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/>
  <mc:AlternateContent xmlns:mc="http://schemas.openxmlformats.org/markup-compatibility/2006">
    <mc:Choice Requires="x15">
      <x15ac:absPath xmlns:x15ac="http://schemas.microsoft.com/office/spreadsheetml/2010/11/ac" url="/Users/anshu/Documents/Git/MTFC/"/>
    </mc:Choice>
  </mc:AlternateContent>
  <xr:revisionPtr revIDLastSave="0" documentId="13_ncr:1_{DCBF5125-CDA9-B24C-ACB0-4E9E626FFF7B}" xr6:coauthVersionLast="47" xr6:coauthVersionMax="47" xr10:uidLastSave="{00000000-0000-0000-0000-000000000000}"/>
  <bookViews>
    <workbookView xWindow="0" yWindow="900" windowWidth="41480" windowHeight="25900" firstSheet="1" activeTab="2" xr2:uid="{88607A0C-101D-46EB-B704-65BA500A595D}"/>
  </bookViews>
  <sheets>
    <sheet name="Data" sheetId="1" r:id="rId1"/>
    <sheet name="Analysis" sheetId="2" r:id="rId2"/>
    <sheet name="DailyPri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Q7" i="2"/>
  <c r="Q6" i="2"/>
  <c r="Q5" i="2"/>
  <c r="Q4" i="2"/>
  <c r="Q3" i="2"/>
  <c r="Q2" i="2"/>
  <c r="P7" i="2"/>
  <c r="P6" i="2"/>
  <c r="P5" i="2"/>
  <c r="P4" i="2"/>
  <c r="P3" i="2"/>
  <c r="P2" i="2"/>
  <c r="O7" i="2"/>
  <c r="O6" i="2"/>
  <c r="O5" i="2"/>
  <c r="O4" i="2"/>
  <c r="O3" i="2"/>
  <c r="O2" i="2"/>
  <c r="N7" i="2"/>
  <c r="N6" i="2"/>
  <c r="N5" i="2"/>
  <c r="N4" i="2"/>
  <c r="N3" i="2"/>
  <c r="N2" i="2"/>
  <c r="M7" i="2"/>
  <c r="M6" i="2"/>
  <c r="M5" i="2"/>
  <c r="M2" i="2"/>
  <c r="M4" i="2"/>
  <c r="M3" i="2"/>
  <c r="L7" i="2"/>
  <c r="L6" i="2"/>
  <c r="L5" i="2"/>
  <c r="L4" i="2"/>
  <c r="L3" i="2"/>
  <c r="L2" i="2"/>
  <c r="K7" i="2"/>
  <c r="K6" i="2"/>
  <c r="K5" i="2"/>
  <c r="K4" i="2"/>
  <c r="K3" i="2"/>
  <c r="K2" i="2"/>
  <c r="J7" i="2"/>
  <c r="J6" i="2"/>
  <c r="J5" i="2"/>
  <c r="J4" i="2"/>
  <c r="J3" i="2"/>
  <c r="J2" i="2"/>
  <c r="I7" i="2"/>
  <c r="I6" i="2"/>
  <c r="I5" i="2"/>
  <c r="I4" i="2"/>
  <c r="I3" i="2"/>
  <c r="I2" i="2"/>
  <c r="H5" i="2"/>
  <c r="H4" i="2"/>
  <c r="H3" i="2"/>
  <c r="H2" i="2"/>
  <c r="G7" i="2"/>
  <c r="G6" i="2"/>
  <c r="G5" i="2"/>
  <c r="G4" i="2"/>
  <c r="G3" i="2"/>
  <c r="G2" i="2"/>
  <c r="F7" i="2"/>
  <c r="F6" i="2"/>
  <c r="F5" i="2"/>
  <c r="F4" i="2"/>
  <c r="F3" i="2"/>
  <c r="F2" i="2"/>
  <c r="E13" i="2"/>
  <c r="E12" i="2"/>
  <c r="E10" i="2"/>
  <c r="E9" i="2"/>
  <c r="E8" i="2"/>
  <c r="E7" i="2"/>
  <c r="E6" i="2"/>
  <c r="E5" i="2"/>
  <c r="E4" i="2"/>
  <c r="E3" i="2"/>
  <c r="E2" i="2"/>
  <c r="D13" i="2"/>
  <c r="C7" i="2"/>
  <c r="C6" i="2"/>
  <c r="C5" i="2"/>
  <c r="C4" i="2"/>
  <c r="C3" i="2"/>
  <c r="C2" i="2"/>
  <c r="B7" i="2"/>
  <c r="B6" i="2"/>
  <c r="B5" i="2"/>
  <c r="B4" i="2"/>
  <c r="B3" i="2"/>
  <c r="B2" i="2"/>
  <c r="D12" i="2"/>
  <c r="D11" i="2"/>
  <c r="D10" i="2"/>
  <c r="D9" i="2"/>
  <c r="D8" i="2"/>
  <c r="C13" i="2"/>
  <c r="C12" i="2"/>
  <c r="C11" i="2"/>
  <c r="C10" i="2"/>
  <c r="C9" i="2"/>
  <c r="B14" i="2"/>
  <c r="M14" i="2"/>
  <c r="M15" i="2"/>
  <c r="M16" i="2"/>
  <c r="M17" i="2"/>
  <c r="M18" i="2"/>
  <c r="M19" i="2"/>
  <c r="K19" i="2"/>
  <c r="Q14" i="2"/>
  <c r="F15" i="2"/>
  <c r="F14" i="2"/>
  <c r="F16" i="2"/>
  <c r="F17" i="2"/>
  <c r="F18" i="2"/>
  <c r="F19" i="2"/>
  <c r="E14" i="2"/>
  <c r="E15" i="2"/>
  <c r="E16" i="2"/>
  <c r="E17" i="2"/>
  <c r="E18" i="2"/>
  <c r="E19" i="2"/>
  <c r="K18" i="2"/>
  <c r="K17" i="2"/>
  <c r="K16" i="2"/>
  <c r="K15" i="2"/>
  <c r="K14" i="2"/>
  <c r="I19" i="2"/>
  <c r="I18" i="2"/>
  <c r="I17" i="2"/>
  <c r="I16" i="2"/>
  <c r="I15" i="2"/>
  <c r="I14" i="2"/>
  <c r="H19" i="2"/>
  <c r="H18" i="2"/>
  <c r="H17" i="2"/>
  <c r="H16" i="2"/>
  <c r="H15" i="2"/>
  <c r="H14" i="2"/>
  <c r="G14" i="2"/>
  <c r="G18" i="2"/>
  <c r="G17" i="2"/>
  <c r="G16" i="2"/>
  <c r="G15" i="2"/>
  <c r="J19" i="2"/>
  <c r="J18" i="2"/>
  <c r="J17" i="2"/>
  <c r="J16" i="2"/>
  <c r="J15" i="2"/>
  <c r="J14" i="2"/>
  <c r="Q19" i="2"/>
  <c r="Q18" i="2"/>
  <c r="Q17" i="2"/>
  <c r="Q16" i="2"/>
  <c r="Q15" i="2"/>
  <c r="P19" i="2"/>
  <c r="P18" i="2"/>
  <c r="P17" i="2"/>
  <c r="P16" i="2"/>
  <c r="P14" i="2"/>
  <c r="O19" i="2"/>
  <c r="O18" i="2"/>
  <c r="O17" i="2"/>
  <c r="O16" i="2"/>
  <c r="O15" i="2"/>
  <c r="O14" i="2"/>
  <c r="N19" i="2"/>
  <c r="N18" i="2"/>
  <c r="N17" i="2"/>
  <c r="N16" i="2"/>
  <c r="N15" i="2"/>
  <c r="N14" i="2"/>
  <c r="D19" i="2"/>
  <c r="D18" i="2"/>
  <c r="D17" i="2"/>
  <c r="D16" i="2"/>
  <c r="D15" i="2"/>
  <c r="D14" i="2"/>
  <c r="C19" i="2"/>
  <c r="C18" i="2"/>
  <c r="C17" i="2"/>
  <c r="C16" i="2"/>
  <c r="C15" i="2"/>
  <c r="C14" i="2"/>
  <c r="B19" i="2"/>
  <c r="B18" i="2"/>
  <c r="B17" i="2"/>
  <c r="B16" i="2"/>
  <c r="B15" i="2"/>
  <c r="N2" i="3" a="1"/>
  <c r="Q2" i="3" a="1"/>
  <c r="O2" i="3" a="1"/>
  <c r="P2" i="3" a="1"/>
  <c r="D2" i="3" a="1"/>
  <c r="J2" i="3" a="1"/>
  <c r="L2" i="3" a="1"/>
  <c r="G2" i="3" a="1"/>
  <c r="M2" i="3" a="1"/>
  <c r="H2" i="3" a="1"/>
  <c r="I2" i="3" a="1"/>
  <c r="K2" i="3" a="1"/>
  <c r="E2" i="3" a="1"/>
  <c r="F2" i="3" a="1"/>
  <c r="C2" i="3" a="1"/>
  <c r="B2" i="3" a="1"/>
  <c r="P2" i="3" l="1"/>
  <c r="O2" i="3"/>
  <c r="Q2" i="3"/>
  <c r="N2" i="3"/>
  <c r="F2" i="3"/>
  <c r="E2" i="3"/>
  <c r="K2" i="3"/>
  <c r="I2" i="3"/>
  <c r="H2" i="3"/>
  <c r="M2" i="3"/>
  <c r="G2" i="3"/>
  <c r="L2" i="3"/>
  <c r="J2" i="3"/>
  <c r="D2" i="3"/>
  <c r="C2" i="3"/>
  <c r="B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Y9" authorId="0" shapeId="0" xr:uid="{45A76474-8C7F-4DB9-8AFD-0F247EEF33A4}">
      <text>
        <r>
          <rPr>
            <sz val="8"/>
            <rFont val="Tahoma"/>
            <family val="2"/>
          </rPr>
          <t>Name: [No Name]
Comment: [No Comment]
Period: FY2020
Filing Date: Feb-26-2021</t>
        </r>
      </text>
    </comment>
    <comment ref="EM9" authorId="0" shapeId="0" xr:uid="{F665A3F8-BF75-4DB1-B23F-67FE0FDBB370}">
      <text>
        <r>
          <rPr>
            <sz val="8"/>
            <rFont val="Tahoma"/>
            <family val="2"/>
          </rPr>
          <t>Name: [No Name]
Comment: [No Comment]
Period: FY2019
Filing Date: Nov-14-2019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327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  <bk>
      <extLst>
        <ext uri="{3e2802c4-a4d2-4d8b-9148-e3be6c30e623}">
          <xlrd:rvb i="12927"/>
        </ext>
      </extLst>
    </bk>
    <bk>
      <extLst>
        <ext uri="{3e2802c4-a4d2-4d8b-9148-e3be6c30e623}">
          <xlrd:rvb i="12928"/>
        </ext>
      </extLst>
    </bk>
    <bk>
      <extLst>
        <ext uri="{3e2802c4-a4d2-4d8b-9148-e3be6c30e623}">
          <xlrd:rvb i="12929"/>
        </ext>
      </extLst>
    </bk>
    <bk>
      <extLst>
        <ext uri="{3e2802c4-a4d2-4d8b-9148-e3be6c30e623}">
          <xlrd:rvb i="12930"/>
        </ext>
      </extLst>
    </bk>
    <bk>
      <extLst>
        <ext uri="{3e2802c4-a4d2-4d8b-9148-e3be6c30e623}">
          <xlrd:rvb i="12931"/>
        </ext>
      </extLst>
    </bk>
    <bk>
      <extLst>
        <ext uri="{3e2802c4-a4d2-4d8b-9148-e3be6c30e623}">
          <xlrd:rvb i="12932"/>
        </ext>
      </extLst>
    </bk>
    <bk>
      <extLst>
        <ext uri="{3e2802c4-a4d2-4d8b-9148-e3be6c30e623}">
          <xlrd:rvb i="12933"/>
        </ext>
      </extLst>
    </bk>
    <bk>
      <extLst>
        <ext uri="{3e2802c4-a4d2-4d8b-9148-e3be6c30e623}">
          <xlrd:rvb i="12934"/>
        </ext>
      </extLst>
    </bk>
    <bk>
      <extLst>
        <ext uri="{3e2802c4-a4d2-4d8b-9148-e3be6c30e623}">
          <xlrd:rvb i="12935"/>
        </ext>
      </extLst>
    </bk>
    <bk>
      <extLst>
        <ext uri="{3e2802c4-a4d2-4d8b-9148-e3be6c30e623}">
          <xlrd:rvb i="12936"/>
        </ext>
      </extLst>
    </bk>
    <bk>
      <extLst>
        <ext uri="{3e2802c4-a4d2-4d8b-9148-e3be6c30e623}">
          <xlrd:rvb i="12937"/>
        </ext>
      </extLst>
    </bk>
    <bk>
      <extLst>
        <ext uri="{3e2802c4-a4d2-4d8b-9148-e3be6c30e623}">
          <xlrd:rvb i="12938"/>
        </ext>
      </extLst>
    </bk>
    <bk>
      <extLst>
        <ext uri="{3e2802c4-a4d2-4d8b-9148-e3be6c30e623}">
          <xlrd:rvb i="12939"/>
        </ext>
      </extLst>
    </bk>
    <bk>
      <extLst>
        <ext uri="{3e2802c4-a4d2-4d8b-9148-e3be6c30e623}">
          <xlrd:rvb i="12940"/>
        </ext>
      </extLst>
    </bk>
    <bk>
      <extLst>
        <ext uri="{3e2802c4-a4d2-4d8b-9148-e3be6c30e623}">
          <xlrd:rvb i="12941"/>
        </ext>
      </extLst>
    </bk>
    <bk>
      <extLst>
        <ext uri="{3e2802c4-a4d2-4d8b-9148-e3be6c30e623}">
          <xlrd:rvb i="12942"/>
        </ext>
      </extLst>
    </bk>
    <bk>
      <extLst>
        <ext uri="{3e2802c4-a4d2-4d8b-9148-e3be6c30e623}">
          <xlrd:rvb i="12943"/>
        </ext>
      </extLst>
    </bk>
    <bk>
      <extLst>
        <ext uri="{3e2802c4-a4d2-4d8b-9148-e3be6c30e623}">
          <xlrd:rvb i="12944"/>
        </ext>
      </extLst>
    </bk>
    <bk>
      <extLst>
        <ext uri="{3e2802c4-a4d2-4d8b-9148-e3be6c30e623}">
          <xlrd:rvb i="12945"/>
        </ext>
      </extLst>
    </bk>
    <bk>
      <extLst>
        <ext uri="{3e2802c4-a4d2-4d8b-9148-e3be6c30e623}">
          <xlrd:rvb i="12946"/>
        </ext>
      </extLst>
    </bk>
    <bk>
      <extLst>
        <ext uri="{3e2802c4-a4d2-4d8b-9148-e3be6c30e623}">
          <xlrd:rvb i="12947"/>
        </ext>
      </extLst>
    </bk>
    <bk>
      <extLst>
        <ext uri="{3e2802c4-a4d2-4d8b-9148-e3be6c30e623}">
          <xlrd:rvb i="12948"/>
        </ext>
      </extLst>
    </bk>
    <bk>
      <extLst>
        <ext uri="{3e2802c4-a4d2-4d8b-9148-e3be6c30e623}">
          <xlrd:rvb i="12949"/>
        </ext>
      </extLst>
    </bk>
    <bk>
      <extLst>
        <ext uri="{3e2802c4-a4d2-4d8b-9148-e3be6c30e623}">
          <xlrd:rvb i="12950"/>
        </ext>
      </extLst>
    </bk>
    <bk>
      <extLst>
        <ext uri="{3e2802c4-a4d2-4d8b-9148-e3be6c30e623}">
          <xlrd:rvb i="12951"/>
        </ext>
      </extLst>
    </bk>
    <bk>
      <extLst>
        <ext uri="{3e2802c4-a4d2-4d8b-9148-e3be6c30e623}">
          <xlrd:rvb i="12952"/>
        </ext>
      </extLst>
    </bk>
    <bk>
      <extLst>
        <ext uri="{3e2802c4-a4d2-4d8b-9148-e3be6c30e623}">
          <xlrd:rvb i="12953"/>
        </ext>
      </extLst>
    </bk>
    <bk>
      <extLst>
        <ext uri="{3e2802c4-a4d2-4d8b-9148-e3be6c30e623}">
          <xlrd:rvb i="12954"/>
        </ext>
      </extLst>
    </bk>
    <bk>
      <extLst>
        <ext uri="{3e2802c4-a4d2-4d8b-9148-e3be6c30e623}">
          <xlrd:rvb i="12955"/>
        </ext>
      </extLst>
    </bk>
    <bk>
      <extLst>
        <ext uri="{3e2802c4-a4d2-4d8b-9148-e3be6c30e623}">
          <xlrd:rvb i="12956"/>
        </ext>
      </extLst>
    </bk>
    <bk>
      <extLst>
        <ext uri="{3e2802c4-a4d2-4d8b-9148-e3be6c30e623}">
          <xlrd:rvb i="12957"/>
        </ext>
      </extLst>
    </bk>
    <bk>
      <extLst>
        <ext uri="{3e2802c4-a4d2-4d8b-9148-e3be6c30e623}">
          <xlrd:rvb i="12958"/>
        </ext>
      </extLst>
    </bk>
    <bk>
      <extLst>
        <ext uri="{3e2802c4-a4d2-4d8b-9148-e3be6c30e623}">
          <xlrd:rvb i="12959"/>
        </ext>
      </extLst>
    </bk>
    <bk>
      <extLst>
        <ext uri="{3e2802c4-a4d2-4d8b-9148-e3be6c30e623}">
          <xlrd:rvb i="12960"/>
        </ext>
      </extLst>
    </bk>
    <bk>
      <extLst>
        <ext uri="{3e2802c4-a4d2-4d8b-9148-e3be6c30e623}">
          <xlrd:rvb i="12961"/>
        </ext>
      </extLst>
    </bk>
    <bk>
      <extLst>
        <ext uri="{3e2802c4-a4d2-4d8b-9148-e3be6c30e623}">
          <xlrd:rvb i="12962"/>
        </ext>
      </extLst>
    </bk>
    <bk>
      <extLst>
        <ext uri="{3e2802c4-a4d2-4d8b-9148-e3be6c30e623}">
          <xlrd:rvb i="12963"/>
        </ext>
      </extLst>
    </bk>
    <bk>
      <extLst>
        <ext uri="{3e2802c4-a4d2-4d8b-9148-e3be6c30e623}">
          <xlrd:rvb i="12964"/>
        </ext>
      </extLst>
    </bk>
    <bk>
      <extLst>
        <ext uri="{3e2802c4-a4d2-4d8b-9148-e3be6c30e623}">
          <xlrd:rvb i="12965"/>
        </ext>
      </extLst>
    </bk>
    <bk>
      <extLst>
        <ext uri="{3e2802c4-a4d2-4d8b-9148-e3be6c30e623}">
          <xlrd:rvb i="12966"/>
        </ext>
      </extLst>
    </bk>
    <bk>
      <extLst>
        <ext uri="{3e2802c4-a4d2-4d8b-9148-e3be6c30e623}">
          <xlrd:rvb i="12967"/>
        </ext>
      </extLst>
    </bk>
    <bk>
      <extLst>
        <ext uri="{3e2802c4-a4d2-4d8b-9148-e3be6c30e623}">
          <xlrd:rvb i="12968"/>
        </ext>
      </extLst>
    </bk>
    <bk>
      <extLst>
        <ext uri="{3e2802c4-a4d2-4d8b-9148-e3be6c30e623}">
          <xlrd:rvb i="12969"/>
        </ext>
      </extLst>
    </bk>
    <bk>
      <extLst>
        <ext uri="{3e2802c4-a4d2-4d8b-9148-e3be6c30e623}">
          <xlrd:rvb i="12970"/>
        </ext>
      </extLst>
    </bk>
    <bk>
      <extLst>
        <ext uri="{3e2802c4-a4d2-4d8b-9148-e3be6c30e623}">
          <xlrd:rvb i="12971"/>
        </ext>
      </extLst>
    </bk>
    <bk>
      <extLst>
        <ext uri="{3e2802c4-a4d2-4d8b-9148-e3be6c30e623}">
          <xlrd:rvb i="12972"/>
        </ext>
      </extLst>
    </bk>
    <bk>
      <extLst>
        <ext uri="{3e2802c4-a4d2-4d8b-9148-e3be6c30e623}">
          <xlrd:rvb i="12973"/>
        </ext>
      </extLst>
    </bk>
    <bk>
      <extLst>
        <ext uri="{3e2802c4-a4d2-4d8b-9148-e3be6c30e623}">
          <xlrd:rvb i="12974"/>
        </ext>
      </extLst>
    </bk>
    <bk>
      <extLst>
        <ext uri="{3e2802c4-a4d2-4d8b-9148-e3be6c30e623}">
          <xlrd:rvb i="12975"/>
        </ext>
      </extLst>
    </bk>
    <bk>
      <extLst>
        <ext uri="{3e2802c4-a4d2-4d8b-9148-e3be6c30e623}">
          <xlrd:rvb i="12976"/>
        </ext>
      </extLst>
    </bk>
    <bk>
      <extLst>
        <ext uri="{3e2802c4-a4d2-4d8b-9148-e3be6c30e623}">
          <xlrd:rvb i="12977"/>
        </ext>
      </extLst>
    </bk>
    <bk>
      <extLst>
        <ext uri="{3e2802c4-a4d2-4d8b-9148-e3be6c30e623}">
          <xlrd:rvb i="12978"/>
        </ext>
      </extLst>
    </bk>
    <bk>
      <extLst>
        <ext uri="{3e2802c4-a4d2-4d8b-9148-e3be6c30e623}">
          <xlrd:rvb i="12979"/>
        </ext>
      </extLst>
    </bk>
    <bk>
      <extLst>
        <ext uri="{3e2802c4-a4d2-4d8b-9148-e3be6c30e623}">
          <xlrd:rvb i="12980"/>
        </ext>
      </extLst>
    </bk>
    <bk>
      <extLst>
        <ext uri="{3e2802c4-a4d2-4d8b-9148-e3be6c30e623}">
          <xlrd:rvb i="12981"/>
        </ext>
      </extLst>
    </bk>
    <bk>
      <extLst>
        <ext uri="{3e2802c4-a4d2-4d8b-9148-e3be6c30e623}">
          <xlrd:rvb i="12982"/>
        </ext>
      </extLst>
    </bk>
    <bk>
      <extLst>
        <ext uri="{3e2802c4-a4d2-4d8b-9148-e3be6c30e623}">
          <xlrd:rvb i="12983"/>
        </ext>
      </extLst>
    </bk>
    <bk>
      <extLst>
        <ext uri="{3e2802c4-a4d2-4d8b-9148-e3be6c30e623}">
          <xlrd:rvb i="12984"/>
        </ext>
      </extLst>
    </bk>
    <bk>
      <extLst>
        <ext uri="{3e2802c4-a4d2-4d8b-9148-e3be6c30e623}">
          <xlrd:rvb i="12985"/>
        </ext>
      </extLst>
    </bk>
    <bk>
      <extLst>
        <ext uri="{3e2802c4-a4d2-4d8b-9148-e3be6c30e623}">
          <xlrd:rvb i="12986"/>
        </ext>
      </extLst>
    </bk>
    <bk>
      <extLst>
        <ext uri="{3e2802c4-a4d2-4d8b-9148-e3be6c30e623}">
          <xlrd:rvb i="12987"/>
        </ext>
      </extLst>
    </bk>
    <bk>
      <extLst>
        <ext uri="{3e2802c4-a4d2-4d8b-9148-e3be6c30e623}">
          <xlrd:rvb i="12988"/>
        </ext>
      </extLst>
    </bk>
    <bk>
      <extLst>
        <ext uri="{3e2802c4-a4d2-4d8b-9148-e3be6c30e623}">
          <xlrd:rvb i="12989"/>
        </ext>
      </extLst>
    </bk>
    <bk>
      <extLst>
        <ext uri="{3e2802c4-a4d2-4d8b-9148-e3be6c30e623}">
          <xlrd:rvb i="12990"/>
        </ext>
      </extLst>
    </bk>
    <bk>
      <extLst>
        <ext uri="{3e2802c4-a4d2-4d8b-9148-e3be6c30e623}">
          <xlrd:rvb i="12991"/>
        </ext>
      </extLst>
    </bk>
    <bk>
      <extLst>
        <ext uri="{3e2802c4-a4d2-4d8b-9148-e3be6c30e623}">
          <xlrd:rvb i="12992"/>
        </ext>
      </extLst>
    </bk>
    <bk>
      <extLst>
        <ext uri="{3e2802c4-a4d2-4d8b-9148-e3be6c30e623}">
          <xlrd:rvb i="12993"/>
        </ext>
      </extLst>
    </bk>
    <bk>
      <extLst>
        <ext uri="{3e2802c4-a4d2-4d8b-9148-e3be6c30e623}">
          <xlrd:rvb i="12994"/>
        </ext>
      </extLst>
    </bk>
    <bk>
      <extLst>
        <ext uri="{3e2802c4-a4d2-4d8b-9148-e3be6c30e623}">
          <xlrd:rvb i="12995"/>
        </ext>
      </extLst>
    </bk>
    <bk>
      <extLst>
        <ext uri="{3e2802c4-a4d2-4d8b-9148-e3be6c30e623}">
          <xlrd:rvb i="12996"/>
        </ext>
      </extLst>
    </bk>
    <bk>
      <extLst>
        <ext uri="{3e2802c4-a4d2-4d8b-9148-e3be6c30e623}">
          <xlrd:rvb i="12997"/>
        </ext>
      </extLst>
    </bk>
    <bk>
      <extLst>
        <ext uri="{3e2802c4-a4d2-4d8b-9148-e3be6c30e623}">
          <xlrd:rvb i="12998"/>
        </ext>
      </extLst>
    </bk>
    <bk>
      <extLst>
        <ext uri="{3e2802c4-a4d2-4d8b-9148-e3be6c30e623}">
          <xlrd:rvb i="12999"/>
        </ext>
      </extLst>
    </bk>
    <bk>
      <extLst>
        <ext uri="{3e2802c4-a4d2-4d8b-9148-e3be6c30e623}">
          <xlrd:rvb i="13000"/>
        </ext>
      </extLst>
    </bk>
    <bk>
      <extLst>
        <ext uri="{3e2802c4-a4d2-4d8b-9148-e3be6c30e623}">
          <xlrd:rvb i="13001"/>
        </ext>
      </extLst>
    </bk>
    <bk>
      <extLst>
        <ext uri="{3e2802c4-a4d2-4d8b-9148-e3be6c30e623}">
          <xlrd:rvb i="13002"/>
        </ext>
      </extLst>
    </bk>
    <bk>
      <extLst>
        <ext uri="{3e2802c4-a4d2-4d8b-9148-e3be6c30e623}">
          <xlrd:rvb i="13003"/>
        </ext>
      </extLst>
    </bk>
    <bk>
      <extLst>
        <ext uri="{3e2802c4-a4d2-4d8b-9148-e3be6c30e623}">
          <xlrd:rvb i="13004"/>
        </ext>
      </extLst>
    </bk>
    <bk>
      <extLst>
        <ext uri="{3e2802c4-a4d2-4d8b-9148-e3be6c30e623}">
          <xlrd:rvb i="13005"/>
        </ext>
      </extLst>
    </bk>
    <bk>
      <extLst>
        <ext uri="{3e2802c4-a4d2-4d8b-9148-e3be6c30e623}">
          <xlrd:rvb i="13006"/>
        </ext>
      </extLst>
    </bk>
    <bk>
      <extLst>
        <ext uri="{3e2802c4-a4d2-4d8b-9148-e3be6c30e623}">
          <xlrd:rvb i="13007"/>
        </ext>
      </extLst>
    </bk>
    <bk>
      <extLst>
        <ext uri="{3e2802c4-a4d2-4d8b-9148-e3be6c30e623}">
          <xlrd:rvb i="13008"/>
        </ext>
      </extLst>
    </bk>
    <bk>
      <extLst>
        <ext uri="{3e2802c4-a4d2-4d8b-9148-e3be6c30e623}">
          <xlrd:rvb i="13009"/>
        </ext>
      </extLst>
    </bk>
    <bk>
      <extLst>
        <ext uri="{3e2802c4-a4d2-4d8b-9148-e3be6c30e623}">
          <xlrd:rvb i="13010"/>
        </ext>
      </extLst>
    </bk>
    <bk>
      <extLst>
        <ext uri="{3e2802c4-a4d2-4d8b-9148-e3be6c30e623}">
          <xlrd:rvb i="13011"/>
        </ext>
      </extLst>
    </bk>
    <bk>
      <extLst>
        <ext uri="{3e2802c4-a4d2-4d8b-9148-e3be6c30e623}">
          <xlrd:rvb i="13012"/>
        </ext>
      </extLst>
    </bk>
    <bk>
      <extLst>
        <ext uri="{3e2802c4-a4d2-4d8b-9148-e3be6c30e623}">
          <xlrd:rvb i="13013"/>
        </ext>
      </extLst>
    </bk>
    <bk>
      <extLst>
        <ext uri="{3e2802c4-a4d2-4d8b-9148-e3be6c30e623}">
          <xlrd:rvb i="13014"/>
        </ext>
      </extLst>
    </bk>
    <bk>
      <extLst>
        <ext uri="{3e2802c4-a4d2-4d8b-9148-e3be6c30e623}">
          <xlrd:rvb i="13015"/>
        </ext>
      </extLst>
    </bk>
    <bk>
      <extLst>
        <ext uri="{3e2802c4-a4d2-4d8b-9148-e3be6c30e623}">
          <xlrd:rvb i="13016"/>
        </ext>
      </extLst>
    </bk>
    <bk>
      <extLst>
        <ext uri="{3e2802c4-a4d2-4d8b-9148-e3be6c30e623}">
          <xlrd:rvb i="13017"/>
        </ext>
      </extLst>
    </bk>
    <bk>
      <extLst>
        <ext uri="{3e2802c4-a4d2-4d8b-9148-e3be6c30e623}">
          <xlrd:rvb i="13018"/>
        </ext>
      </extLst>
    </bk>
    <bk>
      <extLst>
        <ext uri="{3e2802c4-a4d2-4d8b-9148-e3be6c30e623}">
          <xlrd:rvb i="13019"/>
        </ext>
      </extLst>
    </bk>
    <bk>
      <extLst>
        <ext uri="{3e2802c4-a4d2-4d8b-9148-e3be6c30e623}">
          <xlrd:rvb i="13020"/>
        </ext>
      </extLst>
    </bk>
    <bk>
      <extLst>
        <ext uri="{3e2802c4-a4d2-4d8b-9148-e3be6c30e623}">
          <xlrd:rvb i="13021"/>
        </ext>
      </extLst>
    </bk>
    <bk>
      <extLst>
        <ext uri="{3e2802c4-a4d2-4d8b-9148-e3be6c30e623}">
          <xlrd:rvb i="13022"/>
        </ext>
      </extLst>
    </bk>
    <bk>
      <extLst>
        <ext uri="{3e2802c4-a4d2-4d8b-9148-e3be6c30e623}">
          <xlrd:rvb i="13023"/>
        </ext>
      </extLst>
    </bk>
    <bk>
      <extLst>
        <ext uri="{3e2802c4-a4d2-4d8b-9148-e3be6c30e623}">
          <xlrd:rvb i="13024"/>
        </ext>
      </extLst>
    </bk>
    <bk>
      <extLst>
        <ext uri="{3e2802c4-a4d2-4d8b-9148-e3be6c30e623}">
          <xlrd:rvb i="13025"/>
        </ext>
      </extLst>
    </bk>
    <bk>
      <extLst>
        <ext uri="{3e2802c4-a4d2-4d8b-9148-e3be6c30e623}">
          <xlrd:rvb i="13026"/>
        </ext>
      </extLst>
    </bk>
    <bk>
      <extLst>
        <ext uri="{3e2802c4-a4d2-4d8b-9148-e3be6c30e623}">
          <xlrd:rvb i="13027"/>
        </ext>
      </extLst>
    </bk>
    <bk>
      <extLst>
        <ext uri="{3e2802c4-a4d2-4d8b-9148-e3be6c30e623}">
          <xlrd:rvb i="13028"/>
        </ext>
      </extLst>
    </bk>
    <bk>
      <extLst>
        <ext uri="{3e2802c4-a4d2-4d8b-9148-e3be6c30e623}">
          <xlrd:rvb i="13029"/>
        </ext>
      </extLst>
    </bk>
    <bk>
      <extLst>
        <ext uri="{3e2802c4-a4d2-4d8b-9148-e3be6c30e623}">
          <xlrd:rvb i="13030"/>
        </ext>
      </extLst>
    </bk>
    <bk>
      <extLst>
        <ext uri="{3e2802c4-a4d2-4d8b-9148-e3be6c30e623}">
          <xlrd:rvb i="13031"/>
        </ext>
      </extLst>
    </bk>
    <bk>
      <extLst>
        <ext uri="{3e2802c4-a4d2-4d8b-9148-e3be6c30e623}">
          <xlrd:rvb i="13032"/>
        </ext>
      </extLst>
    </bk>
    <bk>
      <extLst>
        <ext uri="{3e2802c4-a4d2-4d8b-9148-e3be6c30e623}">
          <xlrd:rvb i="13033"/>
        </ext>
      </extLst>
    </bk>
    <bk>
      <extLst>
        <ext uri="{3e2802c4-a4d2-4d8b-9148-e3be6c30e623}">
          <xlrd:rvb i="13034"/>
        </ext>
      </extLst>
    </bk>
    <bk>
      <extLst>
        <ext uri="{3e2802c4-a4d2-4d8b-9148-e3be6c30e623}">
          <xlrd:rvb i="13035"/>
        </ext>
      </extLst>
    </bk>
    <bk>
      <extLst>
        <ext uri="{3e2802c4-a4d2-4d8b-9148-e3be6c30e623}">
          <xlrd:rvb i="13036"/>
        </ext>
      </extLst>
    </bk>
    <bk>
      <extLst>
        <ext uri="{3e2802c4-a4d2-4d8b-9148-e3be6c30e623}">
          <xlrd:rvb i="13037"/>
        </ext>
      </extLst>
    </bk>
    <bk>
      <extLst>
        <ext uri="{3e2802c4-a4d2-4d8b-9148-e3be6c30e623}">
          <xlrd:rvb i="13038"/>
        </ext>
      </extLst>
    </bk>
    <bk>
      <extLst>
        <ext uri="{3e2802c4-a4d2-4d8b-9148-e3be6c30e623}">
          <xlrd:rvb i="13039"/>
        </ext>
      </extLst>
    </bk>
    <bk>
      <extLst>
        <ext uri="{3e2802c4-a4d2-4d8b-9148-e3be6c30e623}">
          <xlrd:rvb i="13040"/>
        </ext>
      </extLst>
    </bk>
    <bk>
      <extLst>
        <ext uri="{3e2802c4-a4d2-4d8b-9148-e3be6c30e623}">
          <xlrd:rvb i="13041"/>
        </ext>
      </extLst>
    </bk>
    <bk>
      <extLst>
        <ext uri="{3e2802c4-a4d2-4d8b-9148-e3be6c30e623}">
          <xlrd:rvb i="13042"/>
        </ext>
      </extLst>
    </bk>
    <bk>
      <extLst>
        <ext uri="{3e2802c4-a4d2-4d8b-9148-e3be6c30e623}">
          <xlrd:rvb i="13043"/>
        </ext>
      </extLst>
    </bk>
    <bk>
      <extLst>
        <ext uri="{3e2802c4-a4d2-4d8b-9148-e3be6c30e623}">
          <xlrd:rvb i="13044"/>
        </ext>
      </extLst>
    </bk>
    <bk>
      <extLst>
        <ext uri="{3e2802c4-a4d2-4d8b-9148-e3be6c30e623}">
          <xlrd:rvb i="13045"/>
        </ext>
      </extLst>
    </bk>
    <bk>
      <extLst>
        <ext uri="{3e2802c4-a4d2-4d8b-9148-e3be6c30e623}">
          <xlrd:rvb i="13046"/>
        </ext>
      </extLst>
    </bk>
    <bk>
      <extLst>
        <ext uri="{3e2802c4-a4d2-4d8b-9148-e3be6c30e623}">
          <xlrd:rvb i="13047"/>
        </ext>
      </extLst>
    </bk>
    <bk>
      <extLst>
        <ext uri="{3e2802c4-a4d2-4d8b-9148-e3be6c30e623}">
          <xlrd:rvb i="13048"/>
        </ext>
      </extLst>
    </bk>
    <bk>
      <extLst>
        <ext uri="{3e2802c4-a4d2-4d8b-9148-e3be6c30e623}">
          <xlrd:rvb i="13049"/>
        </ext>
      </extLst>
    </bk>
    <bk>
      <extLst>
        <ext uri="{3e2802c4-a4d2-4d8b-9148-e3be6c30e623}">
          <xlrd:rvb i="13050"/>
        </ext>
      </extLst>
    </bk>
    <bk>
      <extLst>
        <ext uri="{3e2802c4-a4d2-4d8b-9148-e3be6c30e623}">
          <xlrd:rvb i="13051"/>
        </ext>
      </extLst>
    </bk>
    <bk>
      <extLst>
        <ext uri="{3e2802c4-a4d2-4d8b-9148-e3be6c30e623}">
          <xlrd:rvb i="13052"/>
        </ext>
      </extLst>
    </bk>
    <bk>
      <extLst>
        <ext uri="{3e2802c4-a4d2-4d8b-9148-e3be6c30e623}">
          <xlrd:rvb i="13053"/>
        </ext>
      </extLst>
    </bk>
    <bk>
      <extLst>
        <ext uri="{3e2802c4-a4d2-4d8b-9148-e3be6c30e623}">
          <xlrd:rvb i="13054"/>
        </ext>
      </extLst>
    </bk>
    <bk>
      <extLst>
        <ext uri="{3e2802c4-a4d2-4d8b-9148-e3be6c30e623}">
          <xlrd:rvb i="13055"/>
        </ext>
      </extLst>
    </bk>
    <bk>
      <extLst>
        <ext uri="{3e2802c4-a4d2-4d8b-9148-e3be6c30e623}">
          <xlrd:rvb i="13056"/>
        </ext>
      </extLst>
    </bk>
    <bk>
      <extLst>
        <ext uri="{3e2802c4-a4d2-4d8b-9148-e3be6c30e623}">
          <xlrd:rvb i="13057"/>
        </ext>
      </extLst>
    </bk>
    <bk>
      <extLst>
        <ext uri="{3e2802c4-a4d2-4d8b-9148-e3be6c30e623}">
          <xlrd:rvb i="13058"/>
        </ext>
      </extLst>
    </bk>
    <bk>
      <extLst>
        <ext uri="{3e2802c4-a4d2-4d8b-9148-e3be6c30e623}">
          <xlrd:rvb i="13059"/>
        </ext>
      </extLst>
    </bk>
    <bk>
      <extLst>
        <ext uri="{3e2802c4-a4d2-4d8b-9148-e3be6c30e623}">
          <xlrd:rvb i="13060"/>
        </ext>
      </extLst>
    </bk>
    <bk>
      <extLst>
        <ext uri="{3e2802c4-a4d2-4d8b-9148-e3be6c30e623}">
          <xlrd:rvb i="13061"/>
        </ext>
      </extLst>
    </bk>
    <bk>
      <extLst>
        <ext uri="{3e2802c4-a4d2-4d8b-9148-e3be6c30e623}">
          <xlrd:rvb i="13062"/>
        </ext>
      </extLst>
    </bk>
    <bk>
      <extLst>
        <ext uri="{3e2802c4-a4d2-4d8b-9148-e3be6c30e623}">
          <xlrd:rvb i="13063"/>
        </ext>
      </extLst>
    </bk>
    <bk>
      <extLst>
        <ext uri="{3e2802c4-a4d2-4d8b-9148-e3be6c30e623}">
          <xlrd:rvb i="13064"/>
        </ext>
      </extLst>
    </bk>
    <bk>
      <extLst>
        <ext uri="{3e2802c4-a4d2-4d8b-9148-e3be6c30e623}">
          <xlrd:rvb i="13065"/>
        </ext>
      </extLst>
    </bk>
    <bk>
      <extLst>
        <ext uri="{3e2802c4-a4d2-4d8b-9148-e3be6c30e623}">
          <xlrd:rvb i="13066"/>
        </ext>
      </extLst>
    </bk>
    <bk>
      <extLst>
        <ext uri="{3e2802c4-a4d2-4d8b-9148-e3be6c30e623}">
          <xlrd:rvb i="13067"/>
        </ext>
      </extLst>
    </bk>
    <bk>
      <extLst>
        <ext uri="{3e2802c4-a4d2-4d8b-9148-e3be6c30e623}">
          <xlrd:rvb i="13068"/>
        </ext>
      </extLst>
    </bk>
    <bk>
      <extLst>
        <ext uri="{3e2802c4-a4d2-4d8b-9148-e3be6c30e623}">
          <xlrd:rvb i="13069"/>
        </ext>
      </extLst>
    </bk>
    <bk>
      <extLst>
        <ext uri="{3e2802c4-a4d2-4d8b-9148-e3be6c30e623}">
          <xlrd:rvb i="13070"/>
        </ext>
      </extLst>
    </bk>
    <bk>
      <extLst>
        <ext uri="{3e2802c4-a4d2-4d8b-9148-e3be6c30e623}">
          <xlrd:rvb i="13071"/>
        </ext>
      </extLst>
    </bk>
    <bk>
      <extLst>
        <ext uri="{3e2802c4-a4d2-4d8b-9148-e3be6c30e623}">
          <xlrd:rvb i="13072"/>
        </ext>
      </extLst>
    </bk>
    <bk>
      <extLst>
        <ext uri="{3e2802c4-a4d2-4d8b-9148-e3be6c30e623}">
          <xlrd:rvb i="13073"/>
        </ext>
      </extLst>
    </bk>
    <bk>
      <extLst>
        <ext uri="{3e2802c4-a4d2-4d8b-9148-e3be6c30e623}">
          <xlrd:rvb i="13074"/>
        </ext>
      </extLst>
    </bk>
    <bk>
      <extLst>
        <ext uri="{3e2802c4-a4d2-4d8b-9148-e3be6c30e623}">
          <xlrd:rvb i="13075"/>
        </ext>
      </extLst>
    </bk>
    <bk>
      <extLst>
        <ext uri="{3e2802c4-a4d2-4d8b-9148-e3be6c30e623}">
          <xlrd:rvb i="13076"/>
        </ext>
      </extLst>
    </bk>
    <bk>
      <extLst>
        <ext uri="{3e2802c4-a4d2-4d8b-9148-e3be6c30e623}">
          <xlrd:rvb i="13077"/>
        </ext>
      </extLst>
    </bk>
    <bk>
      <extLst>
        <ext uri="{3e2802c4-a4d2-4d8b-9148-e3be6c30e623}">
          <xlrd:rvb i="13078"/>
        </ext>
      </extLst>
    </bk>
    <bk>
      <extLst>
        <ext uri="{3e2802c4-a4d2-4d8b-9148-e3be6c30e623}">
          <xlrd:rvb i="13079"/>
        </ext>
      </extLst>
    </bk>
    <bk>
      <extLst>
        <ext uri="{3e2802c4-a4d2-4d8b-9148-e3be6c30e623}">
          <xlrd:rvb i="13080"/>
        </ext>
      </extLst>
    </bk>
    <bk>
      <extLst>
        <ext uri="{3e2802c4-a4d2-4d8b-9148-e3be6c30e623}">
          <xlrd:rvb i="13081"/>
        </ext>
      </extLst>
    </bk>
    <bk>
      <extLst>
        <ext uri="{3e2802c4-a4d2-4d8b-9148-e3be6c30e623}">
          <xlrd:rvb i="13082"/>
        </ext>
      </extLst>
    </bk>
    <bk>
      <extLst>
        <ext uri="{3e2802c4-a4d2-4d8b-9148-e3be6c30e623}">
          <xlrd:rvb i="13083"/>
        </ext>
      </extLst>
    </bk>
    <bk>
      <extLst>
        <ext uri="{3e2802c4-a4d2-4d8b-9148-e3be6c30e623}">
          <xlrd:rvb i="13084"/>
        </ext>
      </extLst>
    </bk>
    <bk>
      <extLst>
        <ext uri="{3e2802c4-a4d2-4d8b-9148-e3be6c30e623}">
          <xlrd:rvb i="13085"/>
        </ext>
      </extLst>
    </bk>
    <bk>
      <extLst>
        <ext uri="{3e2802c4-a4d2-4d8b-9148-e3be6c30e623}">
          <xlrd:rvb i="13086"/>
        </ext>
      </extLst>
    </bk>
    <bk>
      <extLst>
        <ext uri="{3e2802c4-a4d2-4d8b-9148-e3be6c30e623}">
          <xlrd:rvb i="13087"/>
        </ext>
      </extLst>
    </bk>
    <bk>
      <extLst>
        <ext uri="{3e2802c4-a4d2-4d8b-9148-e3be6c30e623}">
          <xlrd:rvb i="13088"/>
        </ext>
      </extLst>
    </bk>
    <bk>
      <extLst>
        <ext uri="{3e2802c4-a4d2-4d8b-9148-e3be6c30e623}">
          <xlrd:rvb i="13089"/>
        </ext>
      </extLst>
    </bk>
    <bk>
      <extLst>
        <ext uri="{3e2802c4-a4d2-4d8b-9148-e3be6c30e623}">
          <xlrd:rvb i="13090"/>
        </ext>
      </extLst>
    </bk>
    <bk>
      <extLst>
        <ext uri="{3e2802c4-a4d2-4d8b-9148-e3be6c30e623}">
          <xlrd:rvb i="13091"/>
        </ext>
      </extLst>
    </bk>
    <bk>
      <extLst>
        <ext uri="{3e2802c4-a4d2-4d8b-9148-e3be6c30e623}">
          <xlrd:rvb i="13092"/>
        </ext>
      </extLst>
    </bk>
    <bk>
      <extLst>
        <ext uri="{3e2802c4-a4d2-4d8b-9148-e3be6c30e623}">
          <xlrd:rvb i="13093"/>
        </ext>
      </extLst>
    </bk>
    <bk>
      <extLst>
        <ext uri="{3e2802c4-a4d2-4d8b-9148-e3be6c30e623}">
          <xlrd:rvb i="13094"/>
        </ext>
      </extLst>
    </bk>
    <bk>
      <extLst>
        <ext uri="{3e2802c4-a4d2-4d8b-9148-e3be6c30e623}">
          <xlrd:rvb i="13095"/>
        </ext>
      </extLst>
    </bk>
    <bk>
      <extLst>
        <ext uri="{3e2802c4-a4d2-4d8b-9148-e3be6c30e623}">
          <xlrd:rvb i="13096"/>
        </ext>
      </extLst>
    </bk>
    <bk>
      <extLst>
        <ext uri="{3e2802c4-a4d2-4d8b-9148-e3be6c30e623}">
          <xlrd:rvb i="13097"/>
        </ext>
      </extLst>
    </bk>
    <bk>
      <extLst>
        <ext uri="{3e2802c4-a4d2-4d8b-9148-e3be6c30e623}">
          <xlrd:rvb i="13098"/>
        </ext>
      </extLst>
    </bk>
    <bk>
      <extLst>
        <ext uri="{3e2802c4-a4d2-4d8b-9148-e3be6c30e623}">
          <xlrd:rvb i="13099"/>
        </ext>
      </extLst>
    </bk>
    <bk>
      <extLst>
        <ext uri="{3e2802c4-a4d2-4d8b-9148-e3be6c30e623}">
          <xlrd:rvb i="13100"/>
        </ext>
      </extLst>
    </bk>
    <bk>
      <extLst>
        <ext uri="{3e2802c4-a4d2-4d8b-9148-e3be6c30e623}">
          <xlrd:rvb i="13101"/>
        </ext>
      </extLst>
    </bk>
    <bk>
      <extLst>
        <ext uri="{3e2802c4-a4d2-4d8b-9148-e3be6c30e623}">
          <xlrd:rvb i="13102"/>
        </ext>
      </extLst>
    </bk>
    <bk>
      <extLst>
        <ext uri="{3e2802c4-a4d2-4d8b-9148-e3be6c30e623}">
          <xlrd:rvb i="13103"/>
        </ext>
      </extLst>
    </bk>
    <bk>
      <extLst>
        <ext uri="{3e2802c4-a4d2-4d8b-9148-e3be6c30e623}">
          <xlrd:rvb i="13104"/>
        </ext>
      </extLst>
    </bk>
    <bk>
      <extLst>
        <ext uri="{3e2802c4-a4d2-4d8b-9148-e3be6c30e623}">
          <xlrd:rvb i="13105"/>
        </ext>
      </extLst>
    </bk>
    <bk>
      <extLst>
        <ext uri="{3e2802c4-a4d2-4d8b-9148-e3be6c30e623}">
          <xlrd:rvb i="13106"/>
        </ext>
      </extLst>
    </bk>
    <bk>
      <extLst>
        <ext uri="{3e2802c4-a4d2-4d8b-9148-e3be6c30e623}">
          <xlrd:rvb i="13107"/>
        </ext>
      </extLst>
    </bk>
    <bk>
      <extLst>
        <ext uri="{3e2802c4-a4d2-4d8b-9148-e3be6c30e623}">
          <xlrd:rvb i="13108"/>
        </ext>
      </extLst>
    </bk>
    <bk>
      <extLst>
        <ext uri="{3e2802c4-a4d2-4d8b-9148-e3be6c30e623}">
          <xlrd:rvb i="13109"/>
        </ext>
      </extLst>
    </bk>
    <bk>
      <extLst>
        <ext uri="{3e2802c4-a4d2-4d8b-9148-e3be6c30e623}">
          <xlrd:rvb i="13110"/>
        </ext>
      </extLst>
    </bk>
    <bk>
      <extLst>
        <ext uri="{3e2802c4-a4d2-4d8b-9148-e3be6c30e623}">
          <xlrd:rvb i="13111"/>
        </ext>
      </extLst>
    </bk>
    <bk>
      <extLst>
        <ext uri="{3e2802c4-a4d2-4d8b-9148-e3be6c30e623}">
          <xlrd:rvb i="13112"/>
        </ext>
      </extLst>
    </bk>
    <bk>
      <extLst>
        <ext uri="{3e2802c4-a4d2-4d8b-9148-e3be6c30e623}">
          <xlrd:rvb i="13113"/>
        </ext>
      </extLst>
    </bk>
    <bk>
      <extLst>
        <ext uri="{3e2802c4-a4d2-4d8b-9148-e3be6c30e623}">
          <xlrd:rvb i="13114"/>
        </ext>
      </extLst>
    </bk>
    <bk>
      <extLst>
        <ext uri="{3e2802c4-a4d2-4d8b-9148-e3be6c30e623}">
          <xlrd:rvb i="13115"/>
        </ext>
      </extLst>
    </bk>
    <bk>
      <extLst>
        <ext uri="{3e2802c4-a4d2-4d8b-9148-e3be6c30e623}">
          <xlrd:rvb i="13116"/>
        </ext>
      </extLst>
    </bk>
    <bk>
      <extLst>
        <ext uri="{3e2802c4-a4d2-4d8b-9148-e3be6c30e623}">
          <xlrd:rvb i="13117"/>
        </ext>
      </extLst>
    </bk>
    <bk>
      <extLst>
        <ext uri="{3e2802c4-a4d2-4d8b-9148-e3be6c30e623}">
          <xlrd:rvb i="13118"/>
        </ext>
      </extLst>
    </bk>
    <bk>
      <extLst>
        <ext uri="{3e2802c4-a4d2-4d8b-9148-e3be6c30e623}">
          <xlrd:rvb i="13119"/>
        </ext>
      </extLst>
    </bk>
    <bk>
      <extLst>
        <ext uri="{3e2802c4-a4d2-4d8b-9148-e3be6c30e623}">
          <xlrd:rvb i="13120"/>
        </ext>
      </extLst>
    </bk>
    <bk>
      <extLst>
        <ext uri="{3e2802c4-a4d2-4d8b-9148-e3be6c30e623}">
          <xlrd:rvb i="13121"/>
        </ext>
      </extLst>
    </bk>
    <bk>
      <extLst>
        <ext uri="{3e2802c4-a4d2-4d8b-9148-e3be6c30e623}">
          <xlrd:rvb i="13122"/>
        </ext>
      </extLst>
    </bk>
    <bk>
      <extLst>
        <ext uri="{3e2802c4-a4d2-4d8b-9148-e3be6c30e623}">
          <xlrd:rvb i="13123"/>
        </ext>
      </extLst>
    </bk>
    <bk>
      <extLst>
        <ext uri="{3e2802c4-a4d2-4d8b-9148-e3be6c30e623}">
          <xlrd:rvb i="13124"/>
        </ext>
      </extLst>
    </bk>
    <bk>
      <extLst>
        <ext uri="{3e2802c4-a4d2-4d8b-9148-e3be6c30e623}">
          <xlrd:rvb i="13125"/>
        </ext>
      </extLst>
    </bk>
    <bk>
      <extLst>
        <ext uri="{3e2802c4-a4d2-4d8b-9148-e3be6c30e623}">
          <xlrd:rvb i="13126"/>
        </ext>
      </extLst>
    </bk>
    <bk>
      <extLst>
        <ext uri="{3e2802c4-a4d2-4d8b-9148-e3be6c30e623}">
          <xlrd:rvb i="13127"/>
        </ext>
      </extLst>
    </bk>
    <bk>
      <extLst>
        <ext uri="{3e2802c4-a4d2-4d8b-9148-e3be6c30e623}">
          <xlrd:rvb i="13128"/>
        </ext>
      </extLst>
    </bk>
    <bk>
      <extLst>
        <ext uri="{3e2802c4-a4d2-4d8b-9148-e3be6c30e623}">
          <xlrd:rvb i="13129"/>
        </ext>
      </extLst>
    </bk>
    <bk>
      <extLst>
        <ext uri="{3e2802c4-a4d2-4d8b-9148-e3be6c30e623}">
          <xlrd:rvb i="13130"/>
        </ext>
      </extLst>
    </bk>
    <bk>
      <extLst>
        <ext uri="{3e2802c4-a4d2-4d8b-9148-e3be6c30e623}">
          <xlrd:rvb i="13131"/>
        </ext>
      </extLst>
    </bk>
    <bk>
      <extLst>
        <ext uri="{3e2802c4-a4d2-4d8b-9148-e3be6c30e623}">
          <xlrd:rvb i="13132"/>
        </ext>
      </extLst>
    </bk>
    <bk>
      <extLst>
        <ext uri="{3e2802c4-a4d2-4d8b-9148-e3be6c30e623}">
          <xlrd:rvb i="13133"/>
        </ext>
      </extLst>
    </bk>
    <bk>
      <extLst>
        <ext uri="{3e2802c4-a4d2-4d8b-9148-e3be6c30e623}">
          <xlrd:rvb i="13134"/>
        </ext>
      </extLst>
    </bk>
    <bk>
      <extLst>
        <ext uri="{3e2802c4-a4d2-4d8b-9148-e3be6c30e623}">
          <xlrd:rvb i="13135"/>
        </ext>
      </extLst>
    </bk>
    <bk>
      <extLst>
        <ext uri="{3e2802c4-a4d2-4d8b-9148-e3be6c30e623}">
          <xlrd:rvb i="13136"/>
        </ext>
      </extLst>
    </bk>
    <bk>
      <extLst>
        <ext uri="{3e2802c4-a4d2-4d8b-9148-e3be6c30e623}">
          <xlrd:rvb i="13137"/>
        </ext>
      </extLst>
    </bk>
    <bk>
      <extLst>
        <ext uri="{3e2802c4-a4d2-4d8b-9148-e3be6c30e623}">
          <xlrd:rvb i="13138"/>
        </ext>
      </extLst>
    </bk>
    <bk>
      <extLst>
        <ext uri="{3e2802c4-a4d2-4d8b-9148-e3be6c30e623}">
          <xlrd:rvb i="13139"/>
        </ext>
      </extLst>
    </bk>
    <bk>
      <extLst>
        <ext uri="{3e2802c4-a4d2-4d8b-9148-e3be6c30e623}">
          <xlrd:rvb i="13140"/>
        </ext>
      </extLst>
    </bk>
    <bk>
      <extLst>
        <ext uri="{3e2802c4-a4d2-4d8b-9148-e3be6c30e623}">
          <xlrd:rvb i="13141"/>
        </ext>
      </extLst>
    </bk>
    <bk>
      <extLst>
        <ext uri="{3e2802c4-a4d2-4d8b-9148-e3be6c30e623}">
          <xlrd:rvb i="13142"/>
        </ext>
      </extLst>
    </bk>
    <bk>
      <extLst>
        <ext uri="{3e2802c4-a4d2-4d8b-9148-e3be6c30e623}">
          <xlrd:rvb i="13143"/>
        </ext>
      </extLst>
    </bk>
    <bk>
      <extLst>
        <ext uri="{3e2802c4-a4d2-4d8b-9148-e3be6c30e623}">
          <xlrd:rvb i="13144"/>
        </ext>
      </extLst>
    </bk>
    <bk>
      <extLst>
        <ext uri="{3e2802c4-a4d2-4d8b-9148-e3be6c30e623}">
          <xlrd:rvb i="13145"/>
        </ext>
      </extLst>
    </bk>
    <bk>
      <extLst>
        <ext uri="{3e2802c4-a4d2-4d8b-9148-e3be6c30e623}">
          <xlrd:rvb i="13146"/>
        </ext>
      </extLst>
    </bk>
    <bk>
      <extLst>
        <ext uri="{3e2802c4-a4d2-4d8b-9148-e3be6c30e623}">
          <xlrd:rvb i="13147"/>
        </ext>
      </extLst>
    </bk>
    <bk>
      <extLst>
        <ext uri="{3e2802c4-a4d2-4d8b-9148-e3be6c30e623}">
          <xlrd:rvb i="13148"/>
        </ext>
      </extLst>
    </bk>
    <bk>
      <extLst>
        <ext uri="{3e2802c4-a4d2-4d8b-9148-e3be6c30e623}">
          <xlrd:rvb i="13149"/>
        </ext>
      </extLst>
    </bk>
    <bk>
      <extLst>
        <ext uri="{3e2802c4-a4d2-4d8b-9148-e3be6c30e623}">
          <xlrd:rvb i="13150"/>
        </ext>
      </extLst>
    </bk>
    <bk>
      <extLst>
        <ext uri="{3e2802c4-a4d2-4d8b-9148-e3be6c30e623}">
          <xlrd:rvb i="13151"/>
        </ext>
      </extLst>
    </bk>
    <bk>
      <extLst>
        <ext uri="{3e2802c4-a4d2-4d8b-9148-e3be6c30e623}">
          <xlrd:rvb i="13152"/>
        </ext>
      </extLst>
    </bk>
    <bk>
      <extLst>
        <ext uri="{3e2802c4-a4d2-4d8b-9148-e3be6c30e623}">
          <xlrd:rvb i="13153"/>
        </ext>
      </extLst>
    </bk>
    <bk>
      <extLst>
        <ext uri="{3e2802c4-a4d2-4d8b-9148-e3be6c30e623}">
          <xlrd:rvb i="13154"/>
        </ext>
      </extLst>
    </bk>
    <bk>
      <extLst>
        <ext uri="{3e2802c4-a4d2-4d8b-9148-e3be6c30e623}">
          <xlrd:rvb i="13155"/>
        </ext>
      </extLst>
    </bk>
    <bk>
      <extLst>
        <ext uri="{3e2802c4-a4d2-4d8b-9148-e3be6c30e623}">
          <xlrd:rvb i="13156"/>
        </ext>
      </extLst>
    </bk>
    <bk>
      <extLst>
        <ext uri="{3e2802c4-a4d2-4d8b-9148-e3be6c30e623}">
          <xlrd:rvb i="13157"/>
        </ext>
      </extLst>
    </bk>
    <bk>
      <extLst>
        <ext uri="{3e2802c4-a4d2-4d8b-9148-e3be6c30e623}">
          <xlrd:rvb i="13158"/>
        </ext>
      </extLst>
    </bk>
    <bk>
      <extLst>
        <ext uri="{3e2802c4-a4d2-4d8b-9148-e3be6c30e623}">
          <xlrd:rvb i="13159"/>
        </ext>
      </extLst>
    </bk>
    <bk>
      <extLst>
        <ext uri="{3e2802c4-a4d2-4d8b-9148-e3be6c30e623}">
          <xlrd:rvb i="13160"/>
        </ext>
      </extLst>
    </bk>
    <bk>
      <extLst>
        <ext uri="{3e2802c4-a4d2-4d8b-9148-e3be6c30e623}">
          <xlrd:rvb i="13161"/>
        </ext>
      </extLst>
    </bk>
    <bk>
      <extLst>
        <ext uri="{3e2802c4-a4d2-4d8b-9148-e3be6c30e623}">
          <xlrd:rvb i="13162"/>
        </ext>
      </extLst>
    </bk>
    <bk>
      <extLst>
        <ext uri="{3e2802c4-a4d2-4d8b-9148-e3be6c30e623}">
          <xlrd:rvb i="13163"/>
        </ext>
      </extLst>
    </bk>
    <bk>
      <extLst>
        <ext uri="{3e2802c4-a4d2-4d8b-9148-e3be6c30e623}">
          <xlrd:rvb i="13164"/>
        </ext>
      </extLst>
    </bk>
    <bk>
      <extLst>
        <ext uri="{3e2802c4-a4d2-4d8b-9148-e3be6c30e623}">
          <xlrd:rvb i="13165"/>
        </ext>
      </extLst>
    </bk>
    <bk>
      <extLst>
        <ext uri="{3e2802c4-a4d2-4d8b-9148-e3be6c30e623}">
          <xlrd:rvb i="13166"/>
        </ext>
      </extLst>
    </bk>
    <bk>
      <extLst>
        <ext uri="{3e2802c4-a4d2-4d8b-9148-e3be6c30e623}">
          <xlrd:rvb i="13167"/>
        </ext>
      </extLst>
    </bk>
    <bk>
      <extLst>
        <ext uri="{3e2802c4-a4d2-4d8b-9148-e3be6c30e623}">
          <xlrd:rvb i="13168"/>
        </ext>
      </extLst>
    </bk>
    <bk>
      <extLst>
        <ext uri="{3e2802c4-a4d2-4d8b-9148-e3be6c30e623}">
          <xlrd:rvb i="13169"/>
        </ext>
      </extLst>
    </bk>
    <bk>
      <extLst>
        <ext uri="{3e2802c4-a4d2-4d8b-9148-e3be6c30e623}">
          <xlrd:rvb i="13170"/>
        </ext>
      </extLst>
    </bk>
    <bk>
      <extLst>
        <ext uri="{3e2802c4-a4d2-4d8b-9148-e3be6c30e623}">
          <xlrd:rvb i="13171"/>
        </ext>
      </extLst>
    </bk>
    <bk>
      <extLst>
        <ext uri="{3e2802c4-a4d2-4d8b-9148-e3be6c30e623}">
          <xlrd:rvb i="13172"/>
        </ext>
      </extLst>
    </bk>
    <bk>
      <extLst>
        <ext uri="{3e2802c4-a4d2-4d8b-9148-e3be6c30e623}">
          <xlrd:rvb i="13173"/>
        </ext>
      </extLst>
    </bk>
    <bk>
      <extLst>
        <ext uri="{3e2802c4-a4d2-4d8b-9148-e3be6c30e623}">
          <xlrd:rvb i="13174"/>
        </ext>
      </extLst>
    </bk>
    <bk>
      <extLst>
        <ext uri="{3e2802c4-a4d2-4d8b-9148-e3be6c30e623}">
          <xlrd:rvb i="13175"/>
        </ext>
      </extLst>
    </bk>
    <bk>
      <extLst>
        <ext uri="{3e2802c4-a4d2-4d8b-9148-e3be6c30e623}">
          <xlrd:rvb i="13176"/>
        </ext>
      </extLst>
    </bk>
    <bk>
      <extLst>
        <ext uri="{3e2802c4-a4d2-4d8b-9148-e3be6c30e623}">
          <xlrd:rvb i="13177"/>
        </ext>
      </extLst>
    </bk>
    <bk>
      <extLst>
        <ext uri="{3e2802c4-a4d2-4d8b-9148-e3be6c30e623}">
          <xlrd:rvb i="13178"/>
        </ext>
      </extLst>
    </bk>
    <bk>
      <extLst>
        <ext uri="{3e2802c4-a4d2-4d8b-9148-e3be6c30e623}">
          <xlrd:rvb i="13179"/>
        </ext>
      </extLst>
    </bk>
    <bk>
      <extLst>
        <ext uri="{3e2802c4-a4d2-4d8b-9148-e3be6c30e623}">
          <xlrd:rvb i="13180"/>
        </ext>
      </extLst>
    </bk>
    <bk>
      <extLst>
        <ext uri="{3e2802c4-a4d2-4d8b-9148-e3be6c30e623}">
          <xlrd:rvb i="13181"/>
        </ext>
      </extLst>
    </bk>
    <bk>
      <extLst>
        <ext uri="{3e2802c4-a4d2-4d8b-9148-e3be6c30e623}">
          <xlrd:rvb i="13182"/>
        </ext>
      </extLst>
    </bk>
    <bk>
      <extLst>
        <ext uri="{3e2802c4-a4d2-4d8b-9148-e3be6c30e623}">
          <xlrd:rvb i="13183"/>
        </ext>
      </extLst>
    </bk>
    <bk>
      <extLst>
        <ext uri="{3e2802c4-a4d2-4d8b-9148-e3be6c30e623}">
          <xlrd:rvb i="13184"/>
        </ext>
      </extLst>
    </bk>
    <bk>
      <extLst>
        <ext uri="{3e2802c4-a4d2-4d8b-9148-e3be6c30e623}">
          <xlrd:rvb i="13185"/>
        </ext>
      </extLst>
    </bk>
    <bk>
      <extLst>
        <ext uri="{3e2802c4-a4d2-4d8b-9148-e3be6c30e623}">
          <xlrd:rvb i="13186"/>
        </ext>
      </extLst>
    </bk>
    <bk>
      <extLst>
        <ext uri="{3e2802c4-a4d2-4d8b-9148-e3be6c30e623}">
          <xlrd:rvb i="13187"/>
        </ext>
      </extLst>
    </bk>
    <bk>
      <extLst>
        <ext uri="{3e2802c4-a4d2-4d8b-9148-e3be6c30e623}">
          <xlrd:rvb i="13188"/>
        </ext>
      </extLst>
    </bk>
    <bk>
      <extLst>
        <ext uri="{3e2802c4-a4d2-4d8b-9148-e3be6c30e623}">
          <xlrd:rvb i="13189"/>
        </ext>
      </extLst>
    </bk>
    <bk>
      <extLst>
        <ext uri="{3e2802c4-a4d2-4d8b-9148-e3be6c30e623}">
          <xlrd:rvb i="13190"/>
        </ext>
      </extLst>
    </bk>
    <bk>
      <extLst>
        <ext uri="{3e2802c4-a4d2-4d8b-9148-e3be6c30e623}">
          <xlrd:rvb i="13191"/>
        </ext>
      </extLst>
    </bk>
    <bk>
      <extLst>
        <ext uri="{3e2802c4-a4d2-4d8b-9148-e3be6c30e623}">
          <xlrd:rvb i="13192"/>
        </ext>
      </extLst>
    </bk>
    <bk>
      <extLst>
        <ext uri="{3e2802c4-a4d2-4d8b-9148-e3be6c30e623}">
          <xlrd:rvb i="13193"/>
        </ext>
      </extLst>
    </bk>
    <bk>
      <extLst>
        <ext uri="{3e2802c4-a4d2-4d8b-9148-e3be6c30e623}">
          <xlrd:rvb i="13194"/>
        </ext>
      </extLst>
    </bk>
    <bk>
      <extLst>
        <ext uri="{3e2802c4-a4d2-4d8b-9148-e3be6c30e623}">
          <xlrd:rvb i="13195"/>
        </ext>
      </extLst>
    </bk>
    <bk>
      <extLst>
        <ext uri="{3e2802c4-a4d2-4d8b-9148-e3be6c30e623}">
          <xlrd:rvb i="13196"/>
        </ext>
      </extLst>
    </bk>
    <bk>
      <extLst>
        <ext uri="{3e2802c4-a4d2-4d8b-9148-e3be6c30e623}">
          <xlrd:rvb i="13197"/>
        </ext>
      </extLst>
    </bk>
    <bk>
      <extLst>
        <ext uri="{3e2802c4-a4d2-4d8b-9148-e3be6c30e623}">
          <xlrd:rvb i="13198"/>
        </ext>
      </extLst>
    </bk>
    <bk>
      <extLst>
        <ext uri="{3e2802c4-a4d2-4d8b-9148-e3be6c30e623}">
          <xlrd:rvb i="13199"/>
        </ext>
      </extLst>
    </bk>
    <bk>
      <extLst>
        <ext uri="{3e2802c4-a4d2-4d8b-9148-e3be6c30e623}">
          <xlrd:rvb i="13200"/>
        </ext>
      </extLst>
    </bk>
    <bk>
      <extLst>
        <ext uri="{3e2802c4-a4d2-4d8b-9148-e3be6c30e623}">
          <xlrd:rvb i="13201"/>
        </ext>
      </extLst>
    </bk>
    <bk>
      <extLst>
        <ext uri="{3e2802c4-a4d2-4d8b-9148-e3be6c30e623}">
          <xlrd:rvb i="13202"/>
        </ext>
      </extLst>
    </bk>
    <bk>
      <extLst>
        <ext uri="{3e2802c4-a4d2-4d8b-9148-e3be6c30e623}">
          <xlrd:rvb i="13203"/>
        </ext>
      </extLst>
    </bk>
    <bk>
      <extLst>
        <ext uri="{3e2802c4-a4d2-4d8b-9148-e3be6c30e623}">
          <xlrd:rvb i="13204"/>
        </ext>
      </extLst>
    </bk>
    <bk>
      <extLst>
        <ext uri="{3e2802c4-a4d2-4d8b-9148-e3be6c30e623}">
          <xlrd:rvb i="13205"/>
        </ext>
      </extLst>
    </bk>
    <bk>
      <extLst>
        <ext uri="{3e2802c4-a4d2-4d8b-9148-e3be6c30e623}">
          <xlrd:rvb i="13206"/>
        </ext>
      </extLst>
    </bk>
    <bk>
      <extLst>
        <ext uri="{3e2802c4-a4d2-4d8b-9148-e3be6c30e623}">
          <xlrd:rvb i="13207"/>
        </ext>
      </extLst>
    </bk>
    <bk>
      <extLst>
        <ext uri="{3e2802c4-a4d2-4d8b-9148-e3be6c30e623}">
          <xlrd:rvb i="13208"/>
        </ext>
      </extLst>
    </bk>
    <bk>
      <extLst>
        <ext uri="{3e2802c4-a4d2-4d8b-9148-e3be6c30e623}">
          <xlrd:rvb i="13209"/>
        </ext>
      </extLst>
    </bk>
    <bk>
      <extLst>
        <ext uri="{3e2802c4-a4d2-4d8b-9148-e3be6c30e623}">
          <xlrd:rvb i="13210"/>
        </ext>
      </extLst>
    </bk>
    <bk>
      <extLst>
        <ext uri="{3e2802c4-a4d2-4d8b-9148-e3be6c30e623}">
          <xlrd:rvb i="13211"/>
        </ext>
      </extLst>
    </bk>
    <bk>
      <extLst>
        <ext uri="{3e2802c4-a4d2-4d8b-9148-e3be6c30e623}">
          <xlrd:rvb i="13212"/>
        </ext>
      </extLst>
    </bk>
    <bk>
      <extLst>
        <ext uri="{3e2802c4-a4d2-4d8b-9148-e3be6c30e623}">
          <xlrd:rvb i="13213"/>
        </ext>
      </extLst>
    </bk>
    <bk>
      <extLst>
        <ext uri="{3e2802c4-a4d2-4d8b-9148-e3be6c30e623}">
          <xlrd:rvb i="13214"/>
        </ext>
      </extLst>
    </bk>
    <bk>
      <extLst>
        <ext uri="{3e2802c4-a4d2-4d8b-9148-e3be6c30e623}">
          <xlrd:rvb i="13215"/>
        </ext>
      </extLst>
    </bk>
    <bk>
      <extLst>
        <ext uri="{3e2802c4-a4d2-4d8b-9148-e3be6c30e623}">
          <xlrd:rvb i="13216"/>
        </ext>
      </extLst>
    </bk>
    <bk>
      <extLst>
        <ext uri="{3e2802c4-a4d2-4d8b-9148-e3be6c30e623}">
          <xlrd:rvb i="13217"/>
        </ext>
      </extLst>
    </bk>
    <bk>
      <extLst>
        <ext uri="{3e2802c4-a4d2-4d8b-9148-e3be6c30e623}">
          <xlrd:rvb i="13218"/>
        </ext>
      </extLst>
    </bk>
    <bk>
      <extLst>
        <ext uri="{3e2802c4-a4d2-4d8b-9148-e3be6c30e623}">
          <xlrd:rvb i="13219"/>
        </ext>
      </extLst>
    </bk>
    <bk>
      <extLst>
        <ext uri="{3e2802c4-a4d2-4d8b-9148-e3be6c30e623}">
          <xlrd:rvb i="13220"/>
        </ext>
      </extLst>
    </bk>
    <bk>
      <extLst>
        <ext uri="{3e2802c4-a4d2-4d8b-9148-e3be6c30e623}">
          <xlrd:rvb i="13221"/>
        </ext>
      </extLst>
    </bk>
    <bk>
      <extLst>
        <ext uri="{3e2802c4-a4d2-4d8b-9148-e3be6c30e623}">
          <xlrd:rvb i="13222"/>
        </ext>
      </extLst>
    </bk>
    <bk>
      <extLst>
        <ext uri="{3e2802c4-a4d2-4d8b-9148-e3be6c30e623}">
          <xlrd:rvb i="13223"/>
        </ext>
      </extLst>
    </bk>
    <bk>
      <extLst>
        <ext uri="{3e2802c4-a4d2-4d8b-9148-e3be6c30e623}">
          <xlrd:rvb i="13224"/>
        </ext>
      </extLst>
    </bk>
    <bk>
      <extLst>
        <ext uri="{3e2802c4-a4d2-4d8b-9148-e3be6c30e623}">
          <xlrd:rvb i="13225"/>
        </ext>
      </extLst>
    </bk>
    <bk>
      <extLst>
        <ext uri="{3e2802c4-a4d2-4d8b-9148-e3be6c30e623}">
          <xlrd:rvb i="13226"/>
        </ext>
      </extLst>
    </bk>
    <bk>
      <extLst>
        <ext uri="{3e2802c4-a4d2-4d8b-9148-e3be6c30e623}">
          <xlrd:rvb i="13227"/>
        </ext>
      </extLst>
    </bk>
    <bk>
      <extLst>
        <ext uri="{3e2802c4-a4d2-4d8b-9148-e3be6c30e623}">
          <xlrd:rvb i="13228"/>
        </ext>
      </extLst>
    </bk>
    <bk>
      <extLst>
        <ext uri="{3e2802c4-a4d2-4d8b-9148-e3be6c30e623}">
          <xlrd:rvb i="13229"/>
        </ext>
      </extLst>
    </bk>
    <bk>
      <extLst>
        <ext uri="{3e2802c4-a4d2-4d8b-9148-e3be6c30e623}">
          <xlrd:rvb i="13230"/>
        </ext>
      </extLst>
    </bk>
    <bk>
      <extLst>
        <ext uri="{3e2802c4-a4d2-4d8b-9148-e3be6c30e623}">
          <xlrd:rvb i="13231"/>
        </ext>
      </extLst>
    </bk>
    <bk>
      <extLst>
        <ext uri="{3e2802c4-a4d2-4d8b-9148-e3be6c30e623}">
          <xlrd:rvb i="13232"/>
        </ext>
      </extLst>
    </bk>
    <bk>
      <extLst>
        <ext uri="{3e2802c4-a4d2-4d8b-9148-e3be6c30e623}">
          <xlrd:rvb i="13233"/>
        </ext>
      </extLst>
    </bk>
    <bk>
      <extLst>
        <ext uri="{3e2802c4-a4d2-4d8b-9148-e3be6c30e623}">
          <xlrd:rvb i="13234"/>
        </ext>
      </extLst>
    </bk>
    <bk>
      <extLst>
        <ext uri="{3e2802c4-a4d2-4d8b-9148-e3be6c30e623}">
          <xlrd:rvb i="13235"/>
        </ext>
      </extLst>
    </bk>
    <bk>
      <extLst>
        <ext uri="{3e2802c4-a4d2-4d8b-9148-e3be6c30e623}">
          <xlrd:rvb i="13236"/>
        </ext>
      </extLst>
    </bk>
    <bk>
      <extLst>
        <ext uri="{3e2802c4-a4d2-4d8b-9148-e3be6c30e623}">
          <xlrd:rvb i="13237"/>
        </ext>
      </extLst>
    </bk>
    <bk>
      <extLst>
        <ext uri="{3e2802c4-a4d2-4d8b-9148-e3be6c30e623}">
          <xlrd:rvb i="13238"/>
        </ext>
      </extLst>
    </bk>
    <bk>
      <extLst>
        <ext uri="{3e2802c4-a4d2-4d8b-9148-e3be6c30e623}">
          <xlrd:rvb i="13239"/>
        </ext>
      </extLst>
    </bk>
    <bk>
      <extLst>
        <ext uri="{3e2802c4-a4d2-4d8b-9148-e3be6c30e623}">
          <xlrd:rvb i="13240"/>
        </ext>
      </extLst>
    </bk>
    <bk>
      <extLst>
        <ext uri="{3e2802c4-a4d2-4d8b-9148-e3be6c30e623}">
          <xlrd:rvb i="13241"/>
        </ext>
      </extLst>
    </bk>
    <bk>
      <extLst>
        <ext uri="{3e2802c4-a4d2-4d8b-9148-e3be6c30e623}">
          <xlrd:rvb i="13242"/>
        </ext>
      </extLst>
    </bk>
    <bk>
      <extLst>
        <ext uri="{3e2802c4-a4d2-4d8b-9148-e3be6c30e623}">
          <xlrd:rvb i="13243"/>
        </ext>
      </extLst>
    </bk>
    <bk>
      <extLst>
        <ext uri="{3e2802c4-a4d2-4d8b-9148-e3be6c30e623}">
          <xlrd:rvb i="13244"/>
        </ext>
      </extLst>
    </bk>
    <bk>
      <extLst>
        <ext uri="{3e2802c4-a4d2-4d8b-9148-e3be6c30e623}">
          <xlrd:rvb i="13245"/>
        </ext>
      </extLst>
    </bk>
    <bk>
      <extLst>
        <ext uri="{3e2802c4-a4d2-4d8b-9148-e3be6c30e623}">
          <xlrd:rvb i="13246"/>
        </ext>
      </extLst>
    </bk>
    <bk>
      <extLst>
        <ext uri="{3e2802c4-a4d2-4d8b-9148-e3be6c30e623}">
          <xlrd:rvb i="13247"/>
        </ext>
      </extLst>
    </bk>
    <bk>
      <extLst>
        <ext uri="{3e2802c4-a4d2-4d8b-9148-e3be6c30e623}">
          <xlrd:rvb i="13248"/>
        </ext>
      </extLst>
    </bk>
    <bk>
      <extLst>
        <ext uri="{3e2802c4-a4d2-4d8b-9148-e3be6c30e623}">
          <xlrd:rvb i="13249"/>
        </ext>
      </extLst>
    </bk>
    <bk>
      <extLst>
        <ext uri="{3e2802c4-a4d2-4d8b-9148-e3be6c30e623}">
          <xlrd:rvb i="13250"/>
        </ext>
      </extLst>
    </bk>
    <bk>
      <extLst>
        <ext uri="{3e2802c4-a4d2-4d8b-9148-e3be6c30e623}">
          <xlrd:rvb i="13251"/>
        </ext>
      </extLst>
    </bk>
    <bk>
      <extLst>
        <ext uri="{3e2802c4-a4d2-4d8b-9148-e3be6c30e623}">
          <xlrd:rvb i="13252"/>
        </ext>
      </extLst>
    </bk>
    <bk>
      <extLst>
        <ext uri="{3e2802c4-a4d2-4d8b-9148-e3be6c30e623}">
          <xlrd:rvb i="13253"/>
        </ext>
      </extLst>
    </bk>
    <bk>
      <extLst>
        <ext uri="{3e2802c4-a4d2-4d8b-9148-e3be6c30e623}">
          <xlrd:rvb i="13254"/>
        </ext>
      </extLst>
    </bk>
    <bk>
      <extLst>
        <ext uri="{3e2802c4-a4d2-4d8b-9148-e3be6c30e623}">
          <xlrd:rvb i="13255"/>
        </ext>
      </extLst>
    </bk>
    <bk>
      <extLst>
        <ext uri="{3e2802c4-a4d2-4d8b-9148-e3be6c30e623}">
          <xlrd:rvb i="13256"/>
        </ext>
      </extLst>
    </bk>
    <bk>
      <extLst>
        <ext uri="{3e2802c4-a4d2-4d8b-9148-e3be6c30e623}">
          <xlrd:rvb i="13257"/>
        </ext>
      </extLst>
    </bk>
    <bk>
      <extLst>
        <ext uri="{3e2802c4-a4d2-4d8b-9148-e3be6c30e623}">
          <xlrd:rvb i="13258"/>
        </ext>
      </extLst>
    </bk>
    <bk>
      <extLst>
        <ext uri="{3e2802c4-a4d2-4d8b-9148-e3be6c30e623}">
          <xlrd:rvb i="13259"/>
        </ext>
      </extLst>
    </bk>
    <bk>
      <extLst>
        <ext uri="{3e2802c4-a4d2-4d8b-9148-e3be6c30e623}">
          <xlrd:rvb i="13260"/>
        </ext>
      </extLst>
    </bk>
    <bk>
      <extLst>
        <ext uri="{3e2802c4-a4d2-4d8b-9148-e3be6c30e623}">
          <xlrd:rvb i="13261"/>
        </ext>
      </extLst>
    </bk>
    <bk>
      <extLst>
        <ext uri="{3e2802c4-a4d2-4d8b-9148-e3be6c30e623}">
          <xlrd:rvb i="13262"/>
        </ext>
      </extLst>
    </bk>
    <bk>
      <extLst>
        <ext uri="{3e2802c4-a4d2-4d8b-9148-e3be6c30e623}">
          <xlrd:rvb i="13263"/>
        </ext>
      </extLst>
    </bk>
    <bk>
      <extLst>
        <ext uri="{3e2802c4-a4d2-4d8b-9148-e3be6c30e623}">
          <xlrd:rvb i="13264"/>
        </ext>
      </extLst>
    </bk>
    <bk>
      <extLst>
        <ext uri="{3e2802c4-a4d2-4d8b-9148-e3be6c30e623}">
          <xlrd:rvb i="13265"/>
        </ext>
      </extLst>
    </bk>
    <bk>
      <extLst>
        <ext uri="{3e2802c4-a4d2-4d8b-9148-e3be6c30e623}">
          <xlrd:rvb i="13266"/>
        </ext>
      </extLst>
    </bk>
    <bk>
      <extLst>
        <ext uri="{3e2802c4-a4d2-4d8b-9148-e3be6c30e623}">
          <xlrd:rvb i="13267"/>
        </ext>
      </extLst>
    </bk>
    <bk>
      <extLst>
        <ext uri="{3e2802c4-a4d2-4d8b-9148-e3be6c30e623}">
          <xlrd:rvb i="13268"/>
        </ext>
      </extLst>
    </bk>
    <bk>
      <extLst>
        <ext uri="{3e2802c4-a4d2-4d8b-9148-e3be6c30e623}">
          <xlrd:rvb i="13269"/>
        </ext>
      </extLst>
    </bk>
    <bk>
      <extLst>
        <ext uri="{3e2802c4-a4d2-4d8b-9148-e3be6c30e623}">
          <xlrd:rvb i="13270"/>
        </ext>
      </extLst>
    </bk>
    <bk>
      <extLst>
        <ext uri="{3e2802c4-a4d2-4d8b-9148-e3be6c30e623}">
          <xlrd:rvb i="13271"/>
        </ext>
      </extLst>
    </bk>
    <bk>
      <extLst>
        <ext uri="{3e2802c4-a4d2-4d8b-9148-e3be6c30e623}">
          <xlrd:rvb i="13272"/>
        </ext>
      </extLst>
    </bk>
    <bk>
      <extLst>
        <ext uri="{3e2802c4-a4d2-4d8b-9148-e3be6c30e623}">
          <xlrd:rvb i="13273"/>
        </ext>
      </extLst>
    </bk>
    <bk>
      <extLst>
        <ext uri="{3e2802c4-a4d2-4d8b-9148-e3be6c30e623}">
          <xlrd:rvb i="13274"/>
        </ext>
      </extLst>
    </bk>
    <bk>
      <extLst>
        <ext uri="{3e2802c4-a4d2-4d8b-9148-e3be6c30e623}">
          <xlrd:rvb i="13275"/>
        </ext>
      </extLst>
    </bk>
    <bk>
      <extLst>
        <ext uri="{3e2802c4-a4d2-4d8b-9148-e3be6c30e623}">
          <xlrd:rvb i="13276"/>
        </ext>
      </extLst>
    </bk>
    <bk>
      <extLst>
        <ext uri="{3e2802c4-a4d2-4d8b-9148-e3be6c30e623}">
          <xlrd:rvb i="13277"/>
        </ext>
      </extLst>
    </bk>
    <bk>
      <extLst>
        <ext uri="{3e2802c4-a4d2-4d8b-9148-e3be6c30e623}">
          <xlrd:rvb i="13278"/>
        </ext>
      </extLst>
    </bk>
    <bk>
      <extLst>
        <ext uri="{3e2802c4-a4d2-4d8b-9148-e3be6c30e623}">
          <xlrd:rvb i="13279"/>
        </ext>
      </extLst>
    </bk>
    <bk>
      <extLst>
        <ext uri="{3e2802c4-a4d2-4d8b-9148-e3be6c30e623}">
          <xlrd:rvb i="13280"/>
        </ext>
      </extLst>
    </bk>
    <bk>
      <extLst>
        <ext uri="{3e2802c4-a4d2-4d8b-9148-e3be6c30e623}">
          <xlrd:rvb i="13281"/>
        </ext>
      </extLst>
    </bk>
    <bk>
      <extLst>
        <ext uri="{3e2802c4-a4d2-4d8b-9148-e3be6c30e623}">
          <xlrd:rvb i="13282"/>
        </ext>
      </extLst>
    </bk>
    <bk>
      <extLst>
        <ext uri="{3e2802c4-a4d2-4d8b-9148-e3be6c30e623}">
          <xlrd:rvb i="13283"/>
        </ext>
      </extLst>
    </bk>
    <bk>
      <extLst>
        <ext uri="{3e2802c4-a4d2-4d8b-9148-e3be6c30e623}">
          <xlrd:rvb i="13284"/>
        </ext>
      </extLst>
    </bk>
    <bk>
      <extLst>
        <ext uri="{3e2802c4-a4d2-4d8b-9148-e3be6c30e623}">
          <xlrd:rvb i="13285"/>
        </ext>
      </extLst>
    </bk>
    <bk>
      <extLst>
        <ext uri="{3e2802c4-a4d2-4d8b-9148-e3be6c30e623}">
          <xlrd:rvb i="13286"/>
        </ext>
      </extLst>
    </bk>
    <bk>
      <extLst>
        <ext uri="{3e2802c4-a4d2-4d8b-9148-e3be6c30e623}">
          <xlrd:rvb i="13287"/>
        </ext>
      </extLst>
    </bk>
    <bk>
      <extLst>
        <ext uri="{3e2802c4-a4d2-4d8b-9148-e3be6c30e623}">
          <xlrd:rvb i="13288"/>
        </ext>
      </extLst>
    </bk>
    <bk>
      <extLst>
        <ext uri="{3e2802c4-a4d2-4d8b-9148-e3be6c30e623}">
          <xlrd:rvb i="13289"/>
        </ext>
      </extLst>
    </bk>
    <bk>
      <extLst>
        <ext uri="{3e2802c4-a4d2-4d8b-9148-e3be6c30e623}">
          <xlrd:rvb i="13290"/>
        </ext>
      </extLst>
    </bk>
    <bk>
      <extLst>
        <ext uri="{3e2802c4-a4d2-4d8b-9148-e3be6c30e623}">
          <xlrd:rvb i="13291"/>
        </ext>
      </extLst>
    </bk>
    <bk>
      <extLst>
        <ext uri="{3e2802c4-a4d2-4d8b-9148-e3be6c30e623}">
          <xlrd:rvb i="13292"/>
        </ext>
      </extLst>
    </bk>
    <bk>
      <extLst>
        <ext uri="{3e2802c4-a4d2-4d8b-9148-e3be6c30e623}">
          <xlrd:rvb i="13293"/>
        </ext>
      </extLst>
    </bk>
    <bk>
      <extLst>
        <ext uri="{3e2802c4-a4d2-4d8b-9148-e3be6c30e623}">
          <xlrd:rvb i="13294"/>
        </ext>
      </extLst>
    </bk>
    <bk>
      <extLst>
        <ext uri="{3e2802c4-a4d2-4d8b-9148-e3be6c30e623}">
          <xlrd:rvb i="13295"/>
        </ext>
      </extLst>
    </bk>
    <bk>
      <extLst>
        <ext uri="{3e2802c4-a4d2-4d8b-9148-e3be6c30e623}">
          <xlrd:rvb i="13296"/>
        </ext>
      </extLst>
    </bk>
    <bk>
      <extLst>
        <ext uri="{3e2802c4-a4d2-4d8b-9148-e3be6c30e623}">
          <xlrd:rvb i="13297"/>
        </ext>
      </extLst>
    </bk>
    <bk>
      <extLst>
        <ext uri="{3e2802c4-a4d2-4d8b-9148-e3be6c30e623}">
          <xlrd:rvb i="13298"/>
        </ext>
      </extLst>
    </bk>
    <bk>
      <extLst>
        <ext uri="{3e2802c4-a4d2-4d8b-9148-e3be6c30e623}">
          <xlrd:rvb i="13299"/>
        </ext>
      </extLst>
    </bk>
    <bk>
      <extLst>
        <ext uri="{3e2802c4-a4d2-4d8b-9148-e3be6c30e623}">
          <xlrd:rvb i="13300"/>
        </ext>
      </extLst>
    </bk>
    <bk>
      <extLst>
        <ext uri="{3e2802c4-a4d2-4d8b-9148-e3be6c30e623}">
          <xlrd:rvb i="13301"/>
        </ext>
      </extLst>
    </bk>
    <bk>
      <extLst>
        <ext uri="{3e2802c4-a4d2-4d8b-9148-e3be6c30e623}">
          <xlrd:rvb i="13302"/>
        </ext>
      </extLst>
    </bk>
    <bk>
      <extLst>
        <ext uri="{3e2802c4-a4d2-4d8b-9148-e3be6c30e623}">
          <xlrd:rvb i="13303"/>
        </ext>
      </extLst>
    </bk>
    <bk>
      <extLst>
        <ext uri="{3e2802c4-a4d2-4d8b-9148-e3be6c30e623}">
          <xlrd:rvb i="13304"/>
        </ext>
      </extLst>
    </bk>
    <bk>
      <extLst>
        <ext uri="{3e2802c4-a4d2-4d8b-9148-e3be6c30e623}">
          <xlrd:rvb i="13305"/>
        </ext>
      </extLst>
    </bk>
    <bk>
      <extLst>
        <ext uri="{3e2802c4-a4d2-4d8b-9148-e3be6c30e623}">
          <xlrd:rvb i="13306"/>
        </ext>
      </extLst>
    </bk>
    <bk>
      <extLst>
        <ext uri="{3e2802c4-a4d2-4d8b-9148-e3be6c30e623}">
          <xlrd:rvb i="13307"/>
        </ext>
      </extLst>
    </bk>
    <bk>
      <extLst>
        <ext uri="{3e2802c4-a4d2-4d8b-9148-e3be6c30e623}">
          <xlrd:rvb i="13308"/>
        </ext>
      </extLst>
    </bk>
    <bk>
      <extLst>
        <ext uri="{3e2802c4-a4d2-4d8b-9148-e3be6c30e623}">
          <xlrd:rvb i="13309"/>
        </ext>
      </extLst>
    </bk>
    <bk>
      <extLst>
        <ext uri="{3e2802c4-a4d2-4d8b-9148-e3be6c30e623}">
          <xlrd:rvb i="13310"/>
        </ext>
      </extLst>
    </bk>
    <bk>
      <extLst>
        <ext uri="{3e2802c4-a4d2-4d8b-9148-e3be6c30e623}">
          <xlrd:rvb i="13311"/>
        </ext>
      </extLst>
    </bk>
    <bk>
      <extLst>
        <ext uri="{3e2802c4-a4d2-4d8b-9148-e3be6c30e623}">
          <xlrd:rvb i="13312"/>
        </ext>
      </extLst>
    </bk>
    <bk>
      <extLst>
        <ext uri="{3e2802c4-a4d2-4d8b-9148-e3be6c30e623}">
          <xlrd:rvb i="13313"/>
        </ext>
      </extLst>
    </bk>
    <bk>
      <extLst>
        <ext uri="{3e2802c4-a4d2-4d8b-9148-e3be6c30e623}">
          <xlrd:rvb i="13314"/>
        </ext>
      </extLst>
    </bk>
    <bk>
      <extLst>
        <ext uri="{3e2802c4-a4d2-4d8b-9148-e3be6c30e623}">
          <xlrd:rvb i="13315"/>
        </ext>
      </extLst>
    </bk>
    <bk>
      <extLst>
        <ext uri="{3e2802c4-a4d2-4d8b-9148-e3be6c30e623}">
          <xlrd:rvb i="13316"/>
        </ext>
      </extLst>
    </bk>
    <bk>
      <extLst>
        <ext uri="{3e2802c4-a4d2-4d8b-9148-e3be6c30e623}">
          <xlrd:rvb i="13317"/>
        </ext>
      </extLst>
    </bk>
    <bk>
      <extLst>
        <ext uri="{3e2802c4-a4d2-4d8b-9148-e3be6c30e623}">
          <xlrd:rvb i="13318"/>
        </ext>
      </extLst>
    </bk>
    <bk>
      <extLst>
        <ext uri="{3e2802c4-a4d2-4d8b-9148-e3be6c30e623}">
          <xlrd:rvb i="13319"/>
        </ext>
      </extLst>
    </bk>
    <bk>
      <extLst>
        <ext uri="{3e2802c4-a4d2-4d8b-9148-e3be6c30e623}">
          <xlrd:rvb i="13320"/>
        </ext>
      </extLst>
    </bk>
    <bk>
      <extLst>
        <ext uri="{3e2802c4-a4d2-4d8b-9148-e3be6c30e623}">
          <xlrd:rvb i="13321"/>
        </ext>
      </extLst>
    </bk>
    <bk>
      <extLst>
        <ext uri="{3e2802c4-a4d2-4d8b-9148-e3be6c30e623}">
          <xlrd:rvb i="13322"/>
        </ext>
      </extLst>
    </bk>
    <bk>
      <extLst>
        <ext uri="{3e2802c4-a4d2-4d8b-9148-e3be6c30e623}">
          <xlrd:rvb i="13323"/>
        </ext>
      </extLst>
    </bk>
    <bk>
      <extLst>
        <ext uri="{3e2802c4-a4d2-4d8b-9148-e3be6c30e623}">
          <xlrd:rvb i="13324"/>
        </ext>
      </extLst>
    </bk>
    <bk>
      <extLst>
        <ext uri="{3e2802c4-a4d2-4d8b-9148-e3be6c30e623}">
          <xlrd:rvb i="13325"/>
        </ext>
      </extLst>
    </bk>
    <bk>
      <extLst>
        <ext uri="{3e2802c4-a4d2-4d8b-9148-e3be6c30e623}">
          <xlrd:rvb i="13326"/>
        </ext>
      </extLst>
    </bk>
    <bk>
      <extLst>
        <ext uri="{3e2802c4-a4d2-4d8b-9148-e3be6c30e623}">
          <xlrd:rvb i="13327"/>
        </ext>
      </extLst>
    </bk>
    <bk>
      <extLst>
        <ext uri="{3e2802c4-a4d2-4d8b-9148-e3be6c30e623}">
          <xlrd:rvb i="13328"/>
        </ext>
      </extLst>
    </bk>
    <bk>
      <extLst>
        <ext uri="{3e2802c4-a4d2-4d8b-9148-e3be6c30e623}">
          <xlrd:rvb i="13329"/>
        </ext>
      </extLst>
    </bk>
    <bk>
      <extLst>
        <ext uri="{3e2802c4-a4d2-4d8b-9148-e3be6c30e623}">
          <xlrd:rvb i="13330"/>
        </ext>
      </extLst>
    </bk>
    <bk>
      <extLst>
        <ext uri="{3e2802c4-a4d2-4d8b-9148-e3be6c30e623}">
          <xlrd:rvb i="13331"/>
        </ext>
      </extLst>
    </bk>
    <bk>
      <extLst>
        <ext uri="{3e2802c4-a4d2-4d8b-9148-e3be6c30e623}">
          <xlrd:rvb i="13332"/>
        </ext>
      </extLst>
    </bk>
    <bk>
      <extLst>
        <ext uri="{3e2802c4-a4d2-4d8b-9148-e3be6c30e623}">
          <xlrd:rvb i="13333"/>
        </ext>
      </extLst>
    </bk>
    <bk>
      <extLst>
        <ext uri="{3e2802c4-a4d2-4d8b-9148-e3be6c30e623}">
          <xlrd:rvb i="13334"/>
        </ext>
      </extLst>
    </bk>
    <bk>
      <extLst>
        <ext uri="{3e2802c4-a4d2-4d8b-9148-e3be6c30e623}">
          <xlrd:rvb i="13335"/>
        </ext>
      </extLst>
    </bk>
    <bk>
      <extLst>
        <ext uri="{3e2802c4-a4d2-4d8b-9148-e3be6c30e623}">
          <xlrd:rvb i="13336"/>
        </ext>
      </extLst>
    </bk>
    <bk>
      <extLst>
        <ext uri="{3e2802c4-a4d2-4d8b-9148-e3be6c30e623}">
          <xlrd:rvb i="13337"/>
        </ext>
      </extLst>
    </bk>
    <bk>
      <extLst>
        <ext uri="{3e2802c4-a4d2-4d8b-9148-e3be6c30e623}">
          <xlrd:rvb i="13338"/>
        </ext>
      </extLst>
    </bk>
    <bk>
      <extLst>
        <ext uri="{3e2802c4-a4d2-4d8b-9148-e3be6c30e623}">
          <xlrd:rvb i="13339"/>
        </ext>
      </extLst>
    </bk>
    <bk>
      <extLst>
        <ext uri="{3e2802c4-a4d2-4d8b-9148-e3be6c30e623}">
          <xlrd:rvb i="13340"/>
        </ext>
      </extLst>
    </bk>
    <bk>
      <extLst>
        <ext uri="{3e2802c4-a4d2-4d8b-9148-e3be6c30e623}">
          <xlrd:rvb i="13341"/>
        </ext>
      </extLst>
    </bk>
    <bk>
      <extLst>
        <ext uri="{3e2802c4-a4d2-4d8b-9148-e3be6c30e623}">
          <xlrd:rvb i="13342"/>
        </ext>
      </extLst>
    </bk>
    <bk>
      <extLst>
        <ext uri="{3e2802c4-a4d2-4d8b-9148-e3be6c30e623}">
          <xlrd:rvb i="13343"/>
        </ext>
      </extLst>
    </bk>
    <bk>
      <extLst>
        <ext uri="{3e2802c4-a4d2-4d8b-9148-e3be6c30e623}">
          <xlrd:rvb i="13344"/>
        </ext>
      </extLst>
    </bk>
    <bk>
      <extLst>
        <ext uri="{3e2802c4-a4d2-4d8b-9148-e3be6c30e623}">
          <xlrd:rvb i="13345"/>
        </ext>
      </extLst>
    </bk>
    <bk>
      <extLst>
        <ext uri="{3e2802c4-a4d2-4d8b-9148-e3be6c30e623}">
          <xlrd:rvb i="13346"/>
        </ext>
      </extLst>
    </bk>
    <bk>
      <extLst>
        <ext uri="{3e2802c4-a4d2-4d8b-9148-e3be6c30e623}">
          <xlrd:rvb i="13347"/>
        </ext>
      </extLst>
    </bk>
    <bk>
      <extLst>
        <ext uri="{3e2802c4-a4d2-4d8b-9148-e3be6c30e623}">
          <xlrd:rvb i="13348"/>
        </ext>
      </extLst>
    </bk>
    <bk>
      <extLst>
        <ext uri="{3e2802c4-a4d2-4d8b-9148-e3be6c30e623}">
          <xlrd:rvb i="13349"/>
        </ext>
      </extLst>
    </bk>
    <bk>
      <extLst>
        <ext uri="{3e2802c4-a4d2-4d8b-9148-e3be6c30e623}">
          <xlrd:rvb i="13350"/>
        </ext>
      </extLst>
    </bk>
    <bk>
      <extLst>
        <ext uri="{3e2802c4-a4d2-4d8b-9148-e3be6c30e623}">
          <xlrd:rvb i="13351"/>
        </ext>
      </extLst>
    </bk>
    <bk>
      <extLst>
        <ext uri="{3e2802c4-a4d2-4d8b-9148-e3be6c30e623}">
          <xlrd:rvb i="13352"/>
        </ext>
      </extLst>
    </bk>
    <bk>
      <extLst>
        <ext uri="{3e2802c4-a4d2-4d8b-9148-e3be6c30e623}">
          <xlrd:rvb i="13353"/>
        </ext>
      </extLst>
    </bk>
    <bk>
      <extLst>
        <ext uri="{3e2802c4-a4d2-4d8b-9148-e3be6c30e623}">
          <xlrd:rvb i="13354"/>
        </ext>
      </extLst>
    </bk>
    <bk>
      <extLst>
        <ext uri="{3e2802c4-a4d2-4d8b-9148-e3be6c30e623}">
          <xlrd:rvb i="13355"/>
        </ext>
      </extLst>
    </bk>
    <bk>
      <extLst>
        <ext uri="{3e2802c4-a4d2-4d8b-9148-e3be6c30e623}">
          <xlrd:rvb i="13356"/>
        </ext>
      </extLst>
    </bk>
    <bk>
      <extLst>
        <ext uri="{3e2802c4-a4d2-4d8b-9148-e3be6c30e623}">
          <xlrd:rvb i="13357"/>
        </ext>
      </extLst>
    </bk>
    <bk>
      <extLst>
        <ext uri="{3e2802c4-a4d2-4d8b-9148-e3be6c30e623}">
          <xlrd:rvb i="13358"/>
        </ext>
      </extLst>
    </bk>
    <bk>
      <extLst>
        <ext uri="{3e2802c4-a4d2-4d8b-9148-e3be6c30e623}">
          <xlrd:rvb i="13359"/>
        </ext>
      </extLst>
    </bk>
    <bk>
      <extLst>
        <ext uri="{3e2802c4-a4d2-4d8b-9148-e3be6c30e623}">
          <xlrd:rvb i="13360"/>
        </ext>
      </extLst>
    </bk>
    <bk>
      <extLst>
        <ext uri="{3e2802c4-a4d2-4d8b-9148-e3be6c30e623}">
          <xlrd:rvb i="13361"/>
        </ext>
      </extLst>
    </bk>
    <bk>
      <extLst>
        <ext uri="{3e2802c4-a4d2-4d8b-9148-e3be6c30e623}">
          <xlrd:rvb i="13362"/>
        </ext>
      </extLst>
    </bk>
    <bk>
      <extLst>
        <ext uri="{3e2802c4-a4d2-4d8b-9148-e3be6c30e623}">
          <xlrd:rvb i="13363"/>
        </ext>
      </extLst>
    </bk>
    <bk>
      <extLst>
        <ext uri="{3e2802c4-a4d2-4d8b-9148-e3be6c30e623}">
          <xlrd:rvb i="13364"/>
        </ext>
      </extLst>
    </bk>
    <bk>
      <extLst>
        <ext uri="{3e2802c4-a4d2-4d8b-9148-e3be6c30e623}">
          <xlrd:rvb i="13365"/>
        </ext>
      </extLst>
    </bk>
    <bk>
      <extLst>
        <ext uri="{3e2802c4-a4d2-4d8b-9148-e3be6c30e623}">
          <xlrd:rvb i="13366"/>
        </ext>
      </extLst>
    </bk>
    <bk>
      <extLst>
        <ext uri="{3e2802c4-a4d2-4d8b-9148-e3be6c30e623}">
          <xlrd:rvb i="13367"/>
        </ext>
      </extLst>
    </bk>
    <bk>
      <extLst>
        <ext uri="{3e2802c4-a4d2-4d8b-9148-e3be6c30e623}">
          <xlrd:rvb i="13368"/>
        </ext>
      </extLst>
    </bk>
    <bk>
      <extLst>
        <ext uri="{3e2802c4-a4d2-4d8b-9148-e3be6c30e623}">
          <xlrd:rvb i="13369"/>
        </ext>
      </extLst>
    </bk>
    <bk>
      <extLst>
        <ext uri="{3e2802c4-a4d2-4d8b-9148-e3be6c30e623}">
          <xlrd:rvb i="13370"/>
        </ext>
      </extLst>
    </bk>
    <bk>
      <extLst>
        <ext uri="{3e2802c4-a4d2-4d8b-9148-e3be6c30e623}">
          <xlrd:rvb i="13371"/>
        </ext>
      </extLst>
    </bk>
    <bk>
      <extLst>
        <ext uri="{3e2802c4-a4d2-4d8b-9148-e3be6c30e623}">
          <xlrd:rvb i="13372"/>
        </ext>
      </extLst>
    </bk>
    <bk>
      <extLst>
        <ext uri="{3e2802c4-a4d2-4d8b-9148-e3be6c30e623}">
          <xlrd:rvb i="13373"/>
        </ext>
      </extLst>
    </bk>
    <bk>
      <extLst>
        <ext uri="{3e2802c4-a4d2-4d8b-9148-e3be6c30e623}">
          <xlrd:rvb i="13374"/>
        </ext>
      </extLst>
    </bk>
    <bk>
      <extLst>
        <ext uri="{3e2802c4-a4d2-4d8b-9148-e3be6c30e623}">
          <xlrd:rvb i="13375"/>
        </ext>
      </extLst>
    </bk>
    <bk>
      <extLst>
        <ext uri="{3e2802c4-a4d2-4d8b-9148-e3be6c30e623}">
          <xlrd:rvb i="13376"/>
        </ext>
      </extLst>
    </bk>
    <bk>
      <extLst>
        <ext uri="{3e2802c4-a4d2-4d8b-9148-e3be6c30e623}">
          <xlrd:rvb i="13377"/>
        </ext>
      </extLst>
    </bk>
    <bk>
      <extLst>
        <ext uri="{3e2802c4-a4d2-4d8b-9148-e3be6c30e623}">
          <xlrd:rvb i="13378"/>
        </ext>
      </extLst>
    </bk>
    <bk>
      <extLst>
        <ext uri="{3e2802c4-a4d2-4d8b-9148-e3be6c30e623}">
          <xlrd:rvb i="13379"/>
        </ext>
      </extLst>
    </bk>
    <bk>
      <extLst>
        <ext uri="{3e2802c4-a4d2-4d8b-9148-e3be6c30e623}">
          <xlrd:rvb i="13380"/>
        </ext>
      </extLst>
    </bk>
    <bk>
      <extLst>
        <ext uri="{3e2802c4-a4d2-4d8b-9148-e3be6c30e623}">
          <xlrd:rvb i="13381"/>
        </ext>
      </extLst>
    </bk>
    <bk>
      <extLst>
        <ext uri="{3e2802c4-a4d2-4d8b-9148-e3be6c30e623}">
          <xlrd:rvb i="13382"/>
        </ext>
      </extLst>
    </bk>
    <bk>
      <extLst>
        <ext uri="{3e2802c4-a4d2-4d8b-9148-e3be6c30e623}">
          <xlrd:rvb i="13383"/>
        </ext>
      </extLst>
    </bk>
    <bk>
      <extLst>
        <ext uri="{3e2802c4-a4d2-4d8b-9148-e3be6c30e623}">
          <xlrd:rvb i="13384"/>
        </ext>
      </extLst>
    </bk>
    <bk>
      <extLst>
        <ext uri="{3e2802c4-a4d2-4d8b-9148-e3be6c30e623}">
          <xlrd:rvb i="13385"/>
        </ext>
      </extLst>
    </bk>
    <bk>
      <extLst>
        <ext uri="{3e2802c4-a4d2-4d8b-9148-e3be6c30e623}">
          <xlrd:rvb i="13386"/>
        </ext>
      </extLst>
    </bk>
    <bk>
      <extLst>
        <ext uri="{3e2802c4-a4d2-4d8b-9148-e3be6c30e623}">
          <xlrd:rvb i="13387"/>
        </ext>
      </extLst>
    </bk>
    <bk>
      <extLst>
        <ext uri="{3e2802c4-a4d2-4d8b-9148-e3be6c30e623}">
          <xlrd:rvb i="13388"/>
        </ext>
      </extLst>
    </bk>
    <bk>
      <extLst>
        <ext uri="{3e2802c4-a4d2-4d8b-9148-e3be6c30e623}">
          <xlrd:rvb i="13389"/>
        </ext>
      </extLst>
    </bk>
    <bk>
      <extLst>
        <ext uri="{3e2802c4-a4d2-4d8b-9148-e3be6c30e623}">
          <xlrd:rvb i="13390"/>
        </ext>
      </extLst>
    </bk>
    <bk>
      <extLst>
        <ext uri="{3e2802c4-a4d2-4d8b-9148-e3be6c30e623}">
          <xlrd:rvb i="13391"/>
        </ext>
      </extLst>
    </bk>
    <bk>
      <extLst>
        <ext uri="{3e2802c4-a4d2-4d8b-9148-e3be6c30e623}">
          <xlrd:rvb i="13392"/>
        </ext>
      </extLst>
    </bk>
    <bk>
      <extLst>
        <ext uri="{3e2802c4-a4d2-4d8b-9148-e3be6c30e623}">
          <xlrd:rvb i="13393"/>
        </ext>
      </extLst>
    </bk>
    <bk>
      <extLst>
        <ext uri="{3e2802c4-a4d2-4d8b-9148-e3be6c30e623}">
          <xlrd:rvb i="13394"/>
        </ext>
      </extLst>
    </bk>
    <bk>
      <extLst>
        <ext uri="{3e2802c4-a4d2-4d8b-9148-e3be6c30e623}">
          <xlrd:rvb i="13395"/>
        </ext>
      </extLst>
    </bk>
    <bk>
      <extLst>
        <ext uri="{3e2802c4-a4d2-4d8b-9148-e3be6c30e623}">
          <xlrd:rvb i="13396"/>
        </ext>
      </extLst>
    </bk>
    <bk>
      <extLst>
        <ext uri="{3e2802c4-a4d2-4d8b-9148-e3be6c30e623}">
          <xlrd:rvb i="13397"/>
        </ext>
      </extLst>
    </bk>
    <bk>
      <extLst>
        <ext uri="{3e2802c4-a4d2-4d8b-9148-e3be6c30e623}">
          <xlrd:rvb i="13398"/>
        </ext>
      </extLst>
    </bk>
    <bk>
      <extLst>
        <ext uri="{3e2802c4-a4d2-4d8b-9148-e3be6c30e623}">
          <xlrd:rvb i="13399"/>
        </ext>
      </extLst>
    </bk>
    <bk>
      <extLst>
        <ext uri="{3e2802c4-a4d2-4d8b-9148-e3be6c30e623}">
          <xlrd:rvb i="13400"/>
        </ext>
      </extLst>
    </bk>
    <bk>
      <extLst>
        <ext uri="{3e2802c4-a4d2-4d8b-9148-e3be6c30e623}">
          <xlrd:rvb i="13401"/>
        </ext>
      </extLst>
    </bk>
    <bk>
      <extLst>
        <ext uri="{3e2802c4-a4d2-4d8b-9148-e3be6c30e623}">
          <xlrd:rvb i="13402"/>
        </ext>
      </extLst>
    </bk>
    <bk>
      <extLst>
        <ext uri="{3e2802c4-a4d2-4d8b-9148-e3be6c30e623}">
          <xlrd:rvb i="13403"/>
        </ext>
      </extLst>
    </bk>
    <bk>
      <extLst>
        <ext uri="{3e2802c4-a4d2-4d8b-9148-e3be6c30e623}">
          <xlrd:rvb i="13404"/>
        </ext>
      </extLst>
    </bk>
    <bk>
      <extLst>
        <ext uri="{3e2802c4-a4d2-4d8b-9148-e3be6c30e623}">
          <xlrd:rvb i="13405"/>
        </ext>
      </extLst>
    </bk>
    <bk>
      <extLst>
        <ext uri="{3e2802c4-a4d2-4d8b-9148-e3be6c30e623}">
          <xlrd:rvb i="13406"/>
        </ext>
      </extLst>
    </bk>
    <bk>
      <extLst>
        <ext uri="{3e2802c4-a4d2-4d8b-9148-e3be6c30e623}">
          <xlrd:rvb i="13407"/>
        </ext>
      </extLst>
    </bk>
    <bk>
      <extLst>
        <ext uri="{3e2802c4-a4d2-4d8b-9148-e3be6c30e623}">
          <xlrd:rvb i="13408"/>
        </ext>
      </extLst>
    </bk>
    <bk>
      <extLst>
        <ext uri="{3e2802c4-a4d2-4d8b-9148-e3be6c30e623}">
          <xlrd:rvb i="13409"/>
        </ext>
      </extLst>
    </bk>
    <bk>
      <extLst>
        <ext uri="{3e2802c4-a4d2-4d8b-9148-e3be6c30e623}">
          <xlrd:rvb i="13410"/>
        </ext>
      </extLst>
    </bk>
    <bk>
      <extLst>
        <ext uri="{3e2802c4-a4d2-4d8b-9148-e3be6c30e623}">
          <xlrd:rvb i="13411"/>
        </ext>
      </extLst>
    </bk>
    <bk>
      <extLst>
        <ext uri="{3e2802c4-a4d2-4d8b-9148-e3be6c30e623}">
          <xlrd:rvb i="13412"/>
        </ext>
      </extLst>
    </bk>
    <bk>
      <extLst>
        <ext uri="{3e2802c4-a4d2-4d8b-9148-e3be6c30e623}">
          <xlrd:rvb i="13413"/>
        </ext>
      </extLst>
    </bk>
    <bk>
      <extLst>
        <ext uri="{3e2802c4-a4d2-4d8b-9148-e3be6c30e623}">
          <xlrd:rvb i="13414"/>
        </ext>
      </extLst>
    </bk>
    <bk>
      <extLst>
        <ext uri="{3e2802c4-a4d2-4d8b-9148-e3be6c30e623}">
          <xlrd:rvb i="13415"/>
        </ext>
      </extLst>
    </bk>
    <bk>
      <extLst>
        <ext uri="{3e2802c4-a4d2-4d8b-9148-e3be6c30e623}">
          <xlrd:rvb i="13416"/>
        </ext>
      </extLst>
    </bk>
    <bk>
      <extLst>
        <ext uri="{3e2802c4-a4d2-4d8b-9148-e3be6c30e623}">
          <xlrd:rvb i="13417"/>
        </ext>
      </extLst>
    </bk>
    <bk>
      <extLst>
        <ext uri="{3e2802c4-a4d2-4d8b-9148-e3be6c30e623}">
          <xlrd:rvb i="13418"/>
        </ext>
      </extLst>
    </bk>
    <bk>
      <extLst>
        <ext uri="{3e2802c4-a4d2-4d8b-9148-e3be6c30e623}">
          <xlrd:rvb i="13419"/>
        </ext>
      </extLst>
    </bk>
    <bk>
      <extLst>
        <ext uri="{3e2802c4-a4d2-4d8b-9148-e3be6c30e623}">
          <xlrd:rvb i="13420"/>
        </ext>
      </extLst>
    </bk>
    <bk>
      <extLst>
        <ext uri="{3e2802c4-a4d2-4d8b-9148-e3be6c30e623}">
          <xlrd:rvb i="13421"/>
        </ext>
      </extLst>
    </bk>
    <bk>
      <extLst>
        <ext uri="{3e2802c4-a4d2-4d8b-9148-e3be6c30e623}">
          <xlrd:rvb i="13422"/>
        </ext>
      </extLst>
    </bk>
    <bk>
      <extLst>
        <ext uri="{3e2802c4-a4d2-4d8b-9148-e3be6c30e623}">
          <xlrd:rvb i="13423"/>
        </ext>
      </extLst>
    </bk>
    <bk>
      <extLst>
        <ext uri="{3e2802c4-a4d2-4d8b-9148-e3be6c30e623}">
          <xlrd:rvb i="13424"/>
        </ext>
      </extLst>
    </bk>
    <bk>
      <extLst>
        <ext uri="{3e2802c4-a4d2-4d8b-9148-e3be6c30e623}">
          <xlrd:rvb i="13425"/>
        </ext>
      </extLst>
    </bk>
    <bk>
      <extLst>
        <ext uri="{3e2802c4-a4d2-4d8b-9148-e3be6c30e623}">
          <xlrd:rvb i="13426"/>
        </ext>
      </extLst>
    </bk>
    <bk>
      <extLst>
        <ext uri="{3e2802c4-a4d2-4d8b-9148-e3be6c30e623}">
          <xlrd:rvb i="13427"/>
        </ext>
      </extLst>
    </bk>
    <bk>
      <extLst>
        <ext uri="{3e2802c4-a4d2-4d8b-9148-e3be6c30e623}">
          <xlrd:rvb i="13428"/>
        </ext>
      </extLst>
    </bk>
    <bk>
      <extLst>
        <ext uri="{3e2802c4-a4d2-4d8b-9148-e3be6c30e623}">
          <xlrd:rvb i="13429"/>
        </ext>
      </extLst>
    </bk>
    <bk>
      <extLst>
        <ext uri="{3e2802c4-a4d2-4d8b-9148-e3be6c30e623}">
          <xlrd:rvb i="13430"/>
        </ext>
      </extLst>
    </bk>
    <bk>
      <extLst>
        <ext uri="{3e2802c4-a4d2-4d8b-9148-e3be6c30e623}">
          <xlrd:rvb i="13431"/>
        </ext>
      </extLst>
    </bk>
    <bk>
      <extLst>
        <ext uri="{3e2802c4-a4d2-4d8b-9148-e3be6c30e623}">
          <xlrd:rvb i="13432"/>
        </ext>
      </extLst>
    </bk>
    <bk>
      <extLst>
        <ext uri="{3e2802c4-a4d2-4d8b-9148-e3be6c30e623}">
          <xlrd:rvb i="13433"/>
        </ext>
      </extLst>
    </bk>
    <bk>
      <extLst>
        <ext uri="{3e2802c4-a4d2-4d8b-9148-e3be6c30e623}">
          <xlrd:rvb i="13434"/>
        </ext>
      </extLst>
    </bk>
    <bk>
      <extLst>
        <ext uri="{3e2802c4-a4d2-4d8b-9148-e3be6c30e623}">
          <xlrd:rvb i="13435"/>
        </ext>
      </extLst>
    </bk>
    <bk>
      <extLst>
        <ext uri="{3e2802c4-a4d2-4d8b-9148-e3be6c30e623}">
          <xlrd:rvb i="13436"/>
        </ext>
      </extLst>
    </bk>
    <bk>
      <extLst>
        <ext uri="{3e2802c4-a4d2-4d8b-9148-e3be6c30e623}">
          <xlrd:rvb i="13437"/>
        </ext>
      </extLst>
    </bk>
    <bk>
      <extLst>
        <ext uri="{3e2802c4-a4d2-4d8b-9148-e3be6c30e623}">
          <xlrd:rvb i="13438"/>
        </ext>
      </extLst>
    </bk>
    <bk>
      <extLst>
        <ext uri="{3e2802c4-a4d2-4d8b-9148-e3be6c30e623}">
          <xlrd:rvb i="13439"/>
        </ext>
      </extLst>
    </bk>
    <bk>
      <extLst>
        <ext uri="{3e2802c4-a4d2-4d8b-9148-e3be6c30e623}">
          <xlrd:rvb i="13440"/>
        </ext>
      </extLst>
    </bk>
    <bk>
      <extLst>
        <ext uri="{3e2802c4-a4d2-4d8b-9148-e3be6c30e623}">
          <xlrd:rvb i="13441"/>
        </ext>
      </extLst>
    </bk>
    <bk>
      <extLst>
        <ext uri="{3e2802c4-a4d2-4d8b-9148-e3be6c30e623}">
          <xlrd:rvb i="13442"/>
        </ext>
      </extLst>
    </bk>
    <bk>
      <extLst>
        <ext uri="{3e2802c4-a4d2-4d8b-9148-e3be6c30e623}">
          <xlrd:rvb i="13443"/>
        </ext>
      </extLst>
    </bk>
    <bk>
      <extLst>
        <ext uri="{3e2802c4-a4d2-4d8b-9148-e3be6c30e623}">
          <xlrd:rvb i="13444"/>
        </ext>
      </extLst>
    </bk>
    <bk>
      <extLst>
        <ext uri="{3e2802c4-a4d2-4d8b-9148-e3be6c30e623}">
          <xlrd:rvb i="13445"/>
        </ext>
      </extLst>
    </bk>
    <bk>
      <extLst>
        <ext uri="{3e2802c4-a4d2-4d8b-9148-e3be6c30e623}">
          <xlrd:rvb i="13446"/>
        </ext>
      </extLst>
    </bk>
    <bk>
      <extLst>
        <ext uri="{3e2802c4-a4d2-4d8b-9148-e3be6c30e623}">
          <xlrd:rvb i="13447"/>
        </ext>
      </extLst>
    </bk>
    <bk>
      <extLst>
        <ext uri="{3e2802c4-a4d2-4d8b-9148-e3be6c30e623}">
          <xlrd:rvb i="13448"/>
        </ext>
      </extLst>
    </bk>
    <bk>
      <extLst>
        <ext uri="{3e2802c4-a4d2-4d8b-9148-e3be6c30e623}">
          <xlrd:rvb i="13449"/>
        </ext>
      </extLst>
    </bk>
    <bk>
      <extLst>
        <ext uri="{3e2802c4-a4d2-4d8b-9148-e3be6c30e623}">
          <xlrd:rvb i="13450"/>
        </ext>
      </extLst>
    </bk>
    <bk>
      <extLst>
        <ext uri="{3e2802c4-a4d2-4d8b-9148-e3be6c30e623}">
          <xlrd:rvb i="13451"/>
        </ext>
      </extLst>
    </bk>
    <bk>
      <extLst>
        <ext uri="{3e2802c4-a4d2-4d8b-9148-e3be6c30e623}">
          <xlrd:rvb i="13452"/>
        </ext>
      </extLst>
    </bk>
    <bk>
      <extLst>
        <ext uri="{3e2802c4-a4d2-4d8b-9148-e3be6c30e623}">
          <xlrd:rvb i="13453"/>
        </ext>
      </extLst>
    </bk>
    <bk>
      <extLst>
        <ext uri="{3e2802c4-a4d2-4d8b-9148-e3be6c30e623}">
          <xlrd:rvb i="13454"/>
        </ext>
      </extLst>
    </bk>
    <bk>
      <extLst>
        <ext uri="{3e2802c4-a4d2-4d8b-9148-e3be6c30e623}">
          <xlrd:rvb i="13455"/>
        </ext>
      </extLst>
    </bk>
    <bk>
      <extLst>
        <ext uri="{3e2802c4-a4d2-4d8b-9148-e3be6c30e623}">
          <xlrd:rvb i="13456"/>
        </ext>
      </extLst>
    </bk>
    <bk>
      <extLst>
        <ext uri="{3e2802c4-a4d2-4d8b-9148-e3be6c30e623}">
          <xlrd:rvb i="13457"/>
        </ext>
      </extLst>
    </bk>
    <bk>
      <extLst>
        <ext uri="{3e2802c4-a4d2-4d8b-9148-e3be6c30e623}">
          <xlrd:rvb i="13458"/>
        </ext>
      </extLst>
    </bk>
    <bk>
      <extLst>
        <ext uri="{3e2802c4-a4d2-4d8b-9148-e3be6c30e623}">
          <xlrd:rvb i="13459"/>
        </ext>
      </extLst>
    </bk>
    <bk>
      <extLst>
        <ext uri="{3e2802c4-a4d2-4d8b-9148-e3be6c30e623}">
          <xlrd:rvb i="13460"/>
        </ext>
      </extLst>
    </bk>
    <bk>
      <extLst>
        <ext uri="{3e2802c4-a4d2-4d8b-9148-e3be6c30e623}">
          <xlrd:rvb i="13461"/>
        </ext>
      </extLst>
    </bk>
    <bk>
      <extLst>
        <ext uri="{3e2802c4-a4d2-4d8b-9148-e3be6c30e623}">
          <xlrd:rvb i="13462"/>
        </ext>
      </extLst>
    </bk>
    <bk>
      <extLst>
        <ext uri="{3e2802c4-a4d2-4d8b-9148-e3be6c30e623}">
          <xlrd:rvb i="13463"/>
        </ext>
      </extLst>
    </bk>
    <bk>
      <extLst>
        <ext uri="{3e2802c4-a4d2-4d8b-9148-e3be6c30e623}">
          <xlrd:rvb i="13464"/>
        </ext>
      </extLst>
    </bk>
    <bk>
      <extLst>
        <ext uri="{3e2802c4-a4d2-4d8b-9148-e3be6c30e623}">
          <xlrd:rvb i="13465"/>
        </ext>
      </extLst>
    </bk>
    <bk>
      <extLst>
        <ext uri="{3e2802c4-a4d2-4d8b-9148-e3be6c30e623}">
          <xlrd:rvb i="13466"/>
        </ext>
      </extLst>
    </bk>
    <bk>
      <extLst>
        <ext uri="{3e2802c4-a4d2-4d8b-9148-e3be6c30e623}">
          <xlrd:rvb i="13467"/>
        </ext>
      </extLst>
    </bk>
    <bk>
      <extLst>
        <ext uri="{3e2802c4-a4d2-4d8b-9148-e3be6c30e623}">
          <xlrd:rvb i="13468"/>
        </ext>
      </extLst>
    </bk>
    <bk>
      <extLst>
        <ext uri="{3e2802c4-a4d2-4d8b-9148-e3be6c30e623}">
          <xlrd:rvb i="13469"/>
        </ext>
      </extLst>
    </bk>
    <bk>
      <extLst>
        <ext uri="{3e2802c4-a4d2-4d8b-9148-e3be6c30e623}">
          <xlrd:rvb i="13470"/>
        </ext>
      </extLst>
    </bk>
    <bk>
      <extLst>
        <ext uri="{3e2802c4-a4d2-4d8b-9148-e3be6c30e623}">
          <xlrd:rvb i="13471"/>
        </ext>
      </extLst>
    </bk>
    <bk>
      <extLst>
        <ext uri="{3e2802c4-a4d2-4d8b-9148-e3be6c30e623}">
          <xlrd:rvb i="13472"/>
        </ext>
      </extLst>
    </bk>
    <bk>
      <extLst>
        <ext uri="{3e2802c4-a4d2-4d8b-9148-e3be6c30e623}">
          <xlrd:rvb i="13473"/>
        </ext>
      </extLst>
    </bk>
    <bk>
      <extLst>
        <ext uri="{3e2802c4-a4d2-4d8b-9148-e3be6c30e623}">
          <xlrd:rvb i="13474"/>
        </ext>
      </extLst>
    </bk>
    <bk>
      <extLst>
        <ext uri="{3e2802c4-a4d2-4d8b-9148-e3be6c30e623}">
          <xlrd:rvb i="13475"/>
        </ext>
      </extLst>
    </bk>
    <bk>
      <extLst>
        <ext uri="{3e2802c4-a4d2-4d8b-9148-e3be6c30e623}">
          <xlrd:rvb i="13476"/>
        </ext>
      </extLst>
    </bk>
    <bk>
      <extLst>
        <ext uri="{3e2802c4-a4d2-4d8b-9148-e3be6c30e623}">
          <xlrd:rvb i="13477"/>
        </ext>
      </extLst>
    </bk>
    <bk>
      <extLst>
        <ext uri="{3e2802c4-a4d2-4d8b-9148-e3be6c30e623}">
          <xlrd:rvb i="13478"/>
        </ext>
      </extLst>
    </bk>
    <bk>
      <extLst>
        <ext uri="{3e2802c4-a4d2-4d8b-9148-e3be6c30e623}">
          <xlrd:rvb i="13479"/>
        </ext>
      </extLst>
    </bk>
    <bk>
      <extLst>
        <ext uri="{3e2802c4-a4d2-4d8b-9148-e3be6c30e623}">
          <xlrd:rvb i="13480"/>
        </ext>
      </extLst>
    </bk>
    <bk>
      <extLst>
        <ext uri="{3e2802c4-a4d2-4d8b-9148-e3be6c30e623}">
          <xlrd:rvb i="13481"/>
        </ext>
      </extLst>
    </bk>
    <bk>
      <extLst>
        <ext uri="{3e2802c4-a4d2-4d8b-9148-e3be6c30e623}">
          <xlrd:rvb i="13482"/>
        </ext>
      </extLst>
    </bk>
    <bk>
      <extLst>
        <ext uri="{3e2802c4-a4d2-4d8b-9148-e3be6c30e623}">
          <xlrd:rvb i="13483"/>
        </ext>
      </extLst>
    </bk>
    <bk>
      <extLst>
        <ext uri="{3e2802c4-a4d2-4d8b-9148-e3be6c30e623}">
          <xlrd:rvb i="13484"/>
        </ext>
      </extLst>
    </bk>
    <bk>
      <extLst>
        <ext uri="{3e2802c4-a4d2-4d8b-9148-e3be6c30e623}">
          <xlrd:rvb i="13485"/>
        </ext>
      </extLst>
    </bk>
    <bk>
      <extLst>
        <ext uri="{3e2802c4-a4d2-4d8b-9148-e3be6c30e623}">
          <xlrd:rvb i="13486"/>
        </ext>
      </extLst>
    </bk>
    <bk>
      <extLst>
        <ext uri="{3e2802c4-a4d2-4d8b-9148-e3be6c30e623}">
          <xlrd:rvb i="13487"/>
        </ext>
      </extLst>
    </bk>
    <bk>
      <extLst>
        <ext uri="{3e2802c4-a4d2-4d8b-9148-e3be6c30e623}">
          <xlrd:rvb i="13488"/>
        </ext>
      </extLst>
    </bk>
    <bk>
      <extLst>
        <ext uri="{3e2802c4-a4d2-4d8b-9148-e3be6c30e623}">
          <xlrd:rvb i="13489"/>
        </ext>
      </extLst>
    </bk>
    <bk>
      <extLst>
        <ext uri="{3e2802c4-a4d2-4d8b-9148-e3be6c30e623}">
          <xlrd:rvb i="13490"/>
        </ext>
      </extLst>
    </bk>
    <bk>
      <extLst>
        <ext uri="{3e2802c4-a4d2-4d8b-9148-e3be6c30e623}">
          <xlrd:rvb i="13491"/>
        </ext>
      </extLst>
    </bk>
    <bk>
      <extLst>
        <ext uri="{3e2802c4-a4d2-4d8b-9148-e3be6c30e623}">
          <xlrd:rvb i="13492"/>
        </ext>
      </extLst>
    </bk>
    <bk>
      <extLst>
        <ext uri="{3e2802c4-a4d2-4d8b-9148-e3be6c30e623}">
          <xlrd:rvb i="13493"/>
        </ext>
      </extLst>
    </bk>
    <bk>
      <extLst>
        <ext uri="{3e2802c4-a4d2-4d8b-9148-e3be6c30e623}">
          <xlrd:rvb i="13494"/>
        </ext>
      </extLst>
    </bk>
    <bk>
      <extLst>
        <ext uri="{3e2802c4-a4d2-4d8b-9148-e3be6c30e623}">
          <xlrd:rvb i="13495"/>
        </ext>
      </extLst>
    </bk>
    <bk>
      <extLst>
        <ext uri="{3e2802c4-a4d2-4d8b-9148-e3be6c30e623}">
          <xlrd:rvb i="13496"/>
        </ext>
      </extLst>
    </bk>
    <bk>
      <extLst>
        <ext uri="{3e2802c4-a4d2-4d8b-9148-e3be6c30e623}">
          <xlrd:rvb i="13497"/>
        </ext>
      </extLst>
    </bk>
    <bk>
      <extLst>
        <ext uri="{3e2802c4-a4d2-4d8b-9148-e3be6c30e623}">
          <xlrd:rvb i="13498"/>
        </ext>
      </extLst>
    </bk>
    <bk>
      <extLst>
        <ext uri="{3e2802c4-a4d2-4d8b-9148-e3be6c30e623}">
          <xlrd:rvb i="13499"/>
        </ext>
      </extLst>
    </bk>
    <bk>
      <extLst>
        <ext uri="{3e2802c4-a4d2-4d8b-9148-e3be6c30e623}">
          <xlrd:rvb i="13500"/>
        </ext>
      </extLst>
    </bk>
    <bk>
      <extLst>
        <ext uri="{3e2802c4-a4d2-4d8b-9148-e3be6c30e623}">
          <xlrd:rvb i="13501"/>
        </ext>
      </extLst>
    </bk>
    <bk>
      <extLst>
        <ext uri="{3e2802c4-a4d2-4d8b-9148-e3be6c30e623}">
          <xlrd:rvb i="13502"/>
        </ext>
      </extLst>
    </bk>
    <bk>
      <extLst>
        <ext uri="{3e2802c4-a4d2-4d8b-9148-e3be6c30e623}">
          <xlrd:rvb i="13503"/>
        </ext>
      </extLst>
    </bk>
    <bk>
      <extLst>
        <ext uri="{3e2802c4-a4d2-4d8b-9148-e3be6c30e623}">
          <xlrd:rvb i="13504"/>
        </ext>
      </extLst>
    </bk>
    <bk>
      <extLst>
        <ext uri="{3e2802c4-a4d2-4d8b-9148-e3be6c30e623}">
          <xlrd:rvb i="13505"/>
        </ext>
      </extLst>
    </bk>
    <bk>
      <extLst>
        <ext uri="{3e2802c4-a4d2-4d8b-9148-e3be6c30e623}">
          <xlrd:rvb i="13506"/>
        </ext>
      </extLst>
    </bk>
    <bk>
      <extLst>
        <ext uri="{3e2802c4-a4d2-4d8b-9148-e3be6c30e623}">
          <xlrd:rvb i="13507"/>
        </ext>
      </extLst>
    </bk>
    <bk>
      <extLst>
        <ext uri="{3e2802c4-a4d2-4d8b-9148-e3be6c30e623}">
          <xlrd:rvb i="13508"/>
        </ext>
      </extLst>
    </bk>
    <bk>
      <extLst>
        <ext uri="{3e2802c4-a4d2-4d8b-9148-e3be6c30e623}">
          <xlrd:rvb i="13509"/>
        </ext>
      </extLst>
    </bk>
    <bk>
      <extLst>
        <ext uri="{3e2802c4-a4d2-4d8b-9148-e3be6c30e623}">
          <xlrd:rvb i="13510"/>
        </ext>
      </extLst>
    </bk>
    <bk>
      <extLst>
        <ext uri="{3e2802c4-a4d2-4d8b-9148-e3be6c30e623}">
          <xlrd:rvb i="13511"/>
        </ext>
      </extLst>
    </bk>
    <bk>
      <extLst>
        <ext uri="{3e2802c4-a4d2-4d8b-9148-e3be6c30e623}">
          <xlrd:rvb i="13512"/>
        </ext>
      </extLst>
    </bk>
    <bk>
      <extLst>
        <ext uri="{3e2802c4-a4d2-4d8b-9148-e3be6c30e623}">
          <xlrd:rvb i="13513"/>
        </ext>
      </extLst>
    </bk>
    <bk>
      <extLst>
        <ext uri="{3e2802c4-a4d2-4d8b-9148-e3be6c30e623}">
          <xlrd:rvb i="13514"/>
        </ext>
      </extLst>
    </bk>
    <bk>
      <extLst>
        <ext uri="{3e2802c4-a4d2-4d8b-9148-e3be6c30e623}">
          <xlrd:rvb i="13515"/>
        </ext>
      </extLst>
    </bk>
    <bk>
      <extLst>
        <ext uri="{3e2802c4-a4d2-4d8b-9148-e3be6c30e623}">
          <xlrd:rvb i="13516"/>
        </ext>
      </extLst>
    </bk>
    <bk>
      <extLst>
        <ext uri="{3e2802c4-a4d2-4d8b-9148-e3be6c30e623}">
          <xlrd:rvb i="13517"/>
        </ext>
      </extLst>
    </bk>
    <bk>
      <extLst>
        <ext uri="{3e2802c4-a4d2-4d8b-9148-e3be6c30e623}">
          <xlrd:rvb i="13518"/>
        </ext>
      </extLst>
    </bk>
    <bk>
      <extLst>
        <ext uri="{3e2802c4-a4d2-4d8b-9148-e3be6c30e623}">
          <xlrd:rvb i="13519"/>
        </ext>
      </extLst>
    </bk>
    <bk>
      <extLst>
        <ext uri="{3e2802c4-a4d2-4d8b-9148-e3be6c30e623}">
          <xlrd:rvb i="13520"/>
        </ext>
      </extLst>
    </bk>
    <bk>
      <extLst>
        <ext uri="{3e2802c4-a4d2-4d8b-9148-e3be6c30e623}">
          <xlrd:rvb i="13521"/>
        </ext>
      </extLst>
    </bk>
    <bk>
      <extLst>
        <ext uri="{3e2802c4-a4d2-4d8b-9148-e3be6c30e623}">
          <xlrd:rvb i="13522"/>
        </ext>
      </extLst>
    </bk>
    <bk>
      <extLst>
        <ext uri="{3e2802c4-a4d2-4d8b-9148-e3be6c30e623}">
          <xlrd:rvb i="13523"/>
        </ext>
      </extLst>
    </bk>
    <bk>
      <extLst>
        <ext uri="{3e2802c4-a4d2-4d8b-9148-e3be6c30e623}">
          <xlrd:rvb i="13524"/>
        </ext>
      </extLst>
    </bk>
    <bk>
      <extLst>
        <ext uri="{3e2802c4-a4d2-4d8b-9148-e3be6c30e623}">
          <xlrd:rvb i="13525"/>
        </ext>
      </extLst>
    </bk>
    <bk>
      <extLst>
        <ext uri="{3e2802c4-a4d2-4d8b-9148-e3be6c30e623}">
          <xlrd:rvb i="13526"/>
        </ext>
      </extLst>
    </bk>
    <bk>
      <extLst>
        <ext uri="{3e2802c4-a4d2-4d8b-9148-e3be6c30e623}">
          <xlrd:rvb i="13527"/>
        </ext>
      </extLst>
    </bk>
    <bk>
      <extLst>
        <ext uri="{3e2802c4-a4d2-4d8b-9148-e3be6c30e623}">
          <xlrd:rvb i="13528"/>
        </ext>
      </extLst>
    </bk>
    <bk>
      <extLst>
        <ext uri="{3e2802c4-a4d2-4d8b-9148-e3be6c30e623}">
          <xlrd:rvb i="13529"/>
        </ext>
      </extLst>
    </bk>
    <bk>
      <extLst>
        <ext uri="{3e2802c4-a4d2-4d8b-9148-e3be6c30e623}">
          <xlrd:rvb i="13530"/>
        </ext>
      </extLst>
    </bk>
    <bk>
      <extLst>
        <ext uri="{3e2802c4-a4d2-4d8b-9148-e3be6c30e623}">
          <xlrd:rvb i="13531"/>
        </ext>
      </extLst>
    </bk>
    <bk>
      <extLst>
        <ext uri="{3e2802c4-a4d2-4d8b-9148-e3be6c30e623}">
          <xlrd:rvb i="13532"/>
        </ext>
      </extLst>
    </bk>
    <bk>
      <extLst>
        <ext uri="{3e2802c4-a4d2-4d8b-9148-e3be6c30e623}">
          <xlrd:rvb i="13533"/>
        </ext>
      </extLst>
    </bk>
    <bk>
      <extLst>
        <ext uri="{3e2802c4-a4d2-4d8b-9148-e3be6c30e623}">
          <xlrd:rvb i="13534"/>
        </ext>
      </extLst>
    </bk>
    <bk>
      <extLst>
        <ext uri="{3e2802c4-a4d2-4d8b-9148-e3be6c30e623}">
          <xlrd:rvb i="13535"/>
        </ext>
      </extLst>
    </bk>
    <bk>
      <extLst>
        <ext uri="{3e2802c4-a4d2-4d8b-9148-e3be6c30e623}">
          <xlrd:rvb i="13536"/>
        </ext>
      </extLst>
    </bk>
    <bk>
      <extLst>
        <ext uri="{3e2802c4-a4d2-4d8b-9148-e3be6c30e623}">
          <xlrd:rvb i="13537"/>
        </ext>
      </extLst>
    </bk>
    <bk>
      <extLst>
        <ext uri="{3e2802c4-a4d2-4d8b-9148-e3be6c30e623}">
          <xlrd:rvb i="13538"/>
        </ext>
      </extLst>
    </bk>
    <bk>
      <extLst>
        <ext uri="{3e2802c4-a4d2-4d8b-9148-e3be6c30e623}">
          <xlrd:rvb i="13539"/>
        </ext>
      </extLst>
    </bk>
    <bk>
      <extLst>
        <ext uri="{3e2802c4-a4d2-4d8b-9148-e3be6c30e623}">
          <xlrd:rvb i="13540"/>
        </ext>
      </extLst>
    </bk>
    <bk>
      <extLst>
        <ext uri="{3e2802c4-a4d2-4d8b-9148-e3be6c30e623}">
          <xlrd:rvb i="13541"/>
        </ext>
      </extLst>
    </bk>
    <bk>
      <extLst>
        <ext uri="{3e2802c4-a4d2-4d8b-9148-e3be6c30e623}">
          <xlrd:rvb i="13542"/>
        </ext>
      </extLst>
    </bk>
    <bk>
      <extLst>
        <ext uri="{3e2802c4-a4d2-4d8b-9148-e3be6c30e623}">
          <xlrd:rvb i="13543"/>
        </ext>
      </extLst>
    </bk>
    <bk>
      <extLst>
        <ext uri="{3e2802c4-a4d2-4d8b-9148-e3be6c30e623}">
          <xlrd:rvb i="13544"/>
        </ext>
      </extLst>
    </bk>
    <bk>
      <extLst>
        <ext uri="{3e2802c4-a4d2-4d8b-9148-e3be6c30e623}">
          <xlrd:rvb i="13545"/>
        </ext>
      </extLst>
    </bk>
    <bk>
      <extLst>
        <ext uri="{3e2802c4-a4d2-4d8b-9148-e3be6c30e623}">
          <xlrd:rvb i="13546"/>
        </ext>
      </extLst>
    </bk>
    <bk>
      <extLst>
        <ext uri="{3e2802c4-a4d2-4d8b-9148-e3be6c30e623}">
          <xlrd:rvb i="13547"/>
        </ext>
      </extLst>
    </bk>
    <bk>
      <extLst>
        <ext uri="{3e2802c4-a4d2-4d8b-9148-e3be6c30e623}">
          <xlrd:rvb i="13548"/>
        </ext>
      </extLst>
    </bk>
    <bk>
      <extLst>
        <ext uri="{3e2802c4-a4d2-4d8b-9148-e3be6c30e623}">
          <xlrd:rvb i="13549"/>
        </ext>
      </extLst>
    </bk>
    <bk>
      <extLst>
        <ext uri="{3e2802c4-a4d2-4d8b-9148-e3be6c30e623}">
          <xlrd:rvb i="13550"/>
        </ext>
      </extLst>
    </bk>
    <bk>
      <extLst>
        <ext uri="{3e2802c4-a4d2-4d8b-9148-e3be6c30e623}">
          <xlrd:rvb i="13551"/>
        </ext>
      </extLst>
    </bk>
    <bk>
      <extLst>
        <ext uri="{3e2802c4-a4d2-4d8b-9148-e3be6c30e623}">
          <xlrd:rvb i="13552"/>
        </ext>
      </extLst>
    </bk>
    <bk>
      <extLst>
        <ext uri="{3e2802c4-a4d2-4d8b-9148-e3be6c30e623}">
          <xlrd:rvb i="13553"/>
        </ext>
      </extLst>
    </bk>
    <bk>
      <extLst>
        <ext uri="{3e2802c4-a4d2-4d8b-9148-e3be6c30e623}">
          <xlrd:rvb i="13554"/>
        </ext>
      </extLst>
    </bk>
    <bk>
      <extLst>
        <ext uri="{3e2802c4-a4d2-4d8b-9148-e3be6c30e623}">
          <xlrd:rvb i="13555"/>
        </ext>
      </extLst>
    </bk>
    <bk>
      <extLst>
        <ext uri="{3e2802c4-a4d2-4d8b-9148-e3be6c30e623}">
          <xlrd:rvb i="13556"/>
        </ext>
      </extLst>
    </bk>
    <bk>
      <extLst>
        <ext uri="{3e2802c4-a4d2-4d8b-9148-e3be6c30e623}">
          <xlrd:rvb i="13557"/>
        </ext>
      </extLst>
    </bk>
    <bk>
      <extLst>
        <ext uri="{3e2802c4-a4d2-4d8b-9148-e3be6c30e623}">
          <xlrd:rvb i="13558"/>
        </ext>
      </extLst>
    </bk>
    <bk>
      <extLst>
        <ext uri="{3e2802c4-a4d2-4d8b-9148-e3be6c30e623}">
          <xlrd:rvb i="13559"/>
        </ext>
      </extLst>
    </bk>
    <bk>
      <extLst>
        <ext uri="{3e2802c4-a4d2-4d8b-9148-e3be6c30e623}">
          <xlrd:rvb i="13560"/>
        </ext>
      </extLst>
    </bk>
    <bk>
      <extLst>
        <ext uri="{3e2802c4-a4d2-4d8b-9148-e3be6c30e623}">
          <xlrd:rvb i="13561"/>
        </ext>
      </extLst>
    </bk>
    <bk>
      <extLst>
        <ext uri="{3e2802c4-a4d2-4d8b-9148-e3be6c30e623}">
          <xlrd:rvb i="13562"/>
        </ext>
      </extLst>
    </bk>
    <bk>
      <extLst>
        <ext uri="{3e2802c4-a4d2-4d8b-9148-e3be6c30e623}">
          <xlrd:rvb i="13563"/>
        </ext>
      </extLst>
    </bk>
    <bk>
      <extLst>
        <ext uri="{3e2802c4-a4d2-4d8b-9148-e3be6c30e623}">
          <xlrd:rvb i="13564"/>
        </ext>
      </extLst>
    </bk>
    <bk>
      <extLst>
        <ext uri="{3e2802c4-a4d2-4d8b-9148-e3be6c30e623}">
          <xlrd:rvb i="13565"/>
        </ext>
      </extLst>
    </bk>
    <bk>
      <extLst>
        <ext uri="{3e2802c4-a4d2-4d8b-9148-e3be6c30e623}">
          <xlrd:rvb i="13566"/>
        </ext>
      </extLst>
    </bk>
    <bk>
      <extLst>
        <ext uri="{3e2802c4-a4d2-4d8b-9148-e3be6c30e623}">
          <xlrd:rvb i="13567"/>
        </ext>
      </extLst>
    </bk>
    <bk>
      <extLst>
        <ext uri="{3e2802c4-a4d2-4d8b-9148-e3be6c30e623}">
          <xlrd:rvb i="13568"/>
        </ext>
      </extLst>
    </bk>
    <bk>
      <extLst>
        <ext uri="{3e2802c4-a4d2-4d8b-9148-e3be6c30e623}">
          <xlrd:rvb i="13569"/>
        </ext>
      </extLst>
    </bk>
    <bk>
      <extLst>
        <ext uri="{3e2802c4-a4d2-4d8b-9148-e3be6c30e623}">
          <xlrd:rvb i="13570"/>
        </ext>
      </extLst>
    </bk>
    <bk>
      <extLst>
        <ext uri="{3e2802c4-a4d2-4d8b-9148-e3be6c30e623}">
          <xlrd:rvb i="13571"/>
        </ext>
      </extLst>
    </bk>
    <bk>
      <extLst>
        <ext uri="{3e2802c4-a4d2-4d8b-9148-e3be6c30e623}">
          <xlrd:rvb i="13572"/>
        </ext>
      </extLst>
    </bk>
    <bk>
      <extLst>
        <ext uri="{3e2802c4-a4d2-4d8b-9148-e3be6c30e623}">
          <xlrd:rvb i="13573"/>
        </ext>
      </extLst>
    </bk>
    <bk>
      <extLst>
        <ext uri="{3e2802c4-a4d2-4d8b-9148-e3be6c30e623}">
          <xlrd:rvb i="13574"/>
        </ext>
      </extLst>
    </bk>
    <bk>
      <extLst>
        <ext uri="{3e2802c4-a4d2-4d8b-9148-e3be6c30e623}">
          <xlrd:rvb i="13575"/>
        </ext>
      </extLst>
    </bk>
    <bk>
      <extLst>
        <ext uri="{3e2802c4-a4d2-4d8b-9148-e3be6c30e623}">
          <xlrd:rvb i="13576"/>
        </ext>
      </extLst>
    </bk>
    <bk>
      <extLst>
        <ext uri="{3e2802c4-a4d2-4d8b-9148-e3be6c30e623}">
          <xlrd:rvb i="13577"/>
        </ext>
      </extLst>
    </bk>
    <bk>
      <extLst>
        <ext uri="{3e2802c4-a4d2-4d8b-9148-e3be6c30e623}">
          <xlrd:rvb i="13578"/>
        </ext>
      </extLst>
    </bk>
    <bk>
      <extLst>
        <ext uri="{3e2802c4-a4d2-4d8b-9148-e3be6c30e623}">
          <xlrd:rvb i="13579"/>
        </ext>
      </extLst>
    </bk>
    <bk>
      <extLst>
        <ext uri="{3e2802c4-a4d2-4d8b-9148-e3be6c30e623}">
          <xlrd:rvb i="13580"/>
        </ext>
      </extLst>
    </bk>
    <bk>
      <extLst>
        <ext uri="{3e2802c4-a4d2-4d8b-9148-e3be6c30e623}">
          <xlrd:rvb i="13581"/>
        </ext>
      </extLst>
    </bk>
    <bk>
      <extLst>
        <ext uri="{3e2802c4-a4d2-4d8b-9148-e3be6c30e623}">
          <xlrd:rvb i="13582"/>
        </ext>
      </extLst>
    </bk>
    <bk>
      <extLst>
        <ext uri="{3e2802c4-a4d2-4d8b-9148-e3be6c30e623}">
          <xlrd:rvb i="13583"/>
        </ext>
      </extLst>
    </bk>
    <bk>
      <extLst>
        <ext uri="{3e2802c4-a4d2-4d8b-9148-e3be6c30e623}">
          <xlrd:rvb i="13584"/>
        </ext>
      </extLst>
    </bk>
    <bk>
      <extLst>
        <ext uri="{3e2802c4-a4d2-4d8b-9148-e3be6c30e623}">
          <xlrd:rvb i="13585"/>
        </ext>
      </extLst>
    </bk>
    <bk>
      <extLst>
        <ext uri="{3e2802c4-a4d2-4d8b-9148-e3be6c30e623}">
          <xlrd:rvb i="13586"/>
        </ext>
      </extLst>
    </bk>
    <bk>
      <extLst>
        <ext uri="{3e2802c4-a4d2-4d8b-9148-e3be6c30e623}">
          <xlrd:rvb i="13587"/>
        </ext>
      </extLst>
    </bk>
    <bk>
      <extLst>
        <ext uri="{3e2802c4-a4d2-4d8b-9148-e3be6c30e623}">
          <xlrd:rvb i="13588"/>
        </ext>
      </extLst>
    </bk>
    <bk>
      <extLst>
        <ext uri="{3e2802c4-a4d2-4d8b-9148-e3be6c30e623}">
          <xlrd:rvb i="13589"/>
        </ext>
      </extLst>
    </bk>
    <bk>
      <extLst>
        <ext uri="{3e2802c4-a4d2-4d8b-9148-e3be6c30e623}">
          <xlrd:rvb i="13590"/>
        </ext>
      </extLst>
    </bk>
    <bk>
      <extLst>
        <ext uri="{3e2802c4-a4d2-4d8b-9148-e3be6c30e623}">
          <xlrd:rvb i="13591"/>
        </ext>
      </extLst>
    </bk>
    <bk>
      <extLst>
        <ext uri="{3e2802c4-a4d2-4d8b-9148-e3be6c30e623}">
          <xlrd:rvb i="13592"/>
        </ext>
      </extLst>
    </bk>
    <bk>
      <extLst>
        <ext uri="{3e2802c4-a4d2-4d8b-9148-e3be6c30e623}">
          <xlrd:rvb i="13593"/>
        </ext>
      </extLst>
    </bk>
    <bk>
      <extLst>
        <ext uri="{3e2802c4-a4d2-4d8b-9148-e3be6c30e623}">
          <xlrd:rvb i="13594"/>
        </ext>
      </extLst>
    </bk>
    <bk>
      <extLst>
        <ext uri="{3e2802c4-a4d2-4d8b-9148-e3be6c30e623}">
          <xlrd:rvb i="13595"/>
        </ext>
      </extLst>
    </bk>
    <bk>
      <extLst>
        <ext uri="{3e2802c4-a4d2-4d8b-9148-e3be6c30e623}">
          <xlrd:rvb i="13596"/>
        </ext>
      </extLst>
    </bk>
    <bk>
      <extLst>
        <ext uri="{3e2802c4-a4d2-4d8b-9148-e3be6c30e623}">
          <xlrd:rvb i="13597"/>
        </ext>
      </extLst>
    </bk>
    <bk>
      <extLst>
        <ext uri="{3e2802c4-a4d2-4d8b-9148-e3be6c30e623}">
          <xlrd:rvb i="13598"/>
        </ext>
      </extLst>
    </bk>
    <bk>
      <extLst>
        <ext uri="{3e2802c4-a4d2-4d8b-9148-e3be6c30e623}">
          <xlrd:rvb i="13599"/>
        </ext>
      </extLst>
    </bk>
    <bk>
      <extLst>
        <ext uri="{3e2802c4-a4d2-4d8b-9148-e3be6c30e623}">
          <xlrd:rvb i="13600"/>
        </ext>
      </extLst>
    </bk>
    <bk>
      <extLst>
        <ext uri="{3e2802c4-a4d2-4d8b-9148-e3be6c30e623}">
          <xlrd:rvb i="13601"/>
        </ext>
      </extLst>
    </bk>
    <bk>
      <extLst>
        <ext uri="{3e2802c4-a4d2-4d8b-9148-e3be6c30e623}">
          <xlrd:rvb i="13602"/>
        </ext>
      </extLst>
    </bk>
    <bk>
      <extLst>
        <ext uri="{3e2802c4-a4d2-4d8b-9148-e3be6c30e623}">
          <xlrd:rvb i="13603"/>
        </ext>
      </extLst>
    </bk>
    <bk>
      <extLst>
        <ext uri="{3e2802c4-a4d2-4d8b-9148-e3be6c30e623}">
          <xlrd:rvb i="13604"/>
        </ext>
      </extLst>
    </bk>
    <bk>
      <extLst>
        <ext uri="{3e2802c4-a4d2-4d8b-9148-e3be6c30e623}">
          <xlrd:rvb i="13605"/>
        </ext>
      </extLst>
    </bk>
    <bk>
      <extLst>
        <ext uri="{3e2802c4-a4d2-4d8b-9148-e3be6c30e623}">
          <xlrd:rvb i="13606"/>
        </ext>
      </extLst>
    </bk>
    <bk>
      <extLst>
        <ext uri="{3e2802c4-a4d2-4d8b-9148-e3be6c30e623}">
          <xlrd:rvb i="13607"/>
        </ext>
      </extLst>
    </bk>
    <bk>
      <extLst>
        <ext uri="{3e2802c4-a4d2-4d8b-9148-e3be6c30e623}">
          <xlrd:rvb i="13608"/>
        </ext>
      </extLst>
    </bk>
    <bk>
      <extLst>
        <ext uri="{3e2802c4-a4d2-4d8b-9148-e3be6c30e623}">
          <xlrd:rvb i="13609"/>
        </ext>
      </extLst>
    </bk>
    <bk>
      <extLst>
        <ext uri="{3e2802c4-a4d2-4d8b-9148-e3be6c30e623}">
          <xlrd:rvb i="13610"/>
        </ext>
      </extLst>
    </bk>
    <bk>
      <extLst>
        <ext uri="{3e2802c4-a4d2-4d8b-9148-e3be6c30e623}">
          <xlrd:rvb i="13611"/>
        </ext>
      </extLst>
    </bk>
    <bk>
      <extLst>
        <ext uri="{3e2802c4-a4d2-4d8b-9148-e3be6c30e623}">
          <xlrd:rvb i="13612"/>
        </ext>
      </extLst>
    </bk>
    <bk>
      <extLst>
        <ext uri="{3e2802c4-a4d2-4d8b-9148-e3be6c30e623}">
          <xlrd:rvb i="13613"/>
        </ext>
      </extLst>
    </bk>
    <bk>
      <extLst>
        <ext uri="{3e2802c4-a4d2-4d8b-9148-e3be6c30e623}">
          <xlrd:rvb i="13614"/>
        </ext>
      </extLst>
    </bk>
    <bk>
      <extLst>
        <ext uri="{3e2802c4-a4d2-4d8b-9148-e3be6c30e623}">
          <xlrd:rvb i="13615"/>
        </ext>
      </extLst>
    </bk>
    <bk>
      <extLst>
        <ext uri="{3e2802c4-a4d2-4d8b-9148-e3be6c30e623}">
          <xlrd:rvb i="13616"/>
        </ext>
      </extLst>
    </bk>
    <bk>
      <extLst>
        <ext uri="{3e2802c4-a4d2-4d8b-9148-e3be6c30e623}">
          <xlrd:rvb i="13617"/>
        </ext>
      </extLst>
    </bk>
    <bk>
      <extLst>
        <ext uri="{3e2802c4-a4d2-4d8b-9148-e3be6c30e623}">
          <xlrd:rvb i="13618"/>
        </ext>
      </extLst>
    </bk>
    <bk>
      <extLst>
        <ext uri="{3e2802c4-a4d2-4d8b-9148-e3be6c30e623}">
          <xlrd:rvb i="13619"/>
        </ext>
      </extLst>
    </bk>
    <bk>
      <extLst>
        <ext uri="{3e2802c4-a4d2-4d8b-9148-e3be6c30e623}">
          <xlrd:rvb i="13620"/>
        </ext>
      </extLst>
    </bk>
    <bk>
      <extLst>
        <ext uri="{3e2802c4-a4d2-4d8b-9148-e3be6c30e623}">
          <xlrd:rvb i="13621"/>
        </ext>
      </extLst>
    </bk>
    <bk>
      <extLst>
        <ext uri="{3e2802c4-a4d2-4d8b-9148-e3be6c30e623}">
          <xlrd:rvb i="13622"/>
        </ext>
      </extLst>
    </bk>
    <bk>
      <extLst>
        <ext uri="{3e2802c4-a4d2-4d8b-9148-e3be6c30e623}">
          <xlrd:rvb i="13623"/>
        </ext>
      </extLst>
    </bk>
    <bk>
      <extLst>
        <ext uri="{3e2802c4-a4d2-4d8b-9148-e3be6c30e623}">
          <xlrd:rvb i="13624"/>
        </ext>
      </extLst>
    </bk>
    <bk>
      <extLst>
        <ext uri="{3e2802c4-a4d2-4d8b-9148-e3be6c30e623}">
          <xlrd:rvb i="13625"/>
        </ext>
      </extLst>
    </bk>
    <bk>
      <extLst>
        <ext uri="{3e2802c4-a4d2-4d8b-9148-e3be6c30e623}">
          <xlrd:rvb i="13626"/>
        </ext>
      </extLst>
    </bk>
    <bk>
      <extLst>
        <ext uri="{3e2802c4-a4d2-4d8b-9148-e3be6c30e623}">
          <xlrd:rvb i="13627"/>
        </ext>
      </extLst>
    </bk>
    <bk>
      <extLst>
        <ext uri="{3e2802c4-a4d2-4d8b-9148-e3be6c30e623}">
          <xlrd:rvb i="13628"/>
        </ext>
      </extLst>
    </bk>
    <bk>
      <extLst>
        <ext uri="{3e2802c4-a4d2-4d8b-9148-e3be6c30e623}">
          <xlrd:rvb i="13629"/>
        </ext>
      </extLst>
    </bk>
    <bk>
      <extLst>
        <ext uri="{3e2802c4-a4d2-4d8b-9148-e3be6c30e623}">
          <xlrd:rvb i="13630"/>
        </ext>
      </extLst>
    </bk>
    <bk>
      <extLst>
        <ext uri="{3e2802c4-a4d2-4d8b-9148-e3be6c30e623}">
          <xlrd:rvb i="13631"/>
        </ext>
      </extLst>
    </bk>
    <bk>
      <extLst>
        <ext uri="{3e2802c4-a4d2-4d8b-9148-e3be6c30e623}">
          <xlrd:rvb i="13632"/>
        </ext>
      </extLst>
    </bk>
    <bk>
      <extLst>
        <ext uri="{3e2802c4-a4d2-4d8b-9148-e3be6c30e623}">
          <xlrd:rvb i="13633"/>
        </ext>
      </extLst>
    </bk>
    <bk>
      <extLst>
        <ext uri="{3e2802c4-a4d2-4d8b-9148-e3be6c30e623}">
          <xlrd:rvb i="13634"/>
        </ext>
      </extLst>
    </bk>
    <bk>
      <extLst>
        <ext uri="{3e2802c4-a4d2-4d8b-9148-e3be6c30e623}">
          <xlrd:rvb i="13635"/>
        </ext>
      </extLst>
    </bk>
    <bk>
      <extLst>
        <ext uri="{3e2802c4-a4d2-4d8b-9148-e3be6c30e623}">
          <xlrd:rvb i="13636"/>
        </ext>
      </extLst>
    </bk>
    <bk>
      <extLst>
        <ext uri="{3e2802c4-a4d2-4d8b-9148-e3be6c30e623}">
          <xlrd:rvb i="13637"/>
        </ext>
      </extLst>
    </bk>
    <bk>
      <extLst>
        <ext uri="{3e2802c4-a4d2-4d8b-9148-e3be6c30e623}">
          <xlrd:rvb i="13638"/>
        </ext>
      </extLst>
    </bk>
    <bk>
      <extLst>
        <ext uri="{3e2802c4-a4d2-4d8b-9148-e3be6c30e623}">
          <xlrd:rvb i="13639"/>
        </ext>
      </extLst>
    </bk>
    <bk>
      <extLst>
        <ext uri="{3e2802c4-a4d2-4d8b-9148-e3be6c30e623}">
          <xlrd:rvb i="13640"/>
        </ext>
      </extLst>
    </bk>
    <bk>
      <extLst>
        <ext uri="{3e2802c4-a4d2-4d8b-9148-e3be6c30e623}">
          <xlrd:rvb i="13641"/>
        </ext>
      </extLst>
    </bk>
    <bk>
      <extLst>
        <ext uri="{3e2802c4-a4d2-4d8b-9148-e3be6c30e623}">
          <xlrd:rvb i="13642"/>
        </ext>
      </extLst>
    </bk>
    <bk>
      <extLst>
        <ext uri="{3e2802c4-a4d2-4d8b-9148-e3be6c30e623}">
          <xlrd:rvb i="13643"/>
        </ext>
      </extLst>
    </bk>
    <bk>
      <extLst>
        <ext uri="{3e2802c4-a4d2-4d8b-9148-e3be6c30e623}">
          <xlrd:rvb i="13644"/>
        </ext>
      </extLst>
    </bk>
    <bk>
      <extLst>
        <ext uri="{3e2802c4-a4d2-4d8b-9148-e3be6c30e623}">
          <xlrd:rvb i="13645"/>
        </ext>
      </extLst>
    </bk>
    <bk>
      <extLst>
        <ext uri="{3e2802c4-a4d2-4d8b-9148-e3be6c30e623}">
          <xlrd:rvb i="13646"/>
        </ext>
      </extLst>
    </bk>
    <bk>
      <extLst>
        <ext uri="{3e2802c4-a4d2-4d8b-9148-e3be6c30e623}">
          <xlrd:rvb i="13647"/>
        </ext>
      </extLst>
    </bk>
    <bk>
      <extLst>
        <ext uri="{3e2802c4-a4d2-4d8b-9148-e3be6c30e623}">
          <xlrd:rvb i="13648"/>
        </ext>
      </extLst>
    </bk>
    <bk>
      <extLst>
        <ext uri="{3e2802c4-a4d2-4d8b-9148-e3be6c30e623}">
          <xlrd:rvb i="13649"/>
        </ext>
      </extLst>
    </bk>
    <bk>
      <extLst>
        <ext uri="{3e2802c4-a4d2-4d8b-9148-e3be6c30e623}">
          <xlrd:rvb i="13650"/>
        </ext>
      </extLst>
    </bk>
    <bk>
      <extLst>
        <ext uri="{3e2802c4-a4d2-4d8b-9148-e3be6c30e623}">
          <xlrd:rvb i="13651"/>
        </ext>
      </extLst>
    </bk>
    <bk>
      <extLst>
        <ext uri="{3e2802c4-a4d2-4d8b-9148-e3be6c30e623}">
          <xlrd:rvb i="13652"/>
        </ext>
      </extLst>
    </bk>
    <bk>
      <extLst>
        <ext uri="{3e2802c4-a4d2-4d8b-9148-e3be6c30e623}">
          <xlrd:rvb i="13653"/>
        </ext>
      </extLst>
    </bk>
    <bk>
      <extLst>
        <ext uri="{3e2802c4-a4d2-4d8b-9148-e3be6c30e623}">
          <xlrd:rvb i="13654"/>
        </ext>
      </extLst>
    </bk>
    <bk>
      <extLst>
        <ext uri="{3e2802c4-a4d2-4d8b-9148-e3be6c30e623}">
          <xlrd:rvb i="13655"/>
        </ext>
      </extLst>
    </bk>
    <bk>
      <extLst>
        <ext uri="{3e2802c4-a4d2-4d8b-9148-e3be6c30e623}">
          <xlrd:rvb i="13656"/>
        </ext>
      </extLst>
    </bk>
    <bk>
      <extLst>
        <ext uri="{3e2802c4-a4d2-4d8b-9148-e3be6c30e623}">
          <xlrd:rvb i="13657"/>
        </ext>
      </extLst>
    </bk>
    <bk>
      <extLst>
        <ext uri="{3e2802c4-a4d2-4d8b-9148-e3be6c30e623}">
          <xlrd:rvb i="13658"/>
        </ext>
      </extLst>
    </bk>
    <bk>
      <extLst>
        <ext uri="{3e2802c4-a4d2-4d8b-9148-e3be6c30e623}">
          <xlrd:rvb i="13659"/>
        </ext>
      </extLst>
    </bk>
    <bk>
      <extLst>
        <ext uri="{3e2802c4-a4d2-4d8b-9148-e3be6c30e623}">
          <xlrd:rvb i="13660"/>
        </ext>
      </extLst>
    </bk>
    <bk>
      <extLst>
        <ext uri="{3e2802c4-a4d2-4d8b-9148-e3be6c30e623}">
          <xlrd:rvb i="13661"/>
        </ext>
      </extLst>
    </bk>
    <bk>
      <extLst>
        <ext uri="{3e2802c4-a4d2-4d8b-9148-e3be6c30e623}">
          <xlrd:rvb i="13662"/>
        </ext>
      </extLst>
    </bk>
    <bk>
      <extLst>
        <ext uri="{3e2802c4-a4d2-4d8b-9148-e3be6c30e623}">
          <xlrd:rvb i="13663"/>
        </ext>
      </extLst>
    </bk>
    <bk>
      <extLst>
        <ext uri="{3e2802c4-a4d2-4d8b-9148-e3be6c30e623}">
          <xlrd:rvb i="13664"/>
        </ext>
      </extLst>
    </bk>
    <bk>
      <extLst>
        <ext uri="{3e2802c4-a4d2-4d8b-9148-e3be6c30e623}">
          <xlrd:rvb i="13665"/>
        </ext>
      </extLst>
    </bk>
    <bk>
      <extLst>
        <ext uri="{3e2802c4-a4d2-4d8b-9148-e3be6c30e623}">
          <xlrd:rvb i="13666"/>
        </ext>
      </extLst>
    </bk>
    <bk>
      <extLst>
        <ext uri="{3e2802c4-a4d2-4d8b-9148-e3be6c30e623}">
          <xlrd:rvb i="13667"/>
        </ext>
      </extLst>
    </bk>
    <bk>
      <extLst>
        <ext uri="{3e2802c4-a4d2-4d8b-9148-e3be6c30e623}">
          <xlrd:rvb i="13668"/>
        </ext>
      </extLst>
    </bk>
    <bk>
      <extLst>
        <ext uri="{3e2802c4-a4d2-4d8b-9148-e3be6c30e623}">
          <xlrd:rvb i="13669"/>
        </ext>
      </extLst>
    </bk>
    <bk>
      <extLst>
        <ext uri="{3e2802c4-a4d2-4d8b-9148-e3be6c30e623}">
          <xlrd:rvb i="13670"/>
        </ext>
      </extLst>
    </bk>
    <bk>
      <extLst>
        <ext uri="{3e2802c4-a4d2-4d8b-9148-e3be6c30e623}">
          <xlrd:rvb i="13671"/>
        </ext>
      </extLst>
    </bk>
    <bk>
      <extLst>
        <ext uri="{3e2802c4-a4d2-4d8b-9148-e3be6c30e623}">
          <xlrd:rvb i="13672"/>
        </ext>
      </extLst>
    </bk>
    <bk>
      <extLst>
        <ext uri="{3e2802c4-a4d2-4d8b-9148-e3be6c30e623}">
          <xlrd:rvb i="13673"/>
        </ext>
      </extLst>
    </bk>
    <bk>
      <extLst>
        <ext uri="{3e2802c4-a4d2-4d8b-9148-e3be6c30e623}">
          <xlrd:rvb i="13674"/>
        </ext>
      </extLst>
    </bk>
    <bk>
      <extLst>
        <ext uri="{3e2802c4-a4d2-4d8b-9148-e3be6c30e623}">
          <xlrd:rvb i="13675"/>
        </ext>
      </extLst>
    </bk>
    <bk>
      <extLst>
        <ext uri="{3e2802c4-a4d2-4d8b-9148-e3be6c30e623}">
          <xlrd:rvb i="13676"/>
        </ext>
      </extLst>
    </bk>
    <bk>
      <extLst>
        <ext uri="{3e2802c4-a4d2-4d8b-9148-e3be6c30e623}">
          <xlrd:rvb i="13677"/>
        </ext>
      </extLst>
    </bk>
    <bk>
      <extLst>
        <ext uri="{3e2802c4-a4d2-4d8b-9148-e3be6c30e623}">
          <xlrd:rvb i="13678"/>
        </ext>
      </extLst>
    </bk>
    <bk>
      <extLst>
        <ext uri="{3e2802c4-a4d2-4d8b-9148-e3be6c30e623}">
          <xlrd:rvb i="13679"/>
        </ext>
      </extLst>
    </bk>
    <bk>
      <extLst>
        <ext uri="{3e2802c4-a4d2-4d8b-9148-e3be6c30e623}">
          <xlrd:rvb i="13680"/>
        </ext>
      </extLst>
    </bk>
    <bk>
      <extLst>
        <ext uri="{3e2802c4-a4d2-4d8b-9148-e3be6c30e623}">
          <xlrd:rvb i="13681"/>
        </ext>
      </extLst>
    </bk>
    <bk>
      <extLst>
        <ext uri="{3e2802c4-a4d2-4d8b-9148-e3be6c30e623}">
          <xlrd:rvb i="13682"/>
        </ext>
      </extLst>
    </bk>
    <bk>
      <extLst>
        <ext uri="{3e2802c4-a4d2-4d8b-9148-e3be6c30e623}">
          <xlrd:rvb i="13683"/>
        </ext>
      </extLst>
    </bk>
    <bk>
      <extLst>
        <ext uri="{3e2802c4-a4d2-4d8b-9148-e3be6c30e623}">
          <xlrd:rvb i="13684"/>
        </ext>
      </extLst>
    </bk>
    <bk>
      <extLst>
        <ext uri="{3e2802c4-a4d2-4d8b-9148-e3be6c30e623}">
          <xlrd:rvb i="13685"/>
        </ext>
      </extLst>
    </bk>
    <bk>
      <extLst>
        <ext uri="{3e2802c4-a4d2-4d8b-9148-e3be6c30e623}">
          <xlrd:rvb i="13686"/>
        </ext>
      </extLst>
    </bk>
    <bk>
      <extLst>
        <ext uri="{3e2802c4-a4d2-4d8b-9148-e3be6c30e623}">
          <xlrd:rvb i="13687"/>
        </ext>
      </extLst>
    </bk>
    <bk>
      <extLst>
        <ext uri="{3e2802c4-a4d2-4d8b-9148-e3be6c30e623}">
          <xlrd:rvb i="13688"/>
        </ext>
      </extLst>
    </bk>
    <bk>
      <extLst>
        <ext uri="{3e2802c4-a4d2-4d8b-9148-e3be6c30e623}">
          <xlrd:rvb i="13689"/>
        </ext>
      </extLst>
    </bk>
    <bk>
      <extLst>
        <ext uri="{3e2802c4-a4d2-4d8b-9148-e3be6c30e623}">
          <xlrd:rvb i="13690"/>
        </ext>
      </extLst>
    </bk>
    <bk>
      <extLst>
        <ext uri="{3e2802c4-a4d2-4d8b-9148-e3be6c30e623}">
          <xlrd:rvb i="13691"/>
        </ext>
      </extLst>
    </bk>
    <bk>
      <extLst>
        <ext uri="{3e2802c4-a4d2-4d8b-9148-e3be6c30e623}">
          <xlrd:rvb i="13692"/>
        </ext>
      </extLst>
    </bk>
    <bk>
      <extLst>
        <ext uri="{3e2802c4-a4d2-4d8b-9148-e3be6c30e623}">
          <xlrd:rvb i="13693"/>
        </ext>
      </extLst>
    </bk>
    <bk>
      <extLst>
        <ext uri="{3e2802c4-a4d2-4d8b-9148-e3be6c30e623}">
          <xlrd:rvb i="13694"/>
        </ext>
      </extLst>
    </bk>
    <bk>
      <extLst>
        <ext uri="{3e2802c4-a4d2-4d8b-9148-e3be6c30e623}">
          <xlrd:rvb i="13695"/>
        </ext>
      </extLst>
    </bk>
    <bk>
      <extLst>
        <ext uri="{3e2802c4-a4d2-4d8b-9148-e3be6c30e623}">
          <xlrd:rvb i="13696"/>
        </ext>
      </extLst>
    </bk>
    <bk>
      <extLst>
        <ext uri="{3e2802c4-a4d2-4d8b-9148-e3be6c30e623}">
          <xlrd:rvb i="13697"/>
        </ext>
      </extLst>
    </bk>
    <bk>
      <extLst>
        <ext uri="{3e2802c4-a4d2-4d8b-9148-e3be6c30e623}">
          <xlrd:rvb i="13698"/>
        </ext>
      </extLst>
    </bk>
    <bk>
      <extLst>
        <ext uri="{3e2802c4-a4d2-4d8b-9148-e3be6c30e623}">
          <xlrd:rvb i="13699"/>
        </ext>
      </extLst>
    </bk>
    <bk>
      <extLst>
        <ext uri="{3e2802c4-a4d2-4d8b-9148-e3be6c30e623}">
          <xlrd:rvb i="13700"/>
        </ext>
      </extLst>
    </bk>
    <bk>
      <extLst>
        <ext uri="{3e2802c4-a4d2-4d8b-9148-e3be6c30e623}">
          <xlrd:rvb i="13701"/>
        </ext>
      </extLst>
    </bk>
    <bk>
      <extLst>
        <ext uri="{3e2802c4-a4d2-4d8b-9148-e3be6c30e623}">
          <xlrd:rvb i="13702"/>
        </ext>
      </extLst>
    </bk>
    <bk>
      <extLst>
        <ext uri="{3e2802c4-a4d2-4d8b-9148-e3be6c30e623}">
          <xlrd:rvb i="13703"/>
        </ext>
      </extLst>
    </bk>
    <bk>
      <extLst>
        <ext uri="{3e2802c4-a4d2-4d8b-9148-e3be6c30e623}">
          <xlrd:rvb i="13704"/>
        </ext>
      </extLst>
    </bk>
    <bk>
      <extLst>
        <ext uri="{3e2802c4-a4d2-4d8b-9148-e3be6c30e623}">
          <xlrd:rvb i="13705"/>
        </ext>
      </extLst>
    </bk>
    <bk>
      <extLst>
        <ext uri="{3e2802c4-a4d2-4d8b-9148-e3be6c30e623}">
          <xlrd:rvb i="13706"/>
        </ext>
      </extLst>
    </bk>
    <bk>
      <extLst>
        <ext uri="{3e2802c4-a4d2-4d8b-9148-e3be6c30e623}">
          <xlrd:rvb i="13707"/>
        </ext>
      </extLst>
    </bk>
    <bk>
      <extLst>
        <ext uri="{3e2802c4-a4d2-4d8b-9148-e3be6c30e623}">
          <xlrd:rvb i="13708"/>
        </ext>
      </extLst>
    </bk>
    <bk>
      <extLst>
        <ext uri="{3e2802c4-a4d2-4d8b-9148-e3be6c30e623}">
          <xlrd:rvb i="13709"/>
        </ext>
      </extLst>
    </bk>
    <bk>
      <extLst>
        <ext uri="{3e2802c4-a4d2-4d8b-9148-e3be6c30e623}">
          <xlrd:rvb i="13710"/>
        </ext>
      </extLst>
    </bk>
    <bk>
      <extLst>
        <ext uri="{3e2802c4-a4d2-4d8b-9148-e3be6c30e623}">
          <xlrd:rvb i="13711"/>
        </ext>
      </extLst>
    </bk>
    <bk>
      <extLst>
        <ext uri="{3e2802c4-a4d2-4d8b-9148-e3be6c30e623}">
          <xlrd:rvb i="13712"/>
        </ext>
      </extLst>
    </bk>
    <bk>
      <extLst>
        <ext uri="{3e2802c4-a4d2-4d8b-9148-e3be6c30e623}">
          <xlrd:rvb i="13713"/>
        </ext>
      </extLst>
    </bk>
    <bk>
      <extLst>
        <ext uri="{3e2802c4-a4d2-4d8b-9148-e3be6c30e623}">
          <xlrd:rvb i="13714"/>
        </ext>
      </extLst>
    </bk>
    <bk>
      <extLst>
        <ext uri="{3e2802c4-a4d2-4d8b-9148-e3be6c30e623}">
          <xlrd:rvb i="13715"/>
        </ext>
      </extLst>
    </bk>
    <bk>
      <extLst>
        <ext uri="{3e2802c4-a4d2-4d8b-9148-e3be6c30e623}">
          <xlrd:rvb i="13716"/>
        </ext>
      </extLst>
    </bk>
    <bk>
      <extLst>
        <ext uri="{3e2802c4-a4d2-4d8b-9148-e3be6c30e623}">
          <xlrd:rvb i="13717"/>
        </ext>
      </extLst>
    </bk>
    <bk>
      <extLst>
        <ext uri="{3e2802c4-a4d2-4d8b-9148-e3be6c30e623}">
          <xlrd:rvb i="13718"/>
        </ext>
      </extLst>
    </bk>
    <bk>
      <extLst>
        <ext uri="{3e2802c4-a4d2-4d8b-9148-e3be6c30e623}">
          <xlrd:rvb i="13719"/>
        </ext>
      </extLst>
    </bk>
    <bk>
      <extLst>
        <ext uri="{3e2802c4-a4d2-4d8b-9148-e3be6c30e623}">
          <xlrd:rvb i="13720"/>
        </ext>
      </extLst>
    </bk>
    <bk>
      <extLst>
        <ext uri="{3e2802c4-a4d2-4d8b-9148-e3be6c30e623}">
          <xlrd:rvb i="13721"/>
        </ext>
      </extLst>
    </bk>
    <bk>
      <extLst>
        <ext uri="{3e2802c4-a4d2-4d8b-9148-e3be6c30e623}">
          <xlrd:rvb i="13722"/>
        </ext>
      </extLst>
    </bk>
    <bk>
      <extLst>
        <ext uri="{3e2802c4-a4d2-4d8b-9148-e3be6c30e623}">
          <xlrd:rvb i="13723"/>
        </ext>
      </extLst>
    </bk>
    <bk>
      <extLst>
        <ext uri="{3e2802c4-a4d2-4d8b-9148-e3be6c30e623}">
          <xlrd:rvb i="13724"/>
        </ext>
      </extLst>
    </bk>
    <bk>
      <extLst>
        <ext uri="{3e2802c4-a4d2-4d8b-9148-e3be6c30e623}">
          <xlrd:rvb i="13725"/>
        </ext>
      </extLst>
    </bk>
    <bk>
      <extLst>
        <ext uri="{3e2802c4-a4d2-4d8b-9148-e3be6c30e623}">
          <xlrd:rvb i="13726"/>
        </ext>
      </extLst>
    </bk>
    <bk>
      <extLst>
        <ext uri="{3e2802c4-a4d2-4d8b-9148-e3be6c30e623}">
          <xlrd:rvb i="13727"/>
        </ext>
      </extLst>
    </bk>
    <bk>
      <extLst>
        <ext uri="{3e2802c4-a4d2-4d8b-9148-e3be6c30e623}">
          <xlrd:rvb i="13728"/>
        </ext>
      </extLst>
    </bk>
    <bk>
      <extLst>
        <ext uri="{3e2802c4-a4d2-4d8b-9148-e3be6c30e623}">
          <xlrd:rvb i="13729"/>
        </ext>
      </extLst>
    </bk>
    <bk>
      <extLst>
        <ext uri="{3e2802c4-a4d2-4d8b-9148-e3be6c30e623}">
          <xlrd:rvb i="13730"/>
        </ext>
      </extLst>
    </bk>
    <bk>
      <extLst>
        <ext uri="{3e2802c4-a4d2-4d8b-9148-e3be6c30e623}">
          <xlrd:rvb i="13731"/>
        </ext>
      </extLst>
    </bk>
    <bk>
      <extLst>
        <ext uri="{3e2802c4-a4d2-4d8b-9148-e3be6c30e623}">
          <xlrd:rvb i="13732"/>
        </ext>
      </extLst>
    </bk>
    <bk>
      <extLst>
        <ext uri="{3e2802c4-a4d2-4d8b-9148-e3be6c30e623}">
          <xlrd:rvb i="13733"/>
        </ext>
      </extLst>
    </bk>
    <bk>
      <extLst>
        <ext uri="{3e2802c4-a4d2-4d8b-9148-e3be6c30e623}">
          <xlrd:rvb i="13734"/>
        </ext>
      </extLst>
    </bk>
    <bk>
      <extLst>
        <ext uri="{3e2802c4-a4d2-4d8b-9148-e3be6c30e623}">
          <xlrd:rvb i="13735"/>
        </ext>
      </extLst>
    </bk>
    <bk>
      <extLst>
        <ext uri="{3e2802c4-a4d2-4d8b-9148-e3be6c30e623}">
          <xlrd:rvb i="13736"/>
        </ext>
      </extLst>
    </bk>
    <bk>
      <extLst>
        <ext uri="{3e2802c4-a4d2-4d8b-9148-e3be6c30e623}">
          <xlrd:rvb i="13737"/>
        </ext>
      </extLst>
    </bk>
    <bk>
      <extLst>
        <ext uri="{3e2802c4-a4d2-4d8b-9148-e3be6c30e623}">
          <xlrd:rvb i="13738"/>
        </ext>
      </extLst>
    </bk>
    <bk>
      <extLst>
        <ext uri="{3e2802c4-a4d2-4d8b-9148-e3be6c30e623}">
          <xlrd:rvb i="13739"/>
        </ext>
      </extLst>
    </bk>
    <bk>
      <extLst>
        <ext uri="{3e2802c4-a4d2-4d8b-9148-e3be6c30e623}">
          <xlrd:rvb i="13740"/>
        </ext>
      </extLst>
    </bk>
    <bk>
      <extLst>
        <ext uri="{3e2802c4-a4d2-4d8b-9148-e3be6c30e623}">
          <xlrd:rvb i="13741"/>
        </ext>
      </extLst>
    </bk>
    <bk>
      <extLst>
        <ext uri="{3e2802c4-a4d2-4d8b-9148-e3be6c30e623}">
          <xlrd:rvb i="13742"/>
        </ext>
      </extLst>
    </bk>
    <bk>
      <extLst>
        <ext uri="{3e2802c4-a4d2-4d8b-9148-e3be6c30e623}">
          <xlrd:rvb i="13743"/>
        </ext>
      </extLst>
    </bk>
    <bk>
      <extLst>
        <ext uri="{3e2802c4-a4d2-4d8b-9148-e3be6c30e623}">
          <xlrd:rvb i="13744"/>
        </ext>
      </extLst>
    </bk>
    <bk>
      <extLst>
        <ext uri="{3e2802c4-a4d2-4d8b-9148-e3be6c30e623}">
          <xlrd:rvb i="13745"/>
        </ext>
      </extLst>
    </bk>
    <bk>
      <extLst>
        <ext uri="{3e2802c4-a4d2-4d8b-9148-e3be6c30e623}">
          <xlrd:rvb i="13746"/>
        </ext>
      </extLst>
    </bk>
    <bk>
      <extLst>
        <ext uri="{3e2802c4-a4d2-4d8b-9148-e3be6c30e623}">
          <xlrd:rvb i="13747"/>
        </ext>
      </extLst>
    </bk>
    <bk>
      <extLst>
        <ext uri="{3e2802c4-a4d2-4d8b-9148-e3be6c30e623}">
          <xlrd:rvb i="13748"/>
        </ext>
      </extLst>
    </bk>
    <bk>
      <extLst>
        <ext uri="{3e2802c4-a4d2-4d8b-9148-e3be6c30e623}">
          <xlrd:rvb i="13749"/>
        </ext>
      </extLst>
    </bk>
    <bk>
      <extLst>
        <ext uri="{3e2802c4-a4d2-4d8b-9148-e3be6c30e623}">
          <xlrd:rvb i="13750"/>
        </ext>
      </extLst>
    </bk>
    <bk>
      <extLst>
        <ext uri="{3e2802c4-a4d2-4d8b-9148-e3be6c30e623}">
          <xlrd:rvb i="13751"/>
        </ext>
      </extLst>
    </bk>
    <bk>
      <extLst>
        <ext uri="{3e2802c4-a4d2-4d8b-9148-e3be6c30e623}">
          <xlrd:rvb i="13752"/>
        </ext>
      </extLst>
    </bk>
    <bk>
      <extLst>
        <ext uri="{3e2802c4-a4d2-4d8b-9148-e3be6c30e623}">
          <xlrd:rvb i="13753"/>
        </ext>
      </extLst>
    </bk>
    <bk>
      <extLst>
        <ext uri="{3e2802c4-a4d2-4d8b-9148-e3be6c30e623}">
          <xlrd:rvb i="13754"/>
        </ext>
      </extLst>
    </bk>
    <bk>
      <extLst>
        <ext uri="{3e2802c4-a4d2-4d8b-9148-e3be6c30e623}">
          <xlrd:rvb i="13755"/>
        </ext>
      </extLst>
    </bk>
    <bk>
      <extLst>
        <ext uri="{3e2802c4-a4d2-4d8b-9148-e3be6c30e623}">
          <xlrd:rvb i="13756"/>
        </ext>
      </extLst>
    </bk>
    <bk>
      <extLst>
        <ext uri="{3e2802c4-a4d2-4d8b-9148-e3be6c30e623}">
          <xlrd:rvb i="13757"/>
        </ext>
      </extLst>
    </bk>
    <bk>
      <extLst>
        <ext uri="{3e2802c4-a4d2-4d8b-9148-e3be6c30e623}">
          <xlrd:rvb i="13758"/>
        </ext>
      </extLst>
    </bk>
    <bk>
      <extLst>
        <ext uri="{3e2802c4-a4d2-4d8b-9148-e3be6c30e623}">
          <xlrd:rvb i="13759"/>
        </ext>
      </extLst>
    </bk>
    <bk>
      <extLst>
        <ext uri="{3e2802c4-a4d2-4d8b-9148-e3be6c30e623}">
          <xlrd:rvb i="13760"/>
        </ext>
      </extLst>
    </bk>
    <bk>
      <extLst>
        <ext uri="{3e2802c4-a4d2-4d8b-9148-e3be6c30e623}">
          <xlrd:rvb i="13761"/>
        </ext>
      </extLst>
    </bk>
    <bk>
      <extLst>
        <ext uri="{3e2802c4-a4d2-4d8b-9148-e3be6c30e623}">
          <xlrd:rvb i="13762"/>
        </ext>
      </extLst>
    </bk>
    <bk>
      <extLst>
        <ext uri="{3e2802c4-a4d2-4d8b-9148-e3be6c30e623}">
          <xlrd:rvb i="13763"/>
        </ext>
      </extLst>
    </bk>
    <bk>
      <extLst>
        <ext uri="{3e2802c4-a4d2-4d8b-9148-e3be6c30e623}">
          <xlrd:rvb i="13764"/>
        </ext>
      </extLst>
    </bk>
    <bk>
      <extLst>
        <ext uri="{3e2802c4-a4d2-4d8b-9148-e3be6c30e623}">
          <xlrd:rvb i="13765"/>
        </ext>
      </extLst>
    </bk>
    <bk>
      <extLst>
        <ext uri="{3e2802c4-a4d2-4d8b-9148-e3be6c30e623}">
          <xlrd:rvb i="13766"/>
        </ext>
      </extLst>
    </bk>
    <bk>
      <extLst>
        <ext uri="{3e2802c4-a4d2-4d8b-9148-e3be6c30e623}">
          <xlrd:rvb i="13767"/>
        </ext>
      </extLst>
    </bk>
    <bk>
      <extLst>
        <ext uri="{3e2802c4-a4d2-4d8b-9148-e3be6c30e623}">
          <xlrd:rvb i="13768"/>
        </ext>
      </extLst>
    </bk>
    <bk>
      <extLst>
        <ext uri="{3e2802c4-a4d2-4d8b-9148-e3be6c30e623}">
          <xlrd:rvb i="13769"/>
        </ext>
      </extLst>
    </bk>
    <bk>
      <extLst>
        <ext uri="{3e2802c4-a4d2-4d8b-9148-e3be6c30e623}">
          <xlrd:rvb i="13770"/>
        </ext>
      </extLst>
    </bk>
    <bk>
      <extLst>
        <ext uri="{3e2802c4-a4d2-4d8b-9148-e3be6c30e623}">
          <xlrd:rvb i="13771"/>
        </ext>
      </extLst>
    </bk>
    <bk>
      <extLst>
        <ext uri="{3e2802c4-a4d2-4d8b-9148-e3be6c30e623}">
          <xlrd:rvb i="13772"/>
        </ext>
      </extLst>
    </bk>
    <bk>
      <extLst>
        <ext uri="{3e2802c4-a4d2-4d8b-9148-e3be6c30e623}">
          <xlrd:rvb i="13773"/>
        </ext>
      </extLst>
    </bk>
    <bk>
      <extLst>
        <ext uri="{3e2802c4-a4d2-4d8b-9148-e3be6c30e623}">
          <xlrd:rvb i="13774"/>
        </ext>
      </extLst>
    </bk>
    <bk>
      <extLst>
        <ext uri="{3e2802c4-a4d2-4d8b-9148-e3be6c30e623}">
          <xlrd:rvb i="13775"/>
        </ext>
      </extLst>
    </bk>
    <bk>
      <extLst>
        <ext uri="{3e2802c4-a4d2-4d8b-9148-e3be6c30e623}">
          <xlrd:rvb i="13776"/>
        </ext>
      </extLst>
    </bk>
    <bk>
      <extLst>
        <ext uri="{3e2802c4-a4d2-4d8b-9148-e3be6c30e623}">
          <xlrd:rvb i="13777"/>
        </ext>
      </extLst>
    </bk>
    <bk>
      <extLst>
        <ext uri="{3e2802c4-a4d2-4d8b-9148-e3be6c30e623}">
          <xlrd:rvb i="13778"/>
        </ext>
      </extLst>
    </bk>
    <bk>
      <extLst>
        <ext uri="{3e2802c4-a4d2-4d8b-9148-e3be6c30e623}">
          <xlrd:rvb i="13779"/>
        </ext>
      </extLst>
    </bk>
    <bk>
      <extLst>
        <ext uri="{3e2802c4-a4d2-4d8b-9148-e3be6c30e623}">
          <xlrd:rvb i="13780"/>
        </ext>
      </extLst>
    </bk>
    <bk>
      <extLst>
        <ext uri="{3e2802c4-a4d2-4d8b-9148-e3be6c30e623}">
          <xlrd:rvb i="13781"/>
        </ext>
      </extLst>
    </bk>
    <bk>
      <extLst>
        <ext uri="{3e2802c4-a4d2-4d8b-9148-e3be6c30e623}">
          <xlrd:rvb i="13782"/>
        </ext>
      </extLst>
    </bk>
    <bk>
      <extLst>
        <ext uri="{3e2802c4-a4d2-4d8b-9148-e3be6c30e623}">
          <xlrd:rvb i="13783"/>
        </ext>
      </extLst>
    </bk>
    <bk>
      <extLst>
        <ext uri="{3e2802c4-a4d2-4d8b-9148-e3be6c30e623}">
          <xlrd:rvb i="13784"/>
        </ext>
      </extLst>
    </bk>
    <bk>
      <extLst>
        <ext uri="{3e2802c4-a4d2-4d8b-9148-e3be6c30e623}">
          <xlrd:rvb i="13785"/>
        </ext>
      </extLst>
    </bk>
    <bk>
      <extLst>
        <ext uri="{3e2802c4-a4d2-4d8b-9148-e3be6c30e623}">
          <xlrd:rvb i="13786"/>
        </ext>
      </extLst>
    </bk>
    <bk>
      <extLst>
        <ext uri="{3e2802c4-a4d2-4d8b-9148-e3be6c30e623}">
          <xlrd:rvb i="13787"/>
        </ext>
      </extLst>
    </bk>
    <bk>
      <extLst>
        <ext uri="{3e2802c4-a4d2-4d8b-9148-e3be6c30e623}">
          <xlrd:rvb i="13788"/>
        </ext>
      </extLst>
    </bk>
    <bk>
      <extLst>
        <ext uri="{3e2802c4-a4d2-4d8b-9148-e3be6c30e623}">
          <xlrd:rvb i="13789"/>
        </ext>
      </extLst>
    </bk>
    <bk>
      <extLst>
        <ext uri="{3e2802c4-a4d2-4d8b-9148-e3be6c30e623}">
          <xlrd:rvb i="13790"/>
        </ext>
      </extLst>
    </bk>
    <bk>
      <extLst>
        <ext uri="{3e2802c4-a4d2-4d8b-9148-e3be6c30e623}">
          <xlrd:rvb i="13791"/>
        </ext>
      </extLst>
    </bk>
    <bk>
      <extLst>
        <ext uri="{3e2802c4-a4d2-4d8b-9148-e3be6c30e623}">
          <xlrd:rvb i="13792"/>
        </ext>
      </extLst>
    </bk>
    <bk>
      <extLst>
        <ext uri="{3e2802c4-a4d2-4d8b-9148-e3be6c30e623}">
          <xlrd:rvb i="13793"/>
        </ext>
      </extLst>
    </bk>
    <bk>
      <extLst>
        <ext uri="{3e2802c4-a4d2-4d8b-9148-e3be6c30e623}">
          <xlrd:rvb i="13794"/>
        </ext>
      </extLst>
    </bk>
    <bk>
      <extLst>
        <ext uri="{3e2802c4-a4d2-4d8b-9148-e3be6c30e623}">
          <xlrd:rvb i="13795"/>
        </ext>
      </extLst>
    </bk>
    <bk>
      <extLst>
        <ext uri="{3e2802c4-a4d2-4d8b-9148-e3be6c30e623}">
          <xlrd:rvb i="13796"/>
        </ext>
      </extLst>
    </bk>
    <bk>
      <extLst>
        <ext uri="{3e2802c4-a4d2-4d8b-9148-e3be6c30e623}">
          <xlrd:rvb i="13797"/>
        </ext>
      </extLst>
    </bk>
    <bk>
      <extLst>
        <ext uri="{3e2802c4-a4d2-4d8b-9148-e3be6c30e623}">
          <xlrd:rvb i="13798"/>
        </ext>
      </extLst>
    </bk>
    <bk>
      <extLst>
        <ext uri="{3e2802c4-a4d2-4d8b-9148-e3be6c30e623}">
          <xlrd:rvb i="13799"/>
        </ext>
      </extLst>
    </bk>
    <bk>
      <extLst>
        <ext uri="{3e2802c4-a4d2-4d8b-9148-e3be6c30e623}">
          <xlrd:rvb i="13800"/>
        </ext>
      </extLst>
    </bk>
    <bk>
      <extLst>
        <ext uri="{3e2802c4-a4d2-4d8b-9148-e3be6c30e623}">
          <xlrd:rvb i="13801"/>
        </ext>
      </extLst>
    </bk>
    <bk>
      <extLst>
        <ext uri="{3e2802c4-a4d2-4d8b-9148-e3be6c30e623}">
          <xlrd:rvb i="13802"/>
        </ext>
      </extLst>
    </bk>
    <bk>
      <extLst>
        <ext uri="{3e2802c4-a4d2-4d8b-9148-e3be6c30e623}">
          <xlrd:rvb i="13803"/>
        </ext>
      </extLst>
    </bk>
    <bk>
      <extLst>
        <ext uri="{3e2802c4-a4d2-4d8b-9148-e3be6c30e623}">
          <xlrd:rvb i="13804"/>
        </ext>
      </extLst>
    </bk>
    <bk>
      <extLst>
        <ext uri="{3e2802c4-a4d2-4d8b-9148-e3be6c30e623}">
          <xlrd:rvb i="13805"/>
        </ext>
      </extLst>
    </bk>
    <bk>
      <extLst>
        <ext uri="{3e2802c4-a4d2-4d8b-9148-e3be6c30e623}">
          <xlrd:rvb i="13806"/>
        </ext>
      </extLst>
    </bk>
    <bk>
      <extLst>
        <ext uri="{3e2802c4-a4d2-4d8b-9148-e3be6c30e623}">
          <xlrd:rvb i="13807"/>
        </ext>
      </extLst>
    </bk>
    <bk>
      <extLst>
        <ext uri="{3e2802c4-a4d2-4d8b-9148-e3be6c30e623}">
          <xlrd:rvb i="13808"/>
        </ext>
      </extLst>
    </bk>
    <bk>
      <extLst>
        <ext uri="{3e2802c4-a4d2-4d8b-9148-e3be6c30e623}">
          <xlrd:rvb i="13809"/>
        </ext>
      </extLst>
    </bk>
    <bk>
      <extLst>
        <ext uri="{3e2802c4-a4d2-4d8b-9148-e3be6c30e623}">
          <xlrd:rvb i="13810"/>
        </ext>
      </extLst>
    </bk>
    <bk>
      <extLst>
        <ext uri="{3e2802c4-a4d2-4d8b-9148-e3be6c30e623}">
          <xlrd:rvb i="13811"/>
        </ext>
      </extLst>
    </bk>
    <bk>
      <extLst>
        <ext uri="{3e2802c4-a4d2-4d8b-9148-e3be6c30e623}">
          <xlrd:rvb i="13812"/>
        </ext>
      </extLst>
    </bk>
    <bk>
      <extLst>
        <ext uri="{3e2802c4-a4d2-4d8b-9148-e3be6c30e623}">
          <xlrd:rvb i="13813"/>
        </ext>
      </extLst>
    </bk>
    <bk>
      <extLst>
        <ext uri="{3e2802c4-a4d2-4d8b-9148-e3be6c30e623}">
          <xlrd:rvb i="13814"/>
        </ext>
      </extLst>
    </bk>
    <bk>
      <extLst>
        <ext uri="{3e2802c4-a4d2-4d8b-9148-e3be6c30e623}">
          <xlrd:rvb i="13815"/>
        </ext>
      </extLst>
    </bk>
    <bk>
      <extLst>
        <ext uri="{3e2802c4-a4d2-4d8b-9148-e3be6c30e623}">
          <xlrd:rvb i="13816"/>
        </ext>
      </extLst>
    </bk>
    <bk>
      <extLst>
        <ext uri="{3e2802c4-a4d2-4d8b-9148-e3be6c30e623}">
          <xlrd:rvb i="13817"/>
        </ext>
      </extLst>
    </bk>
    <bk>
      <extLst>
        <ext uri="{3e2802c4-a4d2-4d8b-9148-e3be6c30e623}">
          <xlrd:rvb i="13818"/>
        </ext>
      </extLst>
    </bk>
    <bk>
      <extLst>
        <ext uri="{3e2802c4-a4d2-4d8b-9148-e3be6c30e623}">
          <xlrd:rvb i="13819"/>
        </ext>
      </extLst>
    </bk>
    <bk>
      <extLst>
        <ext uri="{3e2802c4-a4d2-4d8b-9148-e3be6c30e623}">
          <xlrd:rvb i="13820"/>
        </ext>
      </extLst>
    </bk>
    <bk>
      <extLst>
        <ext uri="{3e2802c4-a4d2-4d8b-9148-e3be6c30e623}">
          <xlrd:rvb i="13821"/>
        </ext>
      </extLst>
    </bk>
    <bk>
      <extLst>
        <ext uri="{3e2802c4-a4d2-4d8b-9148-e3be6c30e623}">
          <xlrd:rvb i="13822"/>
        </ext>
      </extLst>
    </bk>
    <bk>
      <extLst>
        <ext uri="{3e2802c4-a4d2-4d8b-9148-e3be6c30e623}">
          <xlrd:rvb i="13823"/>
        </ext>
      </extLst>
    </bk>
    <bk>
      <extLst>
        <ext uri="{3e2802c4-a4d2-4d8b-9148-e3be6c30e623}">
          <xlrd:rvb i="13824"/>
        </ext>
      </extLst>
    </bk>
    <bk>
      <extLst>
        <ext uri="{3e2802c4-a4d2-4d8b-9148-e3be6c30e623}">
          <xlrd:rvb i="13825"/>
        </ext>
      </extLst>
    </bk>
    <bk>
      <extLst>
        <ext uri="{3e2802c4-a4d2-4d8b-9148-e3be6c30e623}">
          <xlrd:rvb i="13826"/>
        </ext>
      </extLst>
    </bk>
    <bk>
      <extLst>
        <ext uri="{3e2802c4-a4d2-4d8b-9148-e3be6c30e623}">
          <xlrd:rvb i="13827"/>
        </ext>
      </extLst>
    </bk>
    <bk>
      <extLst>
        <ext uri="{3e2802c4-a4d2-4d8b-9148-e3be6c30e623}">
          <xlrd:rvb i="13828"/>
        </ext>
      </extLst>
    </bk>
    <bk>
      <extLst>
        <ext uri="{3e2802c4-a4d2-4d8b-9148-e3be6c30e623}">
          <xlrd:rvb i="13829"/>
        </ext>
      </extLst>
    </bk>
    <bk>
      <extLst>
        <ext uri="{3e2802c4-a4d2-4d8b-9148-e3be6c30e623}">
          <xlrd:rvb i="13830"/>
        </ext>
      </extLst>
    </bk>
    <bk>
      <extLst>
        <ext uri="{3e2802c4-a4d2-4d8b-9148-e3be6c30e623}">
          <xlrd:rvb i="13831"/>
        </ext>
      </extLst>
    </bk>
    <bk>
      <extLst>
        <ext uri="{3e2802c4-a4d2-4d8b-9148-e3be6c30e623}">
          <xlrd:rvb i="13832"/>
        </ext>
      </extLst>
    </bk>
    <bk>
      <extLst>
        <ext uri="{3e2802c4-a4d2-4d8b-9148-e3be6c30e623}">
          <xlrd:rvb i="13833"/>
        </ext>
      </extLst>
    </bk>
    <bk>
      <extLst>
        <ext uri="{3e2802c4-a4d2-4d8b-9148-e3be6c30e623}">
          <xlrd:rvb i="13834"/>
        </ext>
      </extLst>
    </bk>
    <bk>
      <extLst>
        <ext uri="{3e2802c4-a4d2-4d8b-9148-e3be6c30e623}">
          <xlrd:rvb i="13835"/>
        </ext>
      </extLst>
    </bk>
    <bk>
      <extLst>
        <ext uri="{3e2802c4-a4d2-4d8b-9148-e3be6c30e623}">
          <xlrd:rvb i="13836"/>
        </ext>
      </extLst>
    </bk>
    <bk>
      <extLst>
        <ext uri="{3e2802c4-a4d2-4d8b-9148-e3be6c30e623}">
          <xlrd:rvb i="13837"/>
        </ext>
      </extLst>
    </bk>
    <bk>
      <extLst>
        <ext uri="{3e2802c4-a4d2-4d8b-9148-e3be6c30e623}">
          <xlrd:rvb i="13838"/>
        </ext>
      </extLst>
    </bk>
    <bk>
      <extLst>
        <ext uri="{3e2802c4-a4d2-4d8b-9148-e3be6c30e623}">
          <xlrd:rvb i="13839"/>
        </ext>
      </extLst>
    </bk>
    <bk>
      <extLst>
        <ext uri="{3e2802c4-a4d2-4d8b-9148-e3be6c30e623}">
          <xlrd:rvb i="13840"/>
        </ext>
      </extLst>
    </bk>
    <bk>
      <extLst>
        <ext uri="{3e2802c4-a4d2-4d8b-9148-e3be6c30e623}">
          <xlrd:rvb i="13841"/>
        </ext>
      </extLst>
    </bk>
    <bk>
      <extLst>
        <ext uri="{3e2802c4-a4d2-4d8b-9148-e3be6c30e623}">
          <xlrd:rvb i="13842"/>
        </ext>
      </extLst>
    </bk>
    <bk>
      <extLst>
        <ext uri="{3e2802c4-a4d2-4d8b-9148-e3be6c30e623}">
          <xlrd:rvb i="13843"/>
        </ext>
      </extLst>
    </bk>
    <bk>
      <extLst>
        <ext uri="{3e2802c4-a4d2-4d8b-9148-e3be6c30e623}">
          <xlrd:rvb i="13844"/>
        </ext>
      </extLst>
    </bk>
    <bk>
      <extLst>
        <ext uri="{3e2802c4-a4d2-4d8b-9148-e3be6c30e623}">
          <xlrd:rvb i="13845"/>
        </ext>
      </extLst>
    </bk>
    <bk>
      <extLst>
        <ext uri="{3e2802c4-a4d2-4d8b-9148-e3be6c30e623}">
          <xlrd:rvb i="13846"/>
        </ext>
      </extLst>
    </bk>
    <bk>
      <extLst>
        <ext uri="{3e2802c4-a4d2-4d8b-9148-e3be6c30e623}">
          <xlrd:rvb i="13847"/>
        </ext>
      </extLst>
    </bk>
    <bk>
      <extLst>
        <ext uri="{3e2802c4-a4d2-4d8b-9148-e3be6c30e623}">
          <xlrd:rvb i="13848"/>
        </ext>
      </extLst>
    </bk>
    <bk>
      <extLst>
        <ext uri="{3e2802c4-a4d2-4d8b-9148-e3be6c30e623}">
          <xlrd:rvb i="13849"/>
        </ext>
      </extLst>
    </bk>
    <bk>
      <extLst>
        <ext uri="{3e2802c4-a4d2-4d8b-9148-e3be6c30e623}">
          <xlrd:rvb i="13850"/>
        </ext>
      </extLst>
    </bk>
    <bk>
      <extLst>
        <ext uri="{3e2802c4-a4d2-4d8b-9148-e3be6c30e623}">
          <xlrd:rvb i="13851"/>
        </ext>
      </extLst>
    </bk>
    <bk>
      <extLst>
        <ext uri="{3e2802c4-a4d2-4d8b-9148-e3be6c30e623}">
          <xlrd:rvb i="13852"/>
        </ext>
      </extLst>
    </bk>
    <bk>
      <extLst>
        <ext uri="{3e2802c4-a4d2-4d8b-9148-e3be6c30e623}">
          <xlrd:rvb i="13853"/>
        </ext>
      </extLst>
    </bk>
    <bk>
      <extLst>
        <ext uri="{3e2802c4-a4d2-4d8b-9148-e3be6c30e623}">
          <xlrd:rvb i="13854"/>
        </ext>
      </extLst>
    </bk>
    <bk>
      <extLst>
        <ext uri="{3e2802c4-a4d2-4d8b-9148-e3be6c30e623}">
          <xlrd:rvb i="13855"/>
        </ext>
      </extLst>
    </bk>
    <bk>
      <extLst>
        <ext uri="{3e2802c4-a4d2-4d8b-9148-e3be6c30e623}">
          <xlrd:rvb i="13856"/>
        </ext>
      </extLst>
    </bk>
    <bk>
      <extLst>
        <ext uri="{3e2802c4-a4d2-4d8b-9148-e3be6c30e623}">
          <xlrd:rvb i="13857"/>
        </ext>
      </extLst>
    </bk>
    <bk>
      <extLst>
        <ext uri="{3e2802c4-a4d2-4d8b-9148-e3be6c30e623}">
          <xlrd:rvb i="13858"/>
        </ext>
      </extLst>
    </bk>
    <bk>
      <extLst>
        <ext uri="{3e2802c4-a4d2-4d8b-9148-e3be6c30e623}">
          <xlrd:rvb i="13859"/>
        </ext>
      </extLst>
    </bk>
    <bk>
      <extLst>
        <ext uri="{3e2802c4-a4d2-4d8b-9148-e3be6c30e623}">
          <xlrd:rvb i="13860"/>
        </ext>
      </extLst>
    </bk>
    <bk>
      <extLst>
        <ext uri="{3e2802c4-a4d2-4d8b-9148-e3be6c30e623}">
          <xlrd:rvb i="13861"/>
        </ext>
      </extLst>
    </bk>
    <bk>
      <extLst>
        <ext uri="{3e2802c4-a4d2-4d8b-9148-e3be6c30e623}">
          <xlrd:rvb i="13862"/>
        </ext>
      </extLst>
    </bk>
    <bk>
      <extLst>
        <ext uri="{3e2802c4-a4d2-4d8b-9148-e3be6c30e623}">
          <xlrd:rvb i="13863"/>
        </ext>
      </extLst>
    </bk>
    <bk>
      <extLst>
        <ext uri="{3e2802c4-a4d2-4d8b-9148-e3be6c30e623}">
          <xlrd:rvb i="13864"/>
        </ext>
      </extLst>
    </bk>
    <bk>
      <extLst>
        <ext uri="{3e2802c4-a4d2-4d8b-9148-e3be6c30e623}">
          <xlrd:rvb i="13865"/>
        </ext>
      </extLst>
    </bk>
    <bk>
      <extLst>
        <ext uri="{3e2802c4-a4d2-4d8b-9148-e3be6c30e623}">
          <xlrd:rvb i="13866"/>
        </ext>
      </extLst>
    </bk>
    <bk>
      <extLst>
        <ext uri="{3e2802c4-a4d2-4d8b-9148-e3be6c30e623}">
          <xlrd:rvb i="13867"/>
        </ext>
      </extLst>
    </bk>
    <bk>
      <extLst>
        <ext uri="{3e2802c4-a4d2-4d8b-9148-e3be6c30e623}">
          <xlrd:rvb i="13868"/>
        </ext>
      </extLst>
    </bk>
    <bk>
      <extLst>
        <ext uri="{3e2802c4-a4d2-4d8b-9148-e3be6c30e623}">
          <xlrd:rvb i="13869"/>
        </ext>
      </extLst>
    </bk>
    <bk>
      <extLst>
        <ext uri="{3e2802c4-a4d2-4d8b-9148-e3be6c30e623}">
          <xlrd:rvb i="13870"/>
        </ext>
      </extLst>
    </bk>
    <bk>
      <extLst>
        <ext uri="{3e2802c4-a4d2-4d8b-9148-e3be6c30e623}">
          <xlrd:rvb i="13871"/>
        </ext>
      </extLst>
    </bk>
    <bk>
      <extLst>
        <ext uri="{3e2802c4-a4d2-4d8b-9148-e3be6c30e623}">
          <xlrd:rvb i="13872"/>
        </ext>
      </extLst>
    </bk>
    <bk>
      <extLst>
        <ext uri="{3e2802c4-a4d2-4d8b-9148-e3be6c30e623}">
          <xlrd:rvb i="13873"/>
        </ext>
      </extLst>
    </bk>
    <bk>
      <extLst>
        <ext uri="{3e2802c4-a4d2-4d8b-9148-e3be6c30e623}">
          <xlrd:rvb i="13874"/>
        </ext>
      </extLst>
    </bk>
    <bk>
      <extLst>
        <ext uri="{3e2802c4-a4d2-4d8b-9148-e3be6c30e623}">
          <xlrd:rvb i="13875"/>
        </ext>
      </extLst>
    </bk>
    <bk>
      <extLst>
        <ext uri="{3e2802c4-a4d2-4d8b-9148-e3be6c30e623}">
          <xlrd:rvb i="13876"/>
        </ext>
      </extLst>
    </bk>
    <bk>
      <extLst>
        <ext uri="{3e2802c4-a4d2-4d8b-9148-e3be6c30e623}">
          <xlrd:rvb i="13877"/>
        </ext>
      </extLst>
    </bk>
    <bk>
      <extLst>
        <ext uri="{3e2802c4-a4d2-4d8b-9148-e3be6c30e623}">
          <xlrd:rvb i="13878"/>
        </ext>
      </extLst>
    </bk>
    <bk>
      <extLst>
        <ext uri="{3e2802c4-a4d2-4d8b-9148-e3be6c30e623}">
          <xlrd:rvb i="13879"/>
        </ext>
      </extLst>
    </bk>
    <bk>
      <extLst>
        <ext uri="{3e2802c4-a4d2-4d8b-9148-e3be6c30e623}">
          <xlrd:rvb i="13880"/>
        </ext>
      </extLst>
    </bk>
    <bk>
      <extLst>
        <ext uri="{3e2802c4-a4d2-4d8b-9148-e3be6c30e623}">
          <xlrd:rvb i="13881"/>
        </ext>
      </extLst>
    </bk>
    <bk>
      <extLst>
        <ext uri="{3e2802c4-a4d2-4d8b-9148-e3be6c30e623}">
          <xlrd:rvb i="13882"/>
        </ext>
      </extLst>
    </bk>
    <bk>
      <extLst>
        <ext uri="{3e2802c4-a4d2-4d8b-9148-e3be6c30e623}">
          <xlrd:rvb i="13883"/>
        </ext>
      </extLst>
    </bk>
    <bk>
      <extLst>
        <ext uri="{3e2802c4-a4d2-4d8b-9148-e3be6c30e623}">
          <xlrd:rvb i="13884"/>
        </ext>
      </extLst>
    </bk>
    <bk>
      <extLst>
        <ext uri="{3e2802c4-a4d2-4d8b-9148-e3be6c30e623}">
          <xlrd:rvb i="13885"/>
        </ext>
      </extLst>
    </bk>
    <bk>
      <extLst>
        <ext uri="{3e2802c4-a4d2-4d8b-9148-e3be6c30e623}">
          <xlrd:rvb i="13886"/>
        </ext>
      </extLst>
    </bk>
    <bk>
      <extLst>
        <ext uri="{3e2802c4-a4d2-4d8b-9148-e3be6c30e623}">
          <xlrd:rvb i="13887"/>
        </ext>
      </extLst>
    </bk>
    <bk>
      <extLst>
        <ext uri="{3e2802c4-a4d2-4d8b-9148-e3be6c30e623}">
          <xlrd:rvb i="13888"/>
        </ext>
      </extLst>
    </bk>
    <bk>
      <extLst>
        <ext uri="{3e2802c4-a4d2-4d8b-9148-e3be6c30e623}">
          <xlrd:rvb i="13889"/>
        </ext>
      </extLst>
    </bk>
    <bk>
      <extLst>
        <ext uri="{3e2802c4-a4d2-4d8b-9148-e3be6c30e623}">
          <xlrd:rvb i="13890"/>
        </ext>
      </extLst>
    </bk>
    <bk>
      <extLst>
        <ext uri="{3e2802c4-a4d2-4d8b-9148-e3be6c30e623}">
          <xlrd:rvb i="13891"/>
        </ext>
      </extLst>
    </bk>
    <bk>
      <extLst>
        <ext uri="{3e2802c4-a4d2-4d8b-9148-e3be6c30e623}">
          <xlrd:rvb i="13892"/>
        </ext>
      </extLst>
    </bk>
    <bk>
      <extLst>
        <ext uri="{3e2802c4-a4d2-4d8b-9148-e3be6c30e623}">
          <xlrd:rvb i="13893"/>
        </ext>
      </extLst>
    </bk>
    <bk>
      <extLst>
        <ext uri="{3e2802c4-a4d2-4d8b-9148-e3be6c30e623}">
          <xlrd:rvb i="13894"/>
        </ext>
      </extLst>
    </bk>
    <bk>
      <extLst>
        <ext uri="{3e2802c4-a4d2-4d8b-9148-e3be6c30e623}">
          <xlrd:rvb i="13895"/>
        </ext>
      </extLst>
    </bk>
    <bk>
      <extLst>
        <ext uri="{3e2802c4-a4d2-4d8b-9148-e3be6c30e623}">
          <xlrd:rvb i="13896"/>
        </ext>
      </extLst>
    </bk>
    <bk>
      <extLst>
        <ext uri="{3e2802c4-a4d2-4d8b-9148-e3be6c30e623}">
          <xlrd:rvb i="13897"/>
        </ext>
      </extLst>
    </bk>
    <bk>
      <extLst>
        <ext uri="{3e2802c4-a4d2-4d8b-9148-e3be6c30e623}">
          <xlrd:rvb i="13898"/>
        </ext>
      </extLst>
    </bk>
    <bk>
      <extLst>
        <ext uri="{3e2802c4-a4d2-4d8b-9148-e3be6c30e623}">
          <xlrd:rvb i="13899"/>
        </ext>
      </extLst>
    </bk>
    <bk>
      <extLst>
        <ext uri="{3e2802c4-a4d2-4d8b-9148-e3be6c30e623}">
          <xlrd:rvb i="13900"/>
        </ext>
      </extLst>
    </bk>
    <bk>
      <extLst>
        <ext uri="{3e2802c4-a4d2-4d8b-9148-e3be6c30e623}">
          <xlrd:rvb i="13901"/>
        </ext>
      </extLst>
    </bk>
    <bk>
      <extLst>
        <ext uri="{3e2802c4-a4d2-4d8b-9148-e3be6c30e623}">
          <xlrd:rvb i="13902"/>
        </ext>
      </extLst>
    </bk>
    <bk>
      <extLst>
        <ext uri="{3e2802c4-a4d2-4d8b-9148-e3be6c30e623}">
          <xlrd:rvb i="13903"/>
        </ext>
      </extLst>
    </bk>
    <bk>
      <extLst>
        <ext uri="{3e2802c4-a4d2-4d8b-9148-e3be6c30e623}">
          <xlrd:rvb i="13904"/>
        </ext>
      </extLst>
    </bk>
    <bk>
      <extLst>
        <ext uri="{3e2802c4-a4d2-4d8b-9148-e3be6c30e623}">
          <xlrd:rvb i="13905"/>
        </ext>
      </extLst>
    </bk>
    <bk>
      <extLst>
        <ext uri="{3e2802c4-a4d2-4d8b-9148-e3be6c30e623}">
          <xlrd:rvb i="13906"/>
        </ext>
      </extLst>
    </bk>
    <bk>
      <extLst>
        <ext uri="{3e2802c4-a4d2-4d8b-9148-e3be6c30e623}">
          <xlrd:rvb i="13907"/>
        </ext>
      </extLst>
    </bk>
    <bk>
      <extLst>
        <ext uri="{3e2802c4-a4d2-4d8b-9148-e3be6c30e623}">
          <xlrd:rvb i="13908"/>
        </ext>
      </extLst>
    </bk>
    <bk>
      <extLst>
        <ext uri="{3e2802c4-a4d2-4d8b-9148-e3be6c30e623}">
          <xlrd:rvb i="13909"/>
        </ext>
      </extLst>
    </bk>
    <bk>
      <extLst>
        <ext uri="{3e2802c4-a4d2-4d8b-9148-e3be6c30e623}">
          <xlrd:rvb i="13910"/>
        </ext>
      </extLst>
    </bk>
    <bk>
      <extLst>
        <ext uri="{3e2802c4-a4d2-4d8b-9148-e3be6c30e623}">
          <xlrd:rvb i="13911"/>
        </ext>
      </extLst>
    </bk>
    <bk>
      <extLst>
        <ext uri="{3e2802c4-a4d2-4d8b-9148-e3be6c30e623}">
          <xlrd:rvb i="13912"/>
        </ext>
      </extLst>
    </bk>
    <bk>
      <extLst>
        <ext uri="{3e2802c4-a4d2-4d8b-9148-e3be6c30e623}">
          <xlrd:rvb i="13913"/>
        </ext>
      </extLst>
    </bk>
    <bk>
      <extLst>
        <ext uri="{3e2802c4-a4d2-4d8b-9148-e3be6c30e623}">
          <xlrd:rvb i="13914"/>
        </ext>
      </extLst>
    </bk>
    <bk>
      <extLst>
        <ext uri="{3e2802c4-a4d2-4d8b-9148-e3be6c30e623}">
          <xlrd:rvb i="13915"/>
        </ext>
      </extLst>
    </bk>
    <bk>
      <extLst>
        <ext uri="{3e2802c4-a4d2-4d8b-9148-e3be6c30e623}">
          <xlrd:rvb i="13916"/>
        </ext>
      </extLst>
    </bk>
    <bk>
      <extLst>
        <ext uri="{3e2802c4-a4d2-4d8b-9148-e3be6c30e623}">
          <xlrd:rvb i="13917"/>
        </ext>
      </extLst>
    </bk>
    <bk>
      <extLst>
        <ext uri="{3e2802c4-a4d2-4d8b-9148-e3be6c30e623}">
          <xlrd:rvb i="13918"/>
        </ext>
      </extLst>
    </bk>
    <bk>
      <extLst>
        <ext uri="{3e2802c4-a4d2-4d8b-9148-e3be6c30e623}">
          <xlrd:rvb i="13919"/>
        </ext>
      </extLst>
    </bk>
    <bk>
      <extLst>
        <ext uri="{3e2802c4-a4d2-4d8b-9148-e3be6c30e623}">
          <xlrd:rvb i="13920"/>
        </ext>
      </extLst>
    </bk>
    <bk>
      <extLst>
        <ext uri="{3e2802c4-a4d2-4d8b-9148-e3be6c30e623}">
          <xlrd:rvb i="13921"/>
        </ext>
      </extLst>
    </bk>
    <bk>
      <extLst>
        <ext uri="{3e2802c4-a4d2-4d8b-9148-e3be6c30e623}">
          <xlrd:rvb i="13922"/>
        </ext>
      </extLst>
    </bk>
    <bk>
      <extLst>
        <ext uri="{3e2802c4-a4d2-4d8b-9148-e3be6c30e623}">
          <xlrd:rvb i="13923"/>
        </ext>
      </extLst>
    </bk>
    <bk>
      <extLst>
        <ext uri="{3e2802c4-a4d2-4d8b-9148-e3be6c30e623}">
          <xlrd:rvb i="13924"/>
        </ext>
      </extLst>
    </bk>
    <bk>
      <extLst>
        <ext uri="{3e2802c4-a4d2-4d8b-9148-e3be6c30e623}">
          <xlrd:rvb i="13925"/>
        </ext>
      </extLst>
    </bk>
    <bk>
      <extLst>
        <ext uri="{3e2802c4-a4d2-4d8b-9148-e3be6c30e623}">
          <xlrd:rvb i="13926"/>
        </ext>
      </extLst>
    </bk>
    <bk>
      <extLst>
        <ext uri="{3e2802c4-a4d2-4d8b-9148-e3be6c30e623}">
          <xlrd:rvb i="13927"/>
        </ext>
      </extLst>
    </bk>
    <bk>
      <extLst>
        <ext uri="{3e2802c4-a4d2-4d8b-9148-e3be6c30e623}">
          <xlrd:rvb i="13928"/>
        </ext>
      </extLst>
    </bk>
    <bk>
      <extLst>
        <ext uri="{3e2802c4-a4d2-4d8b-9148-e3be6c30e623}">
          <xlrd:rvb i="13929"/>
        </ext>
      </extLst>
    </bk>
    <bk>
      <extLst>
        <ext uri="{3e2802c4-a4d2-4d8b-9148-e3be6c30e623}">
          <xlrd:rvb i="13930"/>
        </ext>
      </extLst>
    </bk>
    <bk>
      <extLst>
        <ext uri="{3e2802c4-a4d2-4d8b-9148-e3be6c30e623}">
          <xlrd:rvb i="13931"/>
        </ext>
      </extLst>
    </bk>
    <bk>
      <extLst>
        <ext uri="{3e2802c4-a4d2-4d8b-9148-e3be6c30e623}">
          <xlrd:rvb i="13932"/>
        </ext>
      </extLst>
    </bk>
    <bk>
      <extLst>
        <ext uri="{3e2802c4-a4d2-4d8b-9148-e3be6c30e623}">
          <xlrd:rvb i="13933"/>
        </ext>
      </extLst>
    </bk>
    <bk>
      <extLst>
        <ext uri="{3e2802c4-a4d2-4d8b-9148-e3be6c30e623}">
          <xlrd:rvb i="13934"/>
        </ext>
      </extLst>
    </bk>
    <bk>
      <extLst>
        <ext uri="{3e2802c4-a4d2-4d8b-9148-e3be6c30e623}">
          <xlrd:rvb i="13935"/>
        </ext>
      </extLst>
    </bk>
    <bk>
      <extLst>
        <ext uri="{3e2802c4-a4d2-4d8b-9148-e3be6c30e623}">
          <xlrd:rvb i="13936"/>
        </ext>
      </extLst>
    </bk>
    <bk>
      <extLst>
        <ext uri="{3e2802c4-a4d2-4d8b-9148-e3be6c30e623}">
          <xlrd:rvb i="13937"/>
        </ext>
      </extLst>
    </bk>
    <bk>
      <extLst>
        <ext uri="{3e2802c4-a4d2-4d8b-9148-e3be6c30e623}">
          <xlrd:rvb i="13938"/>
        </ext>
      </extLst>
    </bk>
    <bk>
      <extLst>
        <ext uri="{3e2802c4-a4d2-4d8b-9148-e3be6c30e623}">
          <xlrd:rvb i="13939"/>
        </ext>
      </extLst>
    </bk>
    <bk>
      <extLst>
        <ext uri="{3e2802c4-a4d2-4d8b-9148-e3be6c30e623}">
          <xlrd:rvb i="13940"/>
        </ext>
      </extLst>
    </bk>
    <bk>
      <extLst>
        <ext uri="{3e2802c4-a4d2-4d8b-9148-e3be6c30e623}">
          <xlrd:rvb i="13941"/>
        </ext>
      </extLst>
    </bk>
    <bk>
      <extLst>
        <ext uri="{3e2802c4-a4d2-4d8b-9148-e3be6c30e623}">
          <xlrd:rvb i="13942"/>
        </ext>
      </extLst>
    </bk>
    <bk>
      <extLst>
        <ext uri="{3e2802c4-a4d2-4d8b-9148-e3be6c30e623}">
          <xlrd:rvb i="13943"/>
        </ext>
      </extLst>
    </bk>
    <bk>
      <extLst>
        <ext uri="{3e2802c4-a4d2-4d8b-9148-e3be6c30e623}">
          <xlrd:rvb i="13944"/>
        </ext>
      </extLst>
    </bk>
    <bk>
      <extLst>
        <ext uri="{3e2802c4-a4d2-4d8b-9148-e3be6c30e623}">
          <xlrd:rvb i="13945"/>
        </ext>
      </extLst>
    </bk>
    <bk>
      <extLst>
        <ext uri="{3e2802c4-a4d2-4d8b-9148-e3be6c30e623}">
          <xlrd:rvb i="13946"/>
        </ext>
      </extLst>
    </bk>
    <bk>
      <extLst>
        <ext uri="{3e2802c4-a4d2-4d8b-9148-e3be6c30e623}">
          <xlrd:rvb i="13947"/>
        </ext>
      </extLst>
    </bk>
    <bk>
      <extLst>
        <ext uri="{3e2802c4-a4d2-4d8b-9148-e3be6c30e623}">
          <xlrd:rvb i="13948"/>
        </ext>
      </extLst>
    </bk>
    <bk>
      <extLst>
        <ext uri="{3e2802c4-a4d2-4d8b-9148-e3be6c30e623}">
          <xlrd:rvb i="13949"/>
        </ext>
      </extLst>
    </bk>
    <bk>
      <extLst>
        <ext uri="{3e2802c4-a4d2-4d8b-9148-e3be6c30e623}">
          <xlrd:rvb i="13950"/>
        </ext>
      </extLst>
    </bk>
    <bk>
      <extLst>
        <ext uri="{3e2802c4-a4d2-4d8b-9148-e3be6c30e623}">
          <xlrd:rvb i="13951"/>
        </ext>
      </extLst>
    </bk>
    <bk>
      <extLst>
        <ext uri="{3e2802c4-a4d2-4d8b-9148-e3be6c30e623}">
          <xlrd:rvb i="13952"/>
        </ext>
      </extLst>
    </bk>
    <bk>
      <extLst>
        <ext uri="{3e2802c4-a4d2-4d8b-9148-e3be6c30e623}">
          <xlrd:rvb i="13953"/>
        </ext>
      </extLst>
    </bk>
    <bk>
      <extLst>
        <ext uri="{3e2802c4-a4d2-4d8b-9148-e3be6c30e623}">
          <xlrd:rvb i="13954"/>
        </ext>
      </extLst>
    </bk>
    <bk>
      <extLst>
        <ext uri="{3e2802c4-a4d2-4d8b-9148-e3be6c30e623}">
          <xlrd:rvb i="13955"/>
        </ext>
      </extLst>
    </bk>
    <bk>
      <extLst>
        <ext uri="{3e2802c4-a4d2-4d8b-9148-e3be6c30e623}">
          <xlrd:rvb i="13956"/>
        </ext>
      </extLst>
    </bk>
    <bk>
      <extLst>
        <ext uri="{3e2802c4-a4d2-4d8b-9148-e3be6c30e623}">
          <xlrd:rvb i="13957"/>
        </ext>
      </extLst>
    </bk>
    <bk>
      <extLst>
        <ext uri="{3e2802c4-a4d2-4d8b-9148-e3be6c30e623}">
          <xlrd:rvb i="13958"/>
        </ext>
      </extLst>
    </bk>
    <bk>
      <extLst>
        <ext uri="{3e2802c4-a4d2-4d8b-9148-e3be6c30e623}">
          <xlrd:rvb i="13959"/>
        </ext>
      </extLst>
    </bk>
    <bk>
      <extLst>
        <ext uri="{3e2802c4-a4d2-4d8b-9148-e3be6c30e623}">
          <xlrd:rvb i="13960"/>
        </ext>
      </extLst>
    </bk>
    <bk>
      <extLst>
        <ext uri="{3e2802c4-a4d2-4d8b-9148-e3be6c30e623}">
          <xlrd:rvb i="13961"/>
        </ext>
      </extLst>
    </bk>
    <bk>
      <extLst>
        <ext uri="{3e2802c4-a4d2-4d8b-9148-e3be6c30e623}">
          <xlrd:rvb i="13962"/>
        </ext>
      </extLst>
    </bk>
    <bk>
      <extLst>
        <ext uri="{3e2802c4-a4d2-4d8b-9148-e3be6c30e623}">
          <xlrd:rvb i="13963"/>
        </ext>
      </extLst>
    </bk>
    <bk>
      <extLst>
        <ext uri="{3e2802c4-a4d2-4d8b-9148-e3be6c30e623}">
          <xlrd:rvb i="13964"/>
        </ext>
      </extLst>
    </bk>
    <bk>
      <extLst>
        <ext uri="{3e2802c4-a4d2-4d8b-9148-e3be6c30e623}">
          <xlrd:rvb i="13965"/>
        </ext>
      </extLst>
    </bk>
    <bk>
      <extLst>
        <ext uri="{3e2802c4-a4d2-4d8b-9148-e3be6c30e623}">
          <xlrd:rvb i="13966"/>
        </ext>
      </extLst>
    </bk>
    <bk>
      <extLst>
        <ext uri="{3e2802c4-a4d2-4d8b-9148-e3be6c30e623}">
          <xlrd:rvb i="13967"/>
        </ext>
      </extLst>
    </bk>
    <bk>
      <extLst>
        <ext uri="{3e2802c4-a4d2-4d8b-9148-e3be6c30e623}">
          <xlrd:rvb i="13968"/>
        </ext>
      </extLst>
    </bk>
    <bk>
      <extLst>
        <ext uri="{3e2802c4-a4d2-4d8b-9148-e3be6c30e623}">
          <xlrd:rvb i="13969"/>
        </ext>
      </extLst>
    </bk>
    <bk>
      <extLst>
        <ext uri="{3e2802c4-a4d2-4d8b-9148-e3be6c30e623}">
          <xlrd:rvb i="13970"/>
        </ext>
      </extLst>
    </bk>
    <bk>
      <extLst>
        <ext uri="{3e2802c4-a4d2-4d8b-9148-e3be6c30e623}">
          <xlrd:rvb i="13971"/>
        </ext>
      </extLst>
    </bk>
    <bk>
      <extLst>
        <ext uri="{3e2802c4-a4d2-4d8b-9148-e3be6c30e623}">
          <xlrd:rvb i="13972"/>
        </ext>
      </extLst>
    </bk>
    <bk>
      <extLst>
        <ext uri="{3e2802c4-a4d2-4d8b-9148-e3be6c30e623}">
          <xlrd:rvb i="13973"/>
        </ext>
      </extLst>
    </bk>
    <bk>
      <extLst>
        <ext uri="{3e2802c4-a4d2-4d8b-9148-e3be6c30e623}">
          <xlrd:rvb i="13974"/>
        </ext>
      </extLst>
    </bk>
    <bk>
      <extLst>
        <ext uri="{3e2802c4-a4d2-4d8b-9148-e3be6c30e623}">
          <xlrd:rvb i="13975"/>
        </ext>
      </extLst>
    </bk>
    <bk>
      <extLst>
        <ext uri="{3e2802c4-a4d2-4d8b-9148-e3be6c30e623}">
          <xlrd:rvb i="13976"/>
        </ext>
      </extLst>
    </bk>
    <bk>
      <extLst>
        <ext uri="{3e2802c4-a4d2-4d8b-9148-e3be6c30e623}">
          <xlrd:rvb i="13977"/>
        </ext>
      </extLst>
    </bk>
    <bk>
      <extLst>
        <ext uri="{3e2802c4-a4d2-4d8b-9148-e3be6c30e623}">
          <xlrd:rvb i="13978"/>
        </ext>
      </extLst>
    </bk>
    <bk>
      <extLst>
        <ext uri="{3e2802c4-a4d2-4d8b-9148-e3be6c30e623}">
          <xlrd:rvb i="13979"/>
        </ext>
      </extLst>
    </bk>
    <bk>
      <extLst>
        <ext uri="{3e2802c4-a4d2-4d8b-9148-e3be6c30e623}">
          <xlrd:rvb i="13980"/>
        </ext>
      </extLst>
    </bk>
    <bk>
      <extLst>
        <ext uri="{3e2802c4-a4d2-4d8b-9148-e3be6c30e623}">
          <xlrd:rvb i="13981"/>
        </ext>
      </extLst>
    </bk>
    <bk>
      <extLst>
        <ext uri="{3e2802c4-a4d2-4d8b-9148-e3be6c30e623}">
          <xlrd:rvb i="13982"/>
        </ext>
      </extLst>
    </bk>
    <bk>
      <extLst>
        <ext uri="{3e2802c4-a4d2-4d8b-9148-e3be6c30e623}">
          <xlrd:rvb i="13983"/>
        </ext>
      </extLst>
    </bk>
    <bk>
      <extLst>
        <ext uri="{3e2802c4-a4d2-4d8b-9148-e3be6c30e623}">
          <xlrd:rvb i="13984"/>
        </ext>
      </extLst>
    </bk>
    <bk>
      <extLst>
        <ext uri="{3e2802c4-a4d2-4d8b-9148-e3be6c30e623}">
          <xlrd:rvb i="13985"/>
        </ext>
      </extLst>
    </bk>
    <bk>
      <extLst>
        <ext uri="{3e2802c4-a4d2-4d8b-9148-e3be6c30e623}">
          <xlrd:rvb i="13986"/>
        </ext>
      </extLst>
    </bk>
    <bk>
      <extLst>
        <ext uri="{3e2802c4-a4d2-4d8b-9148-e3be6c30e623}">
          <xlrd:rvb i="13987"/>
        </ext>
      </extLst>
    </bk>
    <bk>
      <extLst>
        <ext uri="{3e2802c4-a4d2-4d8b-9148-e3be6c30e623}">
          <xlrd:rvb i="13988"/>
        </ext>
      </extLst>
    </bk>
    <bk>
      <extLst>
        <ext uri="{3e2802c4-a4d2-4d8b-9148-e3be6c30e623}">
          <xlrd:rvb i="13989"/>
        </ext>
      </extLst>
    </bk>
    <bk>
      <extLst>
        <ext uri="{3e2802c4-a4d2-4d8b-9148-e3be6c30e623}">
          <xlrd:rvb i="13990"/>
        </ext>
      </extLst>
    </bk>
    <bk>
      <extLst>
        <ext uri="{3e2802c4-a4d2-4d8b-9148-e3be6c30e623}">
          <xlrd:rvb i="13991"/>
        </ext>
      </extLst>
    </bk>
    <bk>
      <extLst>
        <ext uri="{3e2802c4-a4d2-4d8b-9148-e3be6c30e623}">
          <xlrd:rvb i="13992"/>
        </ext>
      </extLst>
    </bk>
    <bk>
      <extLst>
        <ext uri="{3e2802c4-a4d2-4d8b-9148-e3be6c30e623}">
          <xlrd:rvb i="13993"/>
        </ext>
      </extLst>
    </bk>
    <bk>
      <extLst>
        <ext uri="{3e2802c4-a4d2-4d8b-9148-e3be6c30e623}">
          <xlrd:rvb i="13994"/>
        </ext>
      </extLst>
    </bk>
    <bk>
      <extLst>
        <ext uri="{3e2802c4-a4d2-4d8b-9148-e3be6c30e623}">
          <xlrd:rvb i="13995"/>
        </ext>
      </extLst>
    </bk>
    <bk>
      <extLst>
        <ext uri="{3e2802c4-a4d2-4d8b-9148-e3be6c30e623}">
          <xlrd:rvb i="13996"/>
        </ext>
      </extLst>
    </bk>
    <bk>
      <extLst>
        <ext uri="{3e2802c4-a4d2-4d8b-9148-e3be6c30e623}">
          <xlrd:rvb i="13997"/>
        </ext>
      </extLst>
    </bk>
    <bk>
      <extLst>
        <ext uri="{3e2802c4-a4d2-4d8b-9148-e3be6c30e623}">
          <xlrd:rvb i="13998"/>
        </ext>
      </extLst>
    </bk>
    <bk>
      <extLst>
        <ext uri="{3e2802c4-a4d2-4d8b-9148-e3be6c30e623}">
          <xlrd:rvb i="13999"/>
        </ext>
      </extLst>
    </bk>
    <bk>
      <extLst>
        <ext uri="{3e2802c4-a4d2-4d8b-9148-e3be6c30e623}">
          <xlrd:rvb i="14000"/>
        </ext>
      </extLst>
    </bk>
    <bk>
      <extLst>
        <ext uri="{3e2802c4-a4d2-4d8b-9148-e3be6c30e623}">
          <xlrd:rvb i="14001"/>
        </ext>
      </extLst>
    </bk>
    <bk>
      <extLst>
        <ext uri="{3e2802c4-a4d2-4d8b-9148-e3be6c30e623}">
          <xlrd:rvb i="14002"/>
        </ext>
      </extLst>
    </bk>
    <bk>
      <extLst>
        <ext uri="{3e2802c4-a4d2-4d8b-9148-e3be6c30e623}">
          <xlrd:rvb i="14003"/>
        </ext>
      </extLst>
    </bk>
    <bk>
      <extLst>
        <ext uri="{3e2802c4-a4d2-4d8b-9148-e3be6c30e623}">
          <xlrd:rvb i="14004"/>
        </ext>
      </extLst>
    </bk>
    <bk>
      <extLst>
        <ext uri="{3e2802c4-a4d2-4d8b-9148-e3be6c30e623}">
          <xlrd:rvb i="14005"/>
        </ext>
      </extLst>
    </bk>
    <bk>
      <extLst>
        <ext uri="{3e2802c4-a4d2-4d8b-9148-e3be6c30e623}">
          <xlrd:rvb i="14006"/>
        </ext>
      </extLst>
    </bk>
    <bk>
      <extLst>
        <ext uri="{3e2802c4-a4d2-4d8b-9148-e3be6c30e623}">
          <xlrd:rvb i="14007"/>
        </ext>
      </extLst>
    </bk>
    <bk>
      <extLst>
        <ext uri="{3e2802c4-a4d2-4d8b-9148-e3be6c30e623}">
          <xlrd:rvb i="14008"/>
        </ext>
      </extLst>
    </bk>
    <bk>
      <extLst>
        <ext uri="{3e2802c4-a4d2-4d8b-9148-e3be6c30e623}">
          <xlrd:rvb i="14009"/>
        </ext>
      </extLst>
    </bk>
    <bk>
      <extLst>
        <ext uri="{3e2802c4-a4d2-4d8b-9148-e3be6c30e623}">
          <xlrd:rvb i="14010"/>
        </ext>
      </extLst>
    </bk>
    <bk>
      <extLst>
        <ext uri="{3e2802c4-a4d2-4d8b-9148-e3be6c30e623}">
          <xlrd:rvb i="14011"/>
        </ext>
      </extLst>
    </bk>
    <bk>
      <extLst>
        <ext uri="{3e2802c4-a4d2-4d8b-9148-e3be6c30e623}">
          <xlrd:rvb i="14012"/>
        </ext>
      </extLst>
    </bk>
    <bk>
      <extLst>
        <ext uri="{3e2802c4-a4d2-4d8b-9148-e3be6c30e623}">
          <xlrd:rvb i="14013"/>
        </ext>
      </extLst>
    </bk>
    <bk>
      <extLst>
        <ext uri="{3e2802c4-a4d2-4d8b-9148-e3be6c30e623}">
          <xlrd:rvb i="14014"/>
        </ext>
      </extLst>
    </bk>
    <bk>
      <extLst>
        <ext uri="{3e2802c4-a4d2-4d8b-9148-e3be6c30e623}">
          <xlrd:rvb i="14015"/>
        </ext>
      </extLst>
    </bk>
    <bk>
      <extLst>
        <ext uri="{3e2802c4-a4d2-4d8b-9148-e3be6c30e623}">
          <xlrd:rvb i="14016"/>
        </ext>
      </extLst>
    </bk>
    <bk>
      <extLst>
        <ext uri="{3e2802c4-a4d2-4d8b-9148-e3be6c30e623}">
          <xlrd:rvb i="14017"/>
        </ext>
      </extLst>
    </bk>
    <bk>
      <extLst>
        <ext uri="{3e2802c4-a4d2-4d8b-9148-e3be6c30e623}">
          <xlrd:rvb i="14018"/>
        </ext>
      </extLst>
    </bk>
    <bk>
      <extLst>
        <ext uri="{3e2802c4-a4d2-4d8b-9148-e3be6c30e623}">
          <xlrd:rvb i="14019"/>
        </ext>
      </extLst>
    </bk>
    <bk>
      <extLst>
        <ext uri="{3e2802c4-a4d2-4d8b-9148-e3be6c30e623}">
          <xlrd:rvb i="14020"/>
        </ext>
      </extLst>
    </bk>
    <bk>
      <extLst>
        <ext uri="{3e2802c4-a4d2-4d8b-9148-e3be6c30e623}">
          <xlrd:rvb i="14021"/>
        </ext>
      </extLst>
    </bk>
    <bk>
      <extLst>
        <ext uri="{3e2802c4-a4d2-4d8b-9148-e3be6c30e623}">
          <xlrd:rvb i="14022"/>
        </ext>
      </extLst>
    </bk>
    <bk>
      <extLst>
        <ext uri="{3e2802c4-a4d2-4d8b-9148-e3be6c30e623}">
          <xlrd:rvb i="14023"/>
        </ext>
      </extLst>
    </bk>
    <bk>
      <extLst>
        <ext uri="{3e2802c4-a4d2-4d8b-9148-e3be6c30e623}">
          <xlrd:rvb i="14024"/>
        </ext>
      </extLst>
    </bk>
    <bk>
      <extLst>
        <ext uri="{3e2802c4-a4d2-4d8b-9148-e3be6c30e623}">
          <xlrd:rvb i="14025"/>
        </ext>
      </extLst>
    </bk>
    <bk>
      <extLst>
        <ext uri="{3e2802c4-a4d2-4d8b-9148-e3be6c30e623}">
          <xlrd:rvb i="14026"/>
        </ext>
      </extLst>
    </bk>
    <bk>
      <extLst>
        <ext uri="{3e2802c4-a4d2-4d8b-9148-e3be6c30e623}">
          <xlrd:rvb i="14027"/>
        </ext>
      </extLst>
    </bk>
    <bk>
      <extLst>
        <ext uri="{3e2802c4-a4d2-4d8b-9148-e3be6c30e623}">
          <xlrd:rvb i="14028"/>
        </ext>
      </extLst>
    </bk>
    <bk>
      <extLst>
        <ext uri="{3e2802c4-a4d2-4d8b-9148-e3be6c30e623}">
          <xlrd:rvb i="14029"/>
        </ext>
      </extLst>
    </bk>
    <bk>
      <extLst>
        <ext uri="{3e2802c4-a4d2-4d8b-9148-e3be6c30e623}">
          <xlrd:rvb i="14030"/>
        </ext>
      </extLst>
    </bk>
    <bk>
      <extLst>
        <ext uri="{3e2802c4-a4d2-4d8b-9148-e3be6c30e623}">
          <xlrd:rvb i="14031"/>
        </ext>
      </extLst>
    </bk>
    <bk>
      <extLst>
        <ext uri="{3e2802c4-a4d2-4d8b-9148-e3be6c30e623}">
          <xlrd:rvb i="14032"/>
        </ext>
      </extLst>
    </bk>
    <bk>
      <extLst>
        <ext uri="{3e2802c4-a4d2-4d8b-9148-e3be6c30e623}">
          <xlrd:rvb i="14033"/>
        </ext>
      </extLst>
    </bk>
    <bk>
      <extLst>
        <ext uri="{3e2802c4-a4d2-4d8b-9148-e3be6c30e623}">
          <xlrd:rvb i="14034"/>
        </ext>
      </extLst>
    </bk>
    <bk>
      <extLst>
        <ext uri="{3e2802c4-a4d2-4d8b-9148-e3be6c30e623}">
          <xlrd:rvb i="14035"/>
        </ext>
      </extLst>
    </bk>
    <bk>
      <extLst>
        <ext uri="{3e2802c4-a4d2-4d8b-9148-e3be6c30e623}">
          <xlrd:rvb i="14036"/>
        </ext>
      </extLst>
    </bk>
    <bk>
      <extLst>
        <ext uri="{3e2802c4-a4d2-4d8b-9148-e3be6c30e623}">
          <xlrd:rvb i="14037"/>
        </ext>
      </extLst>
    </bk>
    <bk>
      <extLst>
        <ext uri="{3e2802c4-a4d2-4d8b-9148-e3be6c30e623}">
          <xlrd:rvb i="14038"/>
        </ext>
      </extLst>
    </bk>
    <bk>
      <extLst>
        <ext uri="{3e2802c4-a4d2-4d8b-9148-e3be6c30e623}">
          <xlrd:rvb i="14039"/>
        </ext>
      </extLst>
    </bk>
    <bk>
      <extLst>
        <ext uri="{3e2802c4-a4d2-4d8b-9148-e3be6c30e623}">
          <xlrd:rvb i="14040"/>
        </ext>
      </extLst>
    </bk>
    <bk>
      <extLst>
        <ext uri="{3e2802c4-a4d2-4d8b-9148-e3be6c30e623}">
          <xlrd:rvb i="14041"/>
        </ext>
      </extLst>
    </bk>
    <bk>
      <extLst>
        <ext uri="{3e2802c4-a4d2-4d8b-9148-e3be6c30e623}">
          <xlrd:rvb i="14042"/>
        </ext>
      </extLst>
    </bk>
    <bk>
      <extLst>
        <ext uri="{3e2802c4-a4d2-4d8b-9148-e3be6c30e623}">
          <xlrd:rvb i="14043"/>
        </ext>
      </extLst>
    </bk>
    <bk>
      <extLst>
        <ext uri="{3e2802c4-a4d2-4d8b-9148-e3be6c30e623}">
          <xlrd:rvb i="14044"/>
        </ext>
      </extLst>
    </bk>
    <bk>
      <extLst>
        <ext uri="{3e2802c4-a4d2-4d8b-9148-e3be6c30e623}">
          <xlrd:rvb i="14045"/>
        </ext>
      </extLst>
    </bk>
    <bk>
      <extLst>
        <ext uri="{3e2802c4-a4d2-4d8b-9148-e3be6c30e623}">
          <xlrd:rvb i="14046"/>
        </ext>
      </extLst>
    </bk>
    <bk>
      <extLst>
        <ext uri="{3e2802c4-a4d2-4d8b-9148-e3be6c30e623}">
          <xlrd:rvb i="14047"/>
        </ext>
      </extLst>
    </bk>
    <bk>
      <extLst>
        <ext uri="{3e2802c4-a4d2-4d8b-9148-e3be6c30e623}">
          <xlrd:rvb i="14048"/>
        </ext>
      </extLst>
    </bk>
    <bk>
      <extLst>
        <ext uri="{3e2802c4-a4d2-4d8b-9148-e3be6c30e623}">
          <xlrd:rvb i="14049"/>
        </ext>
      </extLst>
    </bk>
    <bk>
      <extLst>
        <ext uri="{3e2802c4-a4d2-4d8b-9148-e3be6c30e623}">
          <xlrd:rvb i="14050"/>
        </ext>
      </extLst>
    </bk>
    <bk>
      <extLst>
        <ext uri="{3e2802c4-a4d2-4d8b-9148-e3be6c30e623}">
          <xlrd:rvb i="14051"/>
        </ext>
      </extLst>
    </bk>
    <bk>
      <extLst>
        <ext uri="{3e2802c4-a4d2-4d8b-9148-e3be6c30e623}">
          <xlrd:rvb i="14052"/>
        </ext>
      </extLst>
    </bk>
    <bk>
      <extLst>
        <ext uri="{3e2802c4-a4d2-4d8b-9148-e3be6c30e623}">
          <xlrd:rvb i="14053"/>
        </ext>
      </extLst>
    </bk>
    <bk>
      <extLst>
        <ext uri="{3e2802c4-a4d2-4d8b-9148-e3be6c30e623}">
          <xlrd:rvb i="14054"/>
        </ext>
      </extLst>
    </bk>
    <bk>
      <extLst>
        <ext uri="{3e2802c4-a4d2-4d8b-9148-e3be6c30e623}">
          <xlrd:rvb i="14055"/>
        </ext>
      </extLst>
    </bk>
    <bk>
      <extLst>
        <ext uri="{3e2802c4-a4d2-4d8b-9148-e3be6c30e623}">
          <xlrd:rvb i="14056"/>
        </ext>
      </extLst>
    </bk>
    <bk>
      <extLst>
        <ext uri="{3e2802c4-a4d2-4d8b-9148-e3be6c30e623}">
          <xlrd:rvb i="14057"/>
        </ext>
      </extLst>
    </bk>
    <bk>
      <extLst>
        <ext uri="{3e2802c4-a4d2-4d8b-9148-e3be6c30e623}">
          <xlrd:rvb i="14058"/>
        </ext>
      </extLst>
    </bk>
    <bk>
      <extLst>
        <ext uri="{3e2802c4-a4d2-4d8b-9148-e3be6c30e623}">
          <xlrd:rvb i="14059"/>
        </ext>
      </extLst>
    </bk>
    <bk>
      <extLst>
        <ext uri="{3e2802c4-a4d2-4d8b-9148-e3be6c30e623}">
          <xlrd:rvb i="14060"/>
        </ext>
      </extLst>
    </bk>
    <bk>
      <extLst>
        <ext uri="{3e2802c4-a4d2-4d8b-9148-e3be6c30e623}">
          <xlrd:rvb i="14061"/>
        </ext>
      </extLst>
    </bk>
    <bk>
      <extLst>
        <ext uri="{3e2802c4-a4d2-4d8b-9148-e3be6c30e623}">
          <xlrd:rvb i="14062"/>
        </ext>
      </extLst>
    </bk>
    <bk>
      <extLst>
        <ext uri="{3e2802c4-a4d2-4d8b-9148-e3be6c30e623}">
          <xlrd:rvb i="14063"/>
        </ext>
      </extLst>
    </bk>
    <bk>
      <extLst>
        <ext uri="{3e2802c4-a4d2-4d8b-9148-e3be6c30e623}">
          <xlrd:rvb i="14064"/>
        </ext>
      </extLst>
    </bk>
    <bk>
      <extLst>
        <ext uri="{3e2802c4-a4d2-4d8b-9148-e3be6c30e623}">
          <xlrd:rvb i="14065"/>
        </ext>
      </extLst>
    </bk>
    <bk>
      <extLst>
        <ext uri="{3e2802c4-a4d2-4d8b-9148-e3be6c30e623}">
          <xlrd:rvb i="14066"/>
        </ext>
      </extLst>
    </bk>
    <bk>
      <extLst>
        <ext uri="{3e2802c4-a4d2-4d8b-9148-e3be6c30e623}">
          <xlrd:rvb i="14067"/>
        </ext>
      </extLst>
    </bk>
    <bk>
      <extLst>
        <ext uri="{3e2802c4-a4d2-4d8b-9148-e3be6c30e623}">
          <xlrd:rvb i="14068"/>
        </ext>
      </extLst>
    </bk>
    <bk>
      <extLst>
        <ext uri="{3e2802c4-a4d2-4d8b-9148-e3be6c30e623}">
          <xlrd:rvb i="14069"/>
        </ext>
      </extLst>
    </bk>
    <bk>
      <extLst>
        <ext uri="{3e2802c4-a4d2-4d8b-9148-e3be6c30e623}">
          <xlrd:rvb i="14070"/>
        </ext>
      </extLst>
    </bk>
    <bk>
      <extLst>
        <ext uri="{3e2802c4-a4d2-4d8b-9148-e3be6c30e623}">
          <xlrd:rvb i="14071"/>
        </ext>
      </extLst>
    </bk>
    <bk>
      <extLst>
        <ext uri="{3e2802c4-a4d2-4d8b-9148-e3be6c30e623}">
          <xlrd:rvb i="14072"/>
        </ext>
      </extLst>
    </bk>
    <bk>
      <extLst>
        <ext uri="{3e2802c4-a4d2-4d8b-9148-e3be6c30e623}">
          <xlrd:rvb i="14073"/>
        </ext>
      </extLst>
    </bk>
    <bk>
      <extLst>
        <ext uri="{3e2802c4-a4d2-4d8b-9148-e3be6c30e623}">
          <xlrd:rvb i="14074"/>
        </ext>
      </extLst>
    </bk>
    <bk>
      <extLst>
        <ext uri="{3e2802c4-a4d2-4d8b-9148-e3be6c30e623}">
          <xlrd:rvb i="14075"/>
        </ext>
      </extLst>
    </bk>
    <bk>
      <extLst>
        <ext uri="{3e2802c4-a4d2-4d8b-9148-e3be6c30e623}">
          <xlrd:rvb i="14076"/>
        </ext>
      </extLst>
    </bk>
    <bk>
      <extLst>
        <ext uri="{3e2802c4-a4d2-4d8b-9148-e3be6c30e623}">
          <xlrd:rvb i="14077"/>
        </ext>
      </extLst>
    </bk>
    <bk>
      <extLst>
        <ext uri="{3e2802c4-a4d2-4d8b-9148-e3be6c30e623}">
          <xlrd:rvb i="14078"/>
        </ext>
      </extLst>
    </bk>
    <bk>
      <extLst>
        <ext uri="{3e2802c4-a4d2-4d8b-9148-e3be6c30e623}">
          <xlrd:rvb i="14079"/>
        </ext>
      </extLst>
    </bk>
    <bk>
      <extLst>
        <ext uri="{3e2802c4-a4d2-4d8b-9148-e3be6c30e623}">
          <xlrd:rvb i="14080"/>
        </ext>
      </extLst>
    </bk>
    <bk>
      <extLst>
        <ext uri="{3e2802c4-a4d2-4d8b-9148-e3be6c30e623}">
          <xlrd:rvb i="14081"/>
        </ext>
      </extLst>
    </bk>
    <bk>
      <extLst>
        <ext uri="{3e2802c4-a4d2-4d8b-9148-e3be6c30e623}">
          <xlrd:rvb i="14082"/>
        </ext>
      </extLst>
    </bk>
    <bk>
      <extLst>
        <ext uri="{3e2802c4-a4d2-4d8b-9148-e3be6c30e623}">
          <xlrd:rvb i="14083"/>
        </ext>
      </extLst>
    </bk>
    <bk>
      <extLst>
        <ext uri="{3e2802c4-a4d2-4d8b-9148-e3be6c30e623}">
          <xlrd:rvb i="14084"/>
        </ext>
      </extLst>
    </bk>
    <bk>
      <extLst>
        <ext uri="{3e2802c4-a4d2-4d8b-9148-e3be6c30e623}">
          <xlrd:rvb i="14085"/>
        </ext>
      </extLst>
    </bk>
    <bk>
      <extLst>
        <ext uri="{3e2802c4-a4d2-4d8b-9148-e3be6c30e623}">
          <xlrd:rvb i="14086"/>
        </ext>
      </extLst>
    </bk>
    <bk>
      <extLst>
        <ext uri="{3e2802c4-a4d2-4d8b-9148-e3be6c30e623}">
          <xlrd:rvb i="14087"/>
        </ext>
      </extLst>
    </bk>
    <bk>
      <extLst>
        <ext uri="{3e2802c4-a4d2-4d8b-9148-e3be6c30e623}">
          <xlrd:rvb i="14088"/>
        </ext>
      </extLst>
    </bk>
    <bk>
      <extLst>
        <ext uri="{3e2802c4-a4d2-4d8b-9148-e3be6c30e623}">
          <xlrd:rvb i="14089"/>
        </ext>
      </extLst>
    </bk>
    <bk>
      <extLst>
        <ext uri="{3e2802c4-a4d2-4d8b-9148-e3be6c30e623}">
          <xlrd:rvb i="14090"/>
        </ext>
      </extLst>
    </bk>
    <bk>
      <extLst>
        <ext uri="{3e2802c4-a4d2-4d8b-9148-e3be6c30e623}">
          <xlrd:rvb i="14091"/>
        </ext>
      </extLst>
    </bk>
    <bk>
      <extLst>
        <ext uri="{3e2802c4-a4d2-4d8b-9148-e3be6c30e623}">
          <xlrd:rvb i="14092"/>
        </ext>
      </extLst>
    </bk>
    <bk>
      <extLst>
        <ext uri="{3e2802c4-a4d2-4d8b-9148-e3be6c30e623}">
          <xlrd:rvb i="14093"/>
        </ext>
      </extLst>
    </bk>
    <bk>
      <extLst>
        <ext uri="{3e2802c4-a4d2-4d8b-9148-e3be6c30e623}">
          <xlrd:rvb i="14094"/>
        </ext>
      </extLst>
    </bk>
    <bk>
      <extLst>
        <ext uri="{3e2802c4-a4d2-4d8b-9148-e3be6c30e623}">
          <xlrd:rvb i="14095"/>
        </ext>
      </extLst>
    </bk>
    <bk>
      <extLst>
        <ext uri="{3e2802c4-a4d2-4d8b-9148-e3be6c30e623}">
          <xlrd:rvb i="14096"/>
        </ext>
      </extLst>
    </bk>
    <bk>
      <extLst>
        <ext uri="{3e2802c4-a4d2-4d8b-9148-e3be6c30e623}">
          <xlrd:rvb i="14097"/>
        </ext>
      </extLst>
    </bk>
    <bk>
      <extLst>
        <ext uri="{3e2802c4-a4d2-4d8b-9148-e3be6c30e623}">
          <xlrd:rvb i="14098"/>
        </ext>
      </extLst>
    </bk>
    <bk>
      <extLst>
        <ext uri="{3e2802c4-a4d2-4d8b-9148-e3be6c30e623}">
          <xlrd:rvb i="14099"/>
        </ext>
      </extLst>
    </bk>
    <bk>
      <extLst>
        <ext uri="{3e2802c4-a4d2-4d8b-9148-e3be6c30e623}">
          <xlrd:rvb i="14100"/>
        </ext>
      </extLst>
    </bk>
    <bk>
      <extLst>
        <ext uri="{3e2802c4-a4d2-4d8b-9148-e3be6c30e623}">
          <xlrd:rvb i="14101"/>
        </ext>
      </extLst>
    </bk>
    <bk>
      <extLst>
        <ext uri="{3e2802c4-a4d2-4d8b-9148-e3be6c30e623}">
          <xlrd:rvb i="14102"/>
        </ext>
      </extLst>
    </bk>
    <bk>
      <extLst>
        <ext uri="{3e2802c4-a4d2-4d8b-9148-e3be6c30e623}">
          <xlrd:rvb i="14103"/>
        </ext>
      </extLst>
    </bk>
    <bk>
      <extLst>
        <ext uri="{3e2802c4-a4d2-4d8b-9148-e3be6c30e623}">
          <xlrd:rvb i="14104"/>
        </ext>
      </extLst>
    </bk>
    <bk>
      <extLst>
        <ext uri="{3e2802c4-a4d2-4d8b-9148-e3be6c30e623}">
          <xlrd:rvb i="14105"/>
        </ext>
      </extLst>
    </bk>
    <bk>
      <extLst>
        <ext uri="{3e2802c4-a4d2-4d8b-9148-e3be6c30e623}">
          <xlrd:rvb i="14106"/>
        </ext>
      </extLst>
    </bk>
    <bk>
      <extLst>
        <ext uri="{3e2802c4-a4d2-4d8b-9148-e3be6c30e623}">
          <xlrd:rvb i="14107"/>
        </ext>
      </extLst>
    </bk>
    <bk>
      <extLst>
        <ext uri="{3e2802c4-a4d2-4d8b-9148-e3be6c30e623}">
          <xlrd:rvb i="14108"/>
        </ext>
      </extLst>
    </bk>
    <bk>
      <extLst>
        <ext uri="{3e2802c4-a4d2-4d8b-9148-e3be6c30e623}">
          <xlrd:rvb i="14109"/>
        </ext>
      </extLst>
    </bk>
    <bk>
      <extLst>
        <ext uri="{3e2802c4-a4d2-4d8b-9148-e3be6c30e623}">
          <xlrd:rvb i="14110"/>
        </ext>
      </extLst>
    </bk>
    <bk>
      <extLst>
        <ext uri="{3e2802c4-a4d2-4d8b-9148-e3be6c30e623}">
          <xlrd:rvb i="14111"/>
        </ext>
      </extLst>
    </bk>
    <bk>
      <extLst>
        <ext uri="{3e2802c4-a4d2-4d8b-9148-e3be6c30e623}">
          <xlrd:rvb i="14112"/>
        </ext>
      </extLst>
    </bk>
    <bk>
      <extLst>
        <ext uri="{3e2802c4-a4d2-4d8b-9148-e3be6c30e623}">
          <xlrd:rvb i="14113"/>
        </ext>
      </extLst>
    </bk>
    <bk>
      <extLst>
        <ext uri="{3e2802c4-a4d2-4d8b-9148-e3be6c30e623}">
          <xlrd:rvb i="14114"/>
        </ext>
      </extLst>
    </bk>
    <bk>
      <extLst>
        <ext uri="{3e2802c4-a4d2-4d8b-9148-e3be6c30e623}">
          <xlrd:rvb i="14115"/>
        </ext>
      </extLst>
    </bk>
    <bk>
      <extLst>
        <ext uri="{3e2802c4-a4d2-4d8b-9148-e3be6c30e623}">
          <xlrd:rvb i="14116"/>
        </ext>
      </extLst>
    </bk>
    <bk>
      <extLst>
        <ext uri="{3e2802c4-a4d2-4d8b-9148-e3be6c30e623}">
          <xlrd:rvb i="14117"/>
        </ext>
      </extLst>
    </bk>
    <bk>
      <extLst>
        <ext uri="{3e2802c4-a4d2-4d8b-9148-e3be6c30e623}">
          <xlrd:rvb i="14118"/>
        </ext>
      </extLst>
    </bk>
    <bk>
      <extLst>
        <ext uri="{3e2802c4-a4d2-4d8b-9148-e3be6c30e623}">
          <xlrd:rvb i="14119"/>
        </ext>
      </extLst>
    </bk>
    <bk>
      <extLst>
        <ext uri="{3e2802c4-a4d2-4d8b-9148-e3be6c30e623}">
          <xlrd:rvb i="14120"/>
        </ext>
      </extLst>
    </bk>
    <bk>
      <extLst>
        <ext uri="{3e2802c4-a4d2-4d8b-9148-e3be6c30e623}">
          <xlrd:rvb i="14121"/>
        </ext>
      </extLst>
    </bk>
    <bk>
      <extLst>
        <ext uri="{3e2802c4-a4d2-4d8b-9148-e3be6c30e623}">
          <xlrd:rvb i="14122"/>
        </ext>
      </extLst>
    </bk>
    <bk>
      <extLst>
        <ext uri="{3e2802c4-a4d2-4d8b-9148-e3be6c30e623}">
          <xlrd:rvb i="14123"/>
        </ext>
      </extLst>
    </bk>
    <bk>
      <extLst>
        <ext uri="{3e2802c4-a4d2-4d8b-9148-e3be6c30e623}">
          <xlrd:rvb i="14124"/>
        </ext>
      </extLst>
    </bk>
    <bk>
      <extLst>
        <ext uri="{3e2802c4-a4d2-4d8b-9148-e3be6c30e623}">
          <xlrd:rvb i="14125"/>
        </ext>
      </extLst>
    </bk>
    <bk>
      <extLst>
        <ext uri="{3e2802c4-a4d2-4d8b-9148-e3be6c30e623}">
          <xlrd:rvb i="14126"/>
        </ext>
      </extLst>
    </bk>
    <bk>
      <extLst>
        <ext uri="{3e2802c4-a4d2-4d8b-9148-e3be6c30e623}">
          <xlrd:rvb i="14127"/>
        </ext>
      </extLst>
    </bk>
    <bk>
      <extLst>
        <ext uri="{3e2802c4-a4d2-4d8b-9148-e3be6c30e623}">
          <xlrd:rvb i="14128"/>
        </ext>
      </extLst>
    </bk>
    <bk>
      <extLst>
        <ext uri="{3e2802c4-a4d2-4d8b-9148-e3be6c30e623}">
          <xlrd:rvb i="14129"/>
        </ext>
      </extLst>
    </bk>
    <bk>
      <extLst>
        <ext uri="{3e2802c4-a4d2-4d8b-9148-e3be6c30e623}">
          <xlrd:rvb i="14130"/>
        </ext>
      </extLst>
    </bk>
    <bk>
      <extLst>
        <ext uri="{3e2802c4-a4d2-4d8b-9148-e3be6c30e623}">
          <xlrd:rvb i="14131"/>
        </ext>
      </extLst>
    </bk>
    <bk>
      <extLst>
        <ext uri="{3e2802c4-a4d2-4d8b-9148-e3be6c30e623}">
          <xlrd:rvb i="14132"/>
        </ext>
      </extLst>
    </bk>
    <bk>
      <extLst>
        <ext uri="{3e2802c4-a4d2-4d8b-9148-e3be6c30e623}">
          <xlrd:rvb i="14133"/>
        </ext>
      </extLst>
    </bk>
    <bk>
      <extLst>
        <ext uri="{3e2802c4-a4d2-4d8b-9148-e3be6c30e623}">
          <xlrd:rvb i="14134"/>
        </ext>
      </extLst>
    </bk>
    <bk>
      <extLst>
        <ext uri="{3e2802c4-a4d2-4d8b-9148-e3be6c30e623}">
          <xlrd:rvb i="14135"/>
        </ext>
      </extLst>
    </bk>
    <bk>
      <extLst>
        <ext uri="{3e2802c4-a4d2-4d8b-9148-e3be6c30e623}">
          <xlrd:rvb i="14136"/>
        </ext>
      </extLst>
    </bk>
    <bk>
      <extLst>
        <ext uri="{3e2802c4-a4d2-4d8b-9148-e3be6c30e623}">
          <xlrd:rvb i="14137"/>
        </ext>
      </extLst>
    </bk>
    <bk>
      <extLst>
        <ext uri="{3e2802c4-a4d2-4d8b-9148-e3be6c30e623}">
          <xlrd:rvb i="14138"/>
        </ext>
      </extLst>
    </bk>
    <bk>
      <extLst>
        <ext uri="{3e2802c4-a4d2-4d8b-9148-e3be6c30e623}">
          <xlrd:rvb i="14139"/>
        </ext>
      </extLst>
    </bk>
    <bk>
      <extLst>
        <ext uri="{3e2802c4-a4d2-4d8b-9148-e3be6c30e623}">
          <xlrd:rvb i="14140"/>
        </ext>
      </extLst>
    </bk>
    <bk>
      <extLst>
        <ext uri="{3e2802c4-a4d2-4d8b-9148-e3be6c30e623}">
          <xlrd:rvb i="14141"/>
        </ext>
      </extLst>
    </bk>
    <bk>
      <extLst>
        <ext uri="{3e2802c4-a4d2-4d8b-9148-e3be6c30e623}">
          <xlrd:rvb i="14142"/>
        </ext>
      </extLst>
    </bk>
    <bk>
      <extLst>
        <ext uri="{3e2802c4-a4d2-4d8b-9148-e3be6c30e623}">
          <xlrd:rvb i="14143"/>
        </ext>
      </extLst>
    </bk>
    <bk>
      <extLst>
        <ext uri="{3e2802c4-a4d2-4d8b-9148-e3be6c30e623}">
          <xlrd:rvb i="14144"/>
        </ext>
      </extLst>
    </bk>
    <bk>
      <extLst>
        <ext uri="{3e2802c4-a4d2-4d8b-9148-e3be6c30e623}">
          <xlrd:rvb i="14145"/>
        </ext>
      </extLst>
    </bk>
    <bk>
      <extLst>
        <ext uri="{3e2802c4-a4d2-4d8b-9148-e3be6c30e623}">
          <xlrd:rvb i="14146"/>
        </ext>
      </extLst>
    </bk>
    <bk>
      <extLst>
        <ext uri="{3e2802c4-a4d2-4d8b-9148-e3be6c30e623}">
          <xlrd:rvb i="14147"/>
        </ext>
      </extLst>
    </bk>
    <bk>
      <extLst>
        <ext uri="{3e2802c4-a4d2-4d8b-9148-e3be6c30e623}">
          <xlrd:rvb i="14148"/>
        </ext>
      </extLst>
    </bk>
    <bk>
      <extLst>
        <ext uri="{3e2802c4-a4d2-4d8b-9148-e3be6c30e623}">
          <xlrd:rvb i="14149"/>
        </ext>
      </extLst>
    </bk>
    <bk>
      <extLst>
        <ext uri="{3e2802c4-a4d2-4d8b-9148-e3be6c30e623}">
          <xlrd:rvb i="14150"/>
        </ext>
      </extLst>
    </bk>
    <bk>
      <extLst>
        <ext uri="{3e2802c4-a4d2-4d8b-9148-e3be6c30e623}">
          <xlrd:rvb i="14151"/>
        </ext>
      </extLst>
    </bk>
    <bk>
      <extLst>
        <ext uri="{3e2802c4-a4d2-4d8b-9148-e3be6c30e623}">
          <xlrd:rvb i="14152"/>
        </ext>
      </extLst>
    </bk>
    <bk>
      <extLst>
        <ext uri="{3e2802c4-a4d2-4d8b-9148-e3be6c30e623}">
          <xlrd:rvb i="14153"/>
        </ext>
      </extLst>
    </bk>
    <bk>
      <extLst>
        <ext uri="{3e2802c4-a4d2-4d8b-9148-e3be6c30e623}">
          <xlrd:rvb i="14154"/>
        </ext>
      </extLst>
    </bk>
    <bk>
      <extLst>
        <ext uri="{3e2802c4-a4d2-4d8b-9148-e3be6c30e623}">
          <xlrd:rvb i="14155"/>
        </ext>
      </extLst>
    </bk>
    <bk>
      <extLst>
        <ext uri="{3e2802c4-a4d2-4d8b-9148-e3be6c30e623}">
          <xlrd:rvb i="14156"/>
        </ext>
      </extLst>
    </bk>
    <bk>
      <extLst>
        <ext uri="{3e2802c4-a4d2-4d8b-9148-e3be6c30e623}">
          <xlrd:rvb i="14157"/>
        </ext>
      </extLst>
    </bk>
    <bk>
      <extLst>
        <ext uri="{3e2802c4-a4d2-4d8b-9148-e3be6c30e623}">
          <xlrd:rvb i="14158"/>
        </ext>
      </extLst>
    </bk>
    <bk>
      <extLst>
        <ext uri="{3e2802c4-a4d2-4d8b-9148-e3be6c30e623}">
          <xlrd:rvb i="14159"/>
        </ext>
      </extLst>
    </bk>
    <bk>
      <extLst>
        <ext uri="{3e2802c4-a4d2-4d8b-9148-e3be6c30e623}">
          <xlrd:rvb i="14160"/>
        </ext>
      </extLst>
    </bk>
    <bk>
      <extLst>
        <ext uri="{3e2802c4-a4d2-4d8b-9148-e3be6c30e623}">
          <xlrd:rvb i="14161"/>
        </ext>
      </extLst>
    </bk>
    <bk>
      <extLst>
        <ext uri="{3e2802c4-a4d2-4d8b-9148-e3be6c30e623}">
          <xlrd:rvb i="14162"/>
        </ext>
      </extLst>
    </bk>
    <bk>
      <extLst>
        <ext uri="{3e2802c4-a4d2-4d8b-9148-e3be6c30e623}">
          <xlrd:rvb i="14163"/>
        </ext>
      </extLst>
    </bk>
    <bk>
      <extLst>
        <ext uri="{3e2802c4-a4d2-4d8b-9148-e3be6c30e623}">
          <xlrd:rvb i="14164"/>
        </ext>
      </extLst>
    </bk>
    <bk>
      <extLst>
        <ext uri="{3e2802c4-a4d2-4d8b-9148-e3be6c30e623}">
          <xlrd:rvb i="14165"/>
        </ext>
      </extLst>
    </bk>
    <bk>
      <extLst>
        <ext uri="{3e2802c4-a4d2-4d8b-9148-e3be6c30e623}">
          <xlrd:rvb i="14166"/>
        </ext>
      </extLst>
    </bk>
    <bk>
      <extLst>
        <ext uri="{3e2802c4-a4d2-4d8b-9148-e3be6c30e623}">
          <xlrd:rvb i="14167"/>
        </ext>
      </extLst>
    </bk>
    <bk>
      <extLst>
        <ext uri="{3e2802c4-a4d2-4d8b-9148-e3be6c30e623}">
          <xlrd:rvb i="14168"/>
        </ext>
      </extLst>
    </bk>
    <bk>
      <extLst>
        <ext uri="{3e2802c4-a4d2-4d8b-9148-e3be6c30e623}">
          <xlrd:rvb i="14169"/>
        </ext>
      </extLst>
    </bk>
    <bk>
      <extLst>
        <ext uri="{3e2802c4-a4d2-4d8b-9148-e3be6c30e623}">
          <xlrd:rvb i="14170"/>
        </ext>
      </extLst>
    </bk>
    <bk>
      <extLst>
        <ext uri="{3e2802c4-a4d2-4d8b-9148-e3be6c30e623}">
          <xlrd:rvb i="14171"/>
        </ext>
      </extLst>
    </bk>
    <bk>
      <extLst>
        <ext uri="{3e2802c4-a4d2-4d8b-9148-e3be6c30e623}">
          <xlrd:rvb i="14172"/>
        </ext>
      </extLst>
    </bk>
    <bk>
      <extLst>
        <ext uri="{3e2802c4-a4d2-4d8b-9148-e3be6c30e623}">
          <xlrd:rvb i="14173"/>
        </ext>
      </extLst>
    </bk>
    <bk>
      <extLst>
        <ext uri="{3e2802c4-a4d2-4d8b-9148-e3be6c30e623}">
          <xlrd:rvb i="14174"/>
        </ext>
      </extLst>
    </bk>
    <bk>
      <extLst>
        <ext uri="{3e2802c4-a4d2-4d8b-9148-e3be6c30e623}">
          <xlrd:rvb i="14175"/>
        </ext>
      </extLst>
    </bk>
    <bk>
      <extLst>
        <ext uri="{3e2802c4-a4d2-4d8b-9148-e3be6c30e623}">
          <xlrd:rvb i="14176"/>
        </ext>
      </extLst>
    </bk>
    <bk>
      <extLst>
        <ext uri="{3e2802c4-a4d2-4d8b-9148-e3be6c30e623}">
          <xlrd:rvb i="14177"/>
        </ext>
      </extLst>
    </bk>
    <bk>
      <extLst>
        <ext uri="{3e2802c4-a4d2-4d8b-9148-e3be6c30e623}">
          <xlrd:rvb i="14178"/>
        </ext>
      </extLst>
    </bk>
    <bk>
      <extLst>
        <ext uri="{3e2802c4-a4d2-4d8b-9148-e3be6c30e623}">
          <xlrd:rvb i="14179"/>
        </ext>
      </extLst>
    </bk>
    <bk>
      <extLst>
        <ext uri="{3e2802c4-a4d2-4d8b-9148-e3be6c30e623}">
          <xlrd:rvb i="14180"/>
        </ext>
      </extLst>
    </bk>
    <bk>
      <extLst>
        <ext uri="{3e2802c4-a4d2-4d8b-9148-e3be6c30e623}">
          <xlrd:rvb i="14181"/>
        </ext>
      </extLst>
    </bk>
    <bk>
      <extLst>
        <ext uri="{3e2802c4-a4d2-4d8b-9148-e3be6c30e623}">
          <xlrd:rvb i="14182"/>
        </ext>
      </extLst>
    </bk>
    <bk>
      <extLst>
        <ext uri="{3e2802c4-a4d2-4d8b-9148-e3be6c30e623}">
          <xlrd:rvb i="14183"/>
        </ext>
      </extLst>
    </bk>
    <bk>
      <extLst>
        <ext uri="{3e2802c4-a4d2-4d8b-9148-e3be6c30e623}">
          <xlrd:rvb i="14184"/>
        </ext>
      </extLst>
    </bk>
    <bk>
      <extLst>
        <ext uri="{3e2802c4-a4d2-4d8b-9148-e3be6c30e623}">
          <xlrd:rvb i="14185"/>
        </ext>
      </extLst>
    </bk>
    <bk>
      <extLst>
        <ext uri="{3e2802c4-a4d2-4d8b-9148-e3be6c30e623}">
          <xlrd:rvb i="14186"/>
        </ext>
      </extLst>
    </bk>
    <bk>
      <extLst>
        <ext uri="{3e2802c4-a4d2-4d8b-9148-e3be6c30e623}">
          <xlrd:rvb i="14187"/>
        </ext>
      </extLst>
    </bk>
    <bk>
      <extLst>
        <ext uri="{3e2802c4-a4d2-4d8b-9148-e3be6c30e623}">
          <xlrd:rvb i="14188"/>
        </ext>
      </extLst>
    </bk>
    <bk>
      <extLst>
        <ext uri="{3e2802c4-a4d2-4d8b-9148-e3be6c30e623}">
          <xlrd:rvb i="14189"/>
        </ext>
      </extLst>
    </bk>
    <bk>
      <extLst>
        <ext uri="{3e2802c4-a4d2-4d8b-9148-e3be6c30e623}">
          <xlrd:rvb i="14190"/>
        </ext>
      </extLst>
    </bk>
    <bk>
      <extLst>
        <ext uri="{3e2802c4-a4d2-4d8b-9148-e3be6c30e623}">
          <xlrd:rvb i="14191"/>
        </ext>
      </extLst>
    </bk>
    <bk>
      <extLst>
        <ext uri="{3e2802c4-a4d2-4d8b-9148-e3be6c30e623}">
          <xlrd:rvb i="14192"/>
        </ext>
      </extLst>
    </bk>
    <bk>
      <extLst>
        <ext uri="{3e2802c4-a4d2-4d8b-9148-e3be6c30e623}">
          <xlrd:rvb i="14193"/>
        </ext>
      </extLst>
    </bk>
    <bk>
      <extLst>
        <ext uri="{3e2802c4-a4d2-4d8b-9148-e3be6c30e623}">
          <xlrd:rvb i="14194"/>
        </ext>
      </extLst>
    </bk>
    <bk>
      <extLst>
        <ext uri="{3e2802c4-a4d2-4d8b-9148-e3be6c30e623}">
          <xlrd:rvb i="14195"/>
        </ext>
      </extLst>
    </bk>
    <bk>
      <extLst>
        <ext uri="{3e2802c4-a4d2-4d8b-9148-e3be6c30e623}">
          <xlrd:rvb i="14196"/>
        </ext>
      </extLst>
    </bk>
    <bk>
      <extLst>
        <ext uri="{3e2802c4-a4d2-4d8b-9148-e3be6c30e623}">
          <xlrd:rvb i="14197"/>
        </ext>
      </extLst>
    </bk>
    <bk>
      <extLst>
        <ext uri="{3e2802c4-a4d2-4d8b-9148-e3be6c30e623}">
          <xlrd:rvb i="14198"/>
        </ext>
      </extLst>
    </bk>
    <bk>
      <extLst>
        <ext uri="{3e2802c4-a4d2-4d8b-9148-e3be6c30e623}">
          <xlrd:rvb i="14199"/>
        </ext>
      </extLst>
    </bk>
    <bk>
      <extLst>
        <ext uri="{3e2802c4-a4d2-4d8b-9148-e3be6c30e623}">
          <xlrd:rvb i="14200"/>
        </ext>
      </extLst>
    </bk>
    <bk>
      <extLst>
        <ext uri="{3e2802c4-a4d2-4d8b-9148-e3be6c30e623}">
          <xlrd:rvb i="14201"/>
        </ext>
      </extLst>
    </bk>
    <bk>
      <extLst>
        <ext uri="{3e2802c4-a4d2-4d8b-9148-e3be6c30e623}">
          <xlrd:rvb i="14202"/>
        </ext>
      </extLst>
    </bk>
    <bk>
      <extLst>
        <ext uri="{3e2802c4-a4d2-4d8b-9148-e3be6c30e623}">
          <xlrd:rvb i="14203"/>
        </ext>
      </extLst>
    </bk>
    <bk>
      <extLst>
        <ext uri="{3e2802c4-a4d2-4d8b-9148-e3be6c30e623}">
          <xlrd:rvb i="14204"/>
        </ext>
      </extLst>
    </bk>
    <bk>
      <extLst>
        <ext uri="{3e2802c4-a4d2-4d8b-9148-e3be6c30e623}">
          <xlrd:rvb i="14205"/>
        </ext>
      </extLst>
    </bk>
    <bk>
      <extLst>
        <ext uri="{3e2802c4-a4d2-4d8b-9148-e3be6c30e623}">
          <xlrd:rvb i="14206"/>
        </ext>
      </extLst>
    </bk>
    <bk>
      <extLst>
        <ext uri="{3e2802c4-a4d2-4d8b-9148-e3be6c30e623}">
          <xlrd:rvb i="14207"/>
        </ext>
      </extLst>
    </bk>
    <bk>
      <extLst>
        <ext uri="{3e2802c4-a4d2-4d8b-9148-e3be6c30e623}">
          <xlrd:rvb i="14208"/>
        </ext>
      </extLst>
    </bk>
    <bk>
      <extLst>
        <ext uri="{3e2802c4-a4d2-4d8b-9148-e3be6c30e623}">
          <xlrd:rvb i="14209"/>
        </ext>
      </extLst>
    </bk>
    <bk>
      <extLst>
        <ext uri="{3e2802c4-a4d2-4d8b-9148-e3be6c30e623}">
          <xlrd:rvb i="14210"/>
        </ext>
      </extLst>
    </bk>
    <bk>
      <extLst>
        <ext uri="{3e2802c4-a4d2-4d8b-9148-e3be6c30e623}">
          <xlrd:rvb i="14211"/>
        </ext>
      </extLst>
    </bk>
    <bk>
      <extLst>
        <ext uri="{3e2802c4-a4d2-4d8b-9148-e3be6c30e623}">
          <xlrd:rvb i="14212"/>
        </ext>
      </extLst>
    </bk>
    <bk>
      <extLst>
        <ext uri="{3e2802c4-a4d2-4d8b-9148-e3be6c30e623}">
          <xlrd:rvb i="14213"/>
        </ext>
      </extLst>
    </bk>
    <bk>
      <extLst>
        <ext uri="{3e2802c4-a4d2-4d8b-9148-e3be6c30e623}">
          <xlrd:rvb i="14214"/>
        </ext>
      </extLst>
    </bk>
    <bk>
      <extLst>
        <ext uri="{3e2802c4-a4d2-4d8b-9148-e3be6c30e623}">
          <xlrd:rvb i="14215"/>
        </ext>
      </extLst>
    </bk>
    <bk>
      <extLst>
        <ext uri="{3e2802c4-a4d2-4d8b-9148-e3be6c30e623}">
          <xlrd:rvb i="14216"/>
        </ext>
      </extLst>
    </bk>
    <bk>
      <extLst>
        <ext uri="{3e2802c4-a4d2-4d8b-9148-e3be6c30e623}">
          <xlrd:rvb i="14217"/>
        </ext>
      </extLst>
    </bk>
    <bk>
      <extLst>
        <ext uri="{3e2802c4-a4d2-4d8b-9148-e3be6c30e623}">
          <xlrd:rvb i="14218"/>
        </ext>
      </extLst>
    </bk>
    <bk>
      <extLst>
        <ext uri="{3e2802c4-a4d2-4d8b-9148-e3be6c30e623}">
          <xlrd:rvb i="14219"/>
        </ext>
      </extLst>
    </bk>
    <bk>
      <extLst>
        <ext uri="{3e2802c4-a4d2-4d8b-9148-e3be6c30e623}">
          <xlrd:rvb i="14220"/>
        </ext>
      </extLst>
    </bk>
    <bk>
      <extLst>
        <ext uri="{3e2802c4-a4d2-4d8b-9148-e3be6c30e623}">
          <xlrd:rvb i="14221"/>
        </ext>
      </extLst>
    </bk>
    <bk>
      <extLst>
        <ext uri="{3e2802c4-a4d2-4d8b-9148-e3be6c30e623}">
          <xlrd:rvb i="14222"/>
        </ext>
      </extLst>
    </bk>
    <bk>
      <extLst>
        <ext uri="{3e2802c4-a4d2-4d8b-9148-e3be6c30e623}">
          <xlrd:rvb i="14223"/>
        </ext>
      </extLst>
    </bk>
    <bk>
      <extLst>
        <ext uri="{3e2802c4-a4d2-4d8b-9148-e3be6c30e623}">
          <xlrd:rvb i="14224"/>
        </ext>
      </extLst>
    </bk>
    <bk>
      <extLst>
        <ext uri="{3e2802c4-a4d2-4d8b-9148-e3be6c30e623}">
          <xlrd:rvb i="14225"/>
        </ext>
      </extLst>
    </bk>
    <bk>
      <extLst>
        <ext uri="{3e2802c4-a4d2-4d8b-9148-e3be6c30e623}">
          <xlrd:rvb i="14226"/>
        </ext>
      </extLst>
    </bk>
    <bk>
      <extLst>
        <ext uri="{3e2802c4-a4d2-4d8b-9148-e3be6c30e623}">
          <xlrd:rvb i="14227"/>
        </ext>
      </extLst>
    </bk>
    <bk>
      <extLst>
        <ext uri="{3e2802c4-a4d2-4d8b-9148-e3be6c30e623}">
          <xlrd:rvb i="14228"/>
        </ext>
      </extLst>
    </bk>
    <bk>
      <extLst>
        <ext uri="{3e2802c4-a4d2-4d8b-9148-e3be6c30e623}">
          <xlrd:rvb i="14229"/>
        </ext>
      </extLst>
    </bk>
    <bk>
      <extLst>
        <ext uri="{3e2802c4-a4d2-4d8b-9148-e3be6c30e623}">
          <xlrd:rvb i="14230"/>
        </ext>
      </extLst>
    </bk>
    <bk>
      <extLst>
        <ext uri="{3e2802c4-a4d2-4d8b-9148-e3be6c30e623}">
          <xlrd:rvb i="14231"/>
        </ext>
      </extLst>
    </bk>
    <bk>
      <extLst>
        <ext uri="{3e2802c4-a4d2-4d8b-9148-e3be6c30e623}">
          <xlrd:rvb i="14232"/>
        </ext>
      </extLst>
    </bk>
    <bk>
      <extLst>
        <ext uri="{3e2802c4-a4d2-4d8b-9148-e3be6c30e623}">
          <xlrd:rvb i="14233"/>
        </ext>
      </extLst>
    </bk>
    <bk>
      <extLst>
        <ext uri="{3e2802c4-a4d2-4d8b-9148-e3be6c30e623}">
          <xlrd:rvb i="14234"/>
        </ext>
      </extLst>
    </bk>
    <bk>
      <extLst>
        <ext uri="{3e2802c4-a4d2-4d8b-9148-e3be6c30e623}">
          <xlrd:rvb i="14235"/>
        </ext>
      </extLst>
    </bk>
    <bk>
      <extLst>
        <ext uri="{3e2802c4-a4d2-4d8b-9148-e3be6c30e623}">
          <xlrd:rvb i="14236"/>
        </ext>
      </extLst>
    </bk>
    <bk>
      <extLst>
        <ext uri="{3e2802c4-a4d2-4d8b-9148-e3be6c30e623}">
          <xlrd:rvb i="14237"/>
        </ext>
      </extLst>
    </bk>
    <bk>
      <extLst>
        <ext uri="{3e2802c4-a4d2-4d8b-9148-e3be6c30e623}">
          <xlrd:rvb i="14238"/>
        </ext>
      </extLst>
    </bk>
    <bk>
      <extLst>
        <ext uri="{3e2802c4-a4d2-4d8b-9148-e3be6c30e623}">
          <xlrd:rvb i="14239"/>
        </ext>
      </extLst>
    </bk>
    <bk>
      <extLst>
        <ext uri="{3e2802c4-a4d2-4d8b-9148-e3be6c30e623}">
          <xlrd:rvb i="14240"/>
        </ext>
      </extLst>
    </bk>
    <bk>
      <extLst>
        <ext uri="{3e2802c4-a4d2-4d8b-9148-e3be6c30e623}">
          <xlrd:rvb i="14241"/>
        </ext>
      </extLst>
    </bk>
    <bk>
      <extLst>
        <ext uri="{3e2802c4-a4d2-4d8b-9148-e3be6c30e623}">
          <xlrd:rvb i="14242"/>
        </ext>
      </extLst>
    </bk>
    <bk>
      <extLst>
        <ext uri="{3e2802c4-a4d2-4d8b-9148-e3be6c30e623}">
          <xlrd:rvb i="14243"/>
        </ext>
      </extLst>
    </bk>
    <bk>
      <extLst>
        <ext uri="{3e2802c4-a4d2-4d8b-9148-e3be6c30e623}">
          <xlrd:rvb i="14244"/>
        </ext>
      </extLst>
    </bk>
    <bk>
      <extLst>
        <ext uri="{3e2802c4-a4d2-4d8b-9148-e3be6c30e623}">
          <xlrd:rvb i="14245"/>
        </ext>
      </extLst>
    </bk>
    <bk>
      <extLst>
        <ext uri="{3e2802c4-a4d2-4d8b-9148-e3be6c30e623}">
          <xlrd:rvb i="14246"/>
        </ext>
      </extLst>
    </bk>
    <bk>
      <extLst>
        <ext uri="{3e2802c4-a4d2-4d8b-9148-e3be6c30e623}">
          <xlrd:rvb i="14247"/>
        </ext>
      </extLst>
    </bk>
    <bk>
      <extLst>
        <ext uri="{3e2802c4-a4d2-4d8b-9148-e3be6c30e623}">
          <xlrd:rvb i="14248"/>
        </ext>
      </extLst>
    </bk>
    <bk>
      <extLst>
        <ext uri="{3e2802c4-a4d2-4d8b-9148-e3be6c30e623}">
          <xlrd:rvb i="14249"/>
        </ext>
      </extLst>
    </bk>
    <bk>
      <extLst>
        <ext uri="{3e2802c4-a4d2-4d8b-9148-e3be6c30e623}">
          <xlrd:rvb i="14250"/>
        </ext>
      </extLst>
    </bk>
    <bk>
      <extLst>
        <ext uri="{3e2802c4-a4d2-4d8b-9148-e3be6c30e623}">
          <xlrd:rvb i="14251"/>
        </ext>
      </extLst>
    </bk>
    <bk>
      <extLst>
        <ext uri="{3e2802c4-a4d2-4d8b-9148-e3be6c30e623}">
          <xlrd:rvb i="14252"/>
        </ext>
      </extLst>
    </bk>
    <bk>
      <extLst>
        <ext uri="{3e2802c4-a4d2-4d8b-9148-e3be6c30e623}">
          <xlrd:rvb i="14253"/>
        </ext>
      </extLst>
    </bk>
    <bk>
      <extLst>
        <ext uri="{3e2802c4-a4d2-4d8b-9148-e3be6c30e623}">
          <xlrd:rvb i="14254"/>
        </ext>
      </extLst>
    </bk>
    <bk>
      <extLst>
        <ext uri="{3e2802c4-a4d2-4d8b-9148-e3be6c30e623}">
          <xlrd:rvb i="14255"/>
        </ext>
      </extLst>
    </bk>
    <bk>
      <extLst>
        <ext uri="{3e2802c4-a4d2-4d8b-9148-e3be6c30e623}">
          <xlrd:rvb i="14256"/>
        </ext>
      </extLst>
    </bk>
    <bk>
      <extLst>
        <ext uri="{3e2802c4-a4d2-4d8b-9148-e3be6c30e623}">
          <xlrd:rvb i="14257"/>
        </ext>
      </extLst>
    </bk>
    <bk>
      <extLst>
        <ext uri="{3e2802c4-a4d2-4d8b-9148-e3be6c30e623}">
          <xlrd:rvb i="14258"/>
        </ext>
      </extLst>
    </bk>
    <bk>
      <extLst>
        <ext uri="{3e2802c4-a4d2-4d8b-9148-e3be6c30e623}">
          <xlrd:rvb i="14259"/>
        </ext>
      </extLst>
    </bk>
    <bk>
      <extLst>
        <ext uri="{3e2802c4-a4d2-4d8b-9148-e3be6c30e623}">
          <xlrd:rvb i="14260"/>
        </ext>
      </extLst>
    </bk>
    <bk>
      <extLst>
        <ext uri="{3e2802c4-a4d2-4d8b-9148-e3be6c30e623}">
          <xlrd:rvb i="14261"/>
        </ext>
      </extLst>
    </bk>
    <bk>
      <extLst>
        <ext uri="{3e2802c4-a4d2-4d8b-9148-e3be6c30e623}">
          <xlrd:rvb i="14262"/>
        </ext>
      </extLst>
    </bk>
    <bk>
      <extLst>
        <ext uri="{3e2802c4-a4d2-4d8b-9148-e3be6c30e623}">
          <xlrd:rvb i="14263"/>
        </ext>
      </extLst>
    </bk>
    <bk>
      <extLst>
        <ext uri="{3e2802c4-a4d2-4d8b-9148-e3be6c30e623}">
          <xlrd:rvb i="14264"/>
        </ext>
      </extLst>
    </bk>
    <bk>
      <extLst>
        <ext uri="{3e2802c4-a4d2-4d8b-9148-e3be6c30e623}">
          <xlrd:rvb i="14265"/>
        </ext>
      </extLst>
    </bk>
    <bk>
      <extLst>
        <ext uri="{3e2802c4-a4d2-4d8b-9148-e3be6c30e623}">
          <xlrd:rvb i="14266"/>
        </ext>
      </extLst>
    </bk>
    <bk>
      <extLst>
        <ext uri="{3e2802c4-a4d2-4d8b-9148-e3be6c30e623}">
          <xlrd:rvb i="14267"/>
        </ext>
      </extLst>
    </bk>
    <bk>
      <extLst>
        <ext uri="{3e2802c4-a4d2-4d8b-9148-e3be6c30e623}">
          <xlrd:rvb i="14268"/>
        </ext>
      </extLst>
    </bk>
    <bk>
      <extLst>
        <ext uri="{3e2802c4-a4d2-4d8b-9148-e3be6c30e623}">
          <xlrd:rvb i="14269"/>
        </ext>
      </extLst>
    </bk>
    <bk>
      <extLst>
        <ext uri="{3e2802c4-a4d2-4d8b-9148-e3be6c30e623}">
          <xlrd:rvb i="14270"/>
        </ext>
      </extLst>
    </bk>
    <bk>
      <extLst>
        <ext uri="{3e2802c4-a4d2-4d8b-9148-e3be6c30e623}">
          <xlrd:rvb i="14271"/>
        </ext>
      </extLst>
    </bk>
    <bk>
      <extLst>
        <ext uri="{3e2802c4-a4d2-4d8b-9148-e3be6c30e623}">
          <xlrd:rvb i="14272"/>
        </ext>
      </extLst>
    </bk>
    <bk>
      <extLst>
        <ext uri="{3e2802c4-a4d2-4d8b-9148-e3be6c30e623}">
          <xlrd:rvb i="14273"/>
        </ext>
      </extLst>
    </bk>
    <bk>
      <extLst>
        <ext uri="{3e2802c4-a4d2-4d8b-9148-e3be6c30e623}">
          <xlrd:rvb i="14274"/>
        </ext>
      </extLst>
    </bk>
    <bk>
      <extLst>
        <ext uri="{3e2802c4-a4d2-4d8b-9148-e3be6c30e623}">
          <xlrd:rvb i="14275"/>
        </ext>
      </extLst>
    </bk>
    <bk>
      <extLst>
        <ext uri="{3e2802c4-a4d2-4d8b-9148-e3be6c30e623}">
          <xlrd:rvb i="14276"/>
        </ext>
      </extLst>
    </bk>
    <bk>
      <extLst>
        <ext uri="{3e2802c4-a4d2-4d8b-9148-e3be6c30e623}">
          <xlrd:rvb i="14277"/>
        </ext>
      </extLst>
    </bk>
    <bk>
      <extLst>
        <ext uri="{3e2802c4-a4d2-4d8b-9148-e3be6c30e623}">
          <xlrd:rvb i="14278"/>
        </ext>
      </extLst>
    </bk>
    <bk>
      <extLst>
        <ext uri="{3e2802c4-a4d2-4d8b-9148-e3be6c30e623}">
          <xlrd:rvb i="14279"/>
        </ext>
      </extLst>
    </bk>
    <bk>
      <extLst>
        <ext uri="{3e2802c4-a4d2-4d8b-9148-e3be6c30e623}">
          <xlrd:rvb i="14280"/>
        </ext>
      </extLst>
    </bk>
    <bk>
      <extLst>
        <ext uri="{3e2802c4-a4d2-4d8b-9148-e3be6c30e623}">
          <xlrd:rvb i="14281"/>
        </ext>
      </extLst>
    </bk>
    <bk>
      <extLst>
        <ext uri="{3e2802c4-a4d2-4d8b-9148-e3be6c30e623}">
          <xlrd:rvb i="14282"/>
        </ext>
      </extLst>
    </bk>
    <bk>
      <extLst>
        <ext uri="{3e2802c4-a4d2-4d8b-9148-e3be6c30e623}">
          <xlrd:rvb i="14283"/>
        </ext>
      </extLst>
    </bk>
    <bk>
      <extLst>
        <ext uri="{3e2802c4-a4d2-4d8b-9148-e3be6c30e623}">
          <xlrd:rvb i="14284"/>
        </ext>
      </extLst>
    </bk>
    <bk>
      <extLst>
        <ext uri="{3e2802c4-a4d2-4d8b-9148-e3be6c30e623}">
          <xlrd:rvb i="14285"/>
        </ext>
      </extLst>
    </bk>
    <bk>
      <extLst>
        <ext uri="{3e2802c4-a4d2-4d8b-9148-e3be6c30e623}">
          <xlrd:rvb i="14286"/>
        </ext>
      </extLst>
    </bk>
    <bk>
      <extLst>
        <ext uri="{3e2802c4-a4d2-4d8b-9148-e3be6c30e623}">
          <xlrd:rvb i="14287"/>
        </ext>
      </extLst>
    </bk>
    <bk>
      <extLst>
        <ext uri="{3e2802c4-a4d2-4d8b-9148-e3be6c30e623}">
          <xlrd:rvb i="14288"/>
        </ext>
      </extLst>
    </bk>
    <bk>
      <extLst>
        <ext uri="{3e2802c4-a4d2-4d8b-9148-e3be6c30e623}">
          <xlrd:rvb i="14289"/>
        </ext>
      </extLst>
    </bk>
    <bk>
      <extLst>
        <ext uri="{3e2802c4-a4d2-4d8b-9148-e3be6c30e623}">
          <xlrd:rvb i="14290"/>
        </ext>
      </extLst>
    </bk>
    <bk>
      <extLst>
        <ext uri="{3e2802c4-a4d2-4d8b-9148-e3be6c30e623}">
          <xlrd:rvb i="14291"/>
        </ext>
      </extLst>
    </bk>
    <bk>
      <extLst>
        <ext uri="{3e2802c4-a4d2-4d8b-9148-e3be6c30e623}">
          <xlrd:rvb i="14292"/>
        </ext>
      </extLst>
    </bk>
    <bk>
      <extLst>
        <ext uri="{3e2802c4-a4d2-4d8b-9148-e3be6c30e623}">
          <xlrd:rvb i="14293"/>
        </ext>
      </extLst>
    </bk>
    <bk>
      <extLst>
        <ext uri="{3e2802c4-a4d2-4d8b-9148-e3be6c30e623}">
          <xlrd:rvb i="14294"/>
        </ext>
      </extLst>
    </bk>
    <bk>
      <extLst>
        <ext uri="{3e2802c4-a4d2-4d8b-9148-e3be6c30e623}">
          <xlrd:rvb i="14295"/>
        </ext>
      </extLst>
    </bk>
    <bk>
      <extLst>
        <ext uri="{3e2802c4-a4d2-4d8b-9148-e3be6c30e623}">
          <xlrd:rvb i="14296"/>
        </ext>
      </extLst>
    </bk>
    <bk>
      <extLst>
        <ext uri="{3e2802c4-a4d2-4d8b-9148-e3be6c30e623}">
          <xlrd:rvb i="14297"/>
        </ext>
      </extLst>
    </bk>
    <bk>
      <extLst>
        <ext uri="{3e2802c4-a4d2-4d8b-9148-e3be6c30e623}">
          <xlrd:rvb i="14298"/>
        </ext>
      </extLst>
    </bk>
    <bk>
      <extLst>
        <ext uri="{3e2802c4-a4d2-4d8b-9148-e3be6c30e623}">
          <xlrd:rvb i="14299"/>
        </ext>
      </extLst>
    </bk>
    <bk>
      <extLst>
        <ext uri="{3e2802c4-a4d2-4d8b-9148-e3be6c30e623}">
          <xlrd:rvb i="14300"/>
        </ext>
      </extLst>
    </bk>
    <bk>
      <extLst>
        <ext uri="{3e2802c4-a4d2-4d8b-9148-e3be6c30e623}">
          <xlrd:rvb i="14301"/>
        </ext>
      </extLst>
    </bk>
    <bk>
      <extLst>
        <ext uri="{3e2802c4-a4d2-4d8b-9148-e3be6c30e623}">
          <xlrd:rvb i="14302"/>
        </ext>
      </extLst>
    </bk>
    <bk>
      <extLst>
        <ext uri="{3e2802c4-a4d2-4d8b-9148-e3be6c30e623}">
          <xlrd:rvb i="14303"/>
        </ext>
      </extLst>
    </bk>
    <bk>
      <extLst>
        <ext uri="{3e2802c4-a4d2-4d8b-9148-e3be6c30e623}">
          <xlrd:rvb i="14304"/>
        </ext>
      </extLst>
    </bk>
    <bk>
      <extLst>
        <ext uri="{3e2802c4-a4d2-4d8b-9148-e3be6c30e623}">
          <xlrd:rvb i="14305"/>
        </ext>
      </extLst>
    </bk>
    <bk>
      <extLst>
        <ext uri="{3e2802c4-a4d2-4d8b-9148-e3be6c30e623}">
          <xlrd:rvb i="14306"/>
        </ext>
      </extLst>
    </bk>
    <bk>
      <extLst>
        <ext uri="{3e2802c4-a4d2-4d8b-9148-e3be6c30e623}">
          <xlrd:rvb i="14307"/>
        </ext>
      </extLst>
    </bk>
    <bk>
      <extLst>
        <ext uri="{3e2802c4-a4d2-4d8b-9148-e3be6c30e623}">
          <xlrd:rvb i="14308"/>
        </ext>
      </extLst>
    </bk>
    <bk>
      <extLst>
        <ext uri="{3e2802c4-a4d2-4d8b-9148-e3be6c30e623}">
          <xlrd:rvb i="14309"/>
        </ext>
      </extLst>
    </bk>
    <bk>
      <extLst>
        <ext uri="{3e2802c4-a4d2-4d8b-9148-e3be6c30e623}">
          <xlrd:rvb i="14310"/>
        </ext>
      </extLst>
    </bk>
    <bk>
      <extLst>
        <ext uri="{3e2802c4-a4d2-4d8b-9148-e3be6c30e623}">
          <xlrd:rvb i="14311"/>
        </ext>
      </extLst>
    </bk>
    <bk>
      <extLst>
        <ext uri="{3e2802c4-a4d2-4d8b-9148-e3be6c30e623}">
          <xlrd:rvb i="14312"/>
        </ext>
      </extLst>
    </bk>
    <bk>
      <extLst>
        <ext uri="{3e2802c4-a4d2-4d8b-9148-e3be6c30e623}">
          <xlrd:rvb i="14313"/>
        </ext>
      </extLst>
    </bk>
    <bk>
      <extLst>
        <ext uri="{3e2802c4-a4d2-4d8b-9148-e3be6c30e623}">
          <xlrd:rvb i="14314"/>
        </ext>
      </extLst>
    </bk>
    <bk>
      <extLst>
        <ext uri="{3e2802c4-a4d2-4d8b-9148-e3be6c30e623}">
          <xlrd:rvb i="14315"/>
        </ext>
      </extLst>
    </bk>
    <bk>
      <extLst>
        <ext uri="{3e2802c4-a4d2-4d8b-9148-e3be6c30e623}">
          <xlrd:rvb i="14316"/>
        </ext>
      </extLst>
    </bk>
    <bk>
      <extLst>
        <ext uri="{3e2802c4-a4d2-4d8b-9148-e3be6c30e623}">
          <xlrd:rvb i="14317"/>
        </ext>
      </extLst>
    </bk>
    <bk>
      <extLst>
        <ext uri="{3e2802c4-a4d2-4d8b-9148-e3be6c30e623}">
          <xlrd:rvb i="14318"/>
        </ext>
      </extLst>
    </bk>
    <bk>
      <extLst>
        <ext uri="{3e2802c4-a4d2-4d8b-9148-e3be6c30e623}">
          <xlrd:rvb i="14319"/>
        </ext>
      </extLst>
    </bk>
    <bk>
      <extLst>
        <ext uri="{3e2802c4-a4d2-4d8b-9148-e3be6c30e623}">
          <xlrd:rvb i="14320"/>
        </ext>
      </extLst>
    </bk>
    <bk>
      <extLst>
        <ext uri="{3e2802c4-a4d2-4d8b-9148-e3be6c30e623}">
          <xlrd:rvb i="14321"/>
        </ext>
      </extLst>
    </bk>
    <bk>
      <extLst>
        <ext uri="{3e2802c4-a4d2-4d8b-9148-e3be6c30e623}">
          <xlrd:rvb i="14322"/>
        </ext>
      </extLst>
    </bk>
    <bk>
      <extLst>
        <ext uri="{3e2802c4-a4d2-4d8b-9148-e3be6c30e623}">
          <xlrd:rvb i="14323"/>
        </ext>
      </extLst>
    </bk>
    <bk>
      <extLst>
        <ext uri="{3e2802c4-a4d2-4d8b-9148-e3be6c30e623}">
          <xlrd:rvb i="14324"/>
        </ext>
      </extLst>
    </bk>
    <bk>
      <extLst>
        <ext uri="{3e2802c4-a4d2-4d8b-9148-e3be6c30e623}">
          <xlrd:rvb i="14325"/>
        </ext>
      </extLst>
    </bk>
    <bk>
      <extLst>
        <ext uri="{3e2802c4-a4d2-4d8b-9148-e3be6c30e623}">
          <xlrd:rvb i="14326"/>
        </ext>
      </extLst>
    </bk>
    <bk>
      <extLst>
        <ext uri="{3e2802c4-a4d2-4d8b-9148-e3be6c30e623}">
          <xlrd:rvb i="14327"/>
        </ext>
      </extLst>
    </bk>
    <bk>
      <extLst>
        <ext uri="{3e2802c4-a4d2-4d8b-9148-e3be6c30e623}">
          <xlrd:rvb i="14328"/>
        </ext>
      </extLst>
    </bk>
    <bk>
      <extLst>
        <ext uri="{3e2802c4-a4d2-4d8b-9148-e3be6c30e623}">
          <xlrd:rvb i="14329"/>
        </ext>
      </extLst>
    </bk>
    <bk>
      <extLst>
        <ext uri="{3e2802c4-a4d2-4d8b-9148-e3be6c30e623}">
          <xlrd:rvb i="14330"/>
        </ext>
      </extLst>
    </bk>
    <bk>
      <extLst>
        <ext uri="{3e2802c4-a4d2-4d8b-9148-e3be6c30e623}">
          <xlrd:rvb i="14331"/>
        </ext>
      </extLst>
    </bk>
    <bk>
      <extLst>
        <ext uri="{3e2802c4-a4d2-4d8b-9148-e3be6c30e623}">
          <xlrd:rvb i="14332"/>
        </ext>
      </extLst>
    </bk>
    <bk>
      <extLst>
        <ext uri="{3e2802c4-a4d2-4d8b-9148-e3be6c30e623}">
          <xlrd:rvb i="14333"/>
        </ext>
      </extLst>
    </bk>
    <bk>
      <extLst>
        <ext uri="{3e2802c4-a4d2-4d8b-9148-e3be6c30e623}">
          <xlrd:rvb i="14334"/>
        </ext>
      </extLst>
    </bk>
    <bk>
      <extLst>
        <ext uri="{3e2802c4-a4d2-4d8b-9148-e3be6c30e623}">
          <xlrd:rvb i="14335"/>
        </ext>
      </extLst>
    </bk>
    <bk>
      <extLst>
        <ext uri="{3e2802c4-a4d2-4d8b-9148-e3be6c30e623}">
          <xlrd:rvb i="14336"/>
        </ext>
      </extLst>
    </bk>
    <bk>
      <extLst>
        <ext uri="{3e2802c4-a4d2-4d8b-9148-e3be6c30e623}">
          <xlrd:rvb i="14337"/>
        </ext>
      </extLst>
    </bk>
    <bk>
      <extLst>
        <ext uri="{3e2802c4-a4d2-4d8b-9148-e3be6c30e623}">
          <xlrd:rvb i="14338"/>
        </ext>
      </extLst>
    </bk>
    <bk>
      <extLst>
        <ext uri="{3e2802c4-a4d2-4d8b-9148-e3be6c30e623}">
          <xlrd:rvb i="14339"/>
        </ext>
      </extLst>
    </bk>
    <bk>
      <extLst>
        <ext uri="{3e2802c4-a4d2-4d8b-9148-e3be6c30e623}">
          <xlrd:rvb i="14340"/>
        </ext>
      </extLst>
    </bk>
    <bk>
      <extLst>
        <ext uri="{3e2802c4-a4d2-4d8b-9148-e3be6c30e623}">
          <xlrd:rvb i="14341"/>
        </ext>
      </extLst>
    </bk>
    <bk>
      <extLst>
        <ext uri="{3e2802c4-a4d2-4d8b-9148-e3be6c30e623}">
          <xlrd:rvb i="14342"/>
        </ext>
      </extLst>
    </bk>
    <bk>
      <extLst>
        <ext uri="{3e2802c4-a4d2-4d8b-9148-e3be6c30e623}">
          <xlrd:rvb i="14343"/>
        </ext>
      </extLst>
    </bk>
    <bk>
      <extLst>
        <ext uri="{3e2802c4-a4d2-4d8b-9148-e3be6c30e623}">
          <xlrd:rvb i="14344"/>
        </ext>
      </extLst>
    </bk>
    <bk>
      <extLst>
        <ext uri="{3e2802c4-a4d2-4d8b-9148-e3be6c30e623}">
          <xlrd:rvb i="14345"/>
        </ext>
      </extLst>
    </bk>
    <bk>
      <extLst>
        <ext uri="{3e2802c4-a4d2-4d8b-9148-e3be6c30e623}">
          <xlrd:rvb i="14346"/>
        </ext>
      </extLst>
    </bk>
    <bk>
      <extLst>
        <ext uri="{3e2802c4-a4d2-4d8b-9148-e3be6c30e623}">
          <xlrd:rvb i="14347"/>
        </ext>
      </extLst>
    </bk>
    <bk>
      <extLst>
        <ext uri="{3e2802c4-a4d2-4d8b-9148-e3be6c30e623}">
          <xlrd:rvb i="14348"/>
        </ext>
      </extLst>
    </bk>
    <bk>
      <extLst>
        <ext uri="{3e2802c4-a4d2-4d8b-9148-e3be6c30e623}">
          <xlrd:rvb i="14349"/>
        </ext>
      </extLst>
    </bk>
    <bk>
      <extLst>
        <ext uri="{3e2802c4-a4d2-4d8b-9148-e3be6c30e623}">
          <xlrd:rvb i="14350"/>
        </ext>
      </extLst>
    </bk>
    <bk>
      <extLst>
        <ext uri="{3e2802c4-a4d2-4d8b-9148-e3be6c30e623}">
          <xlrd:rvb i="14351"/>
        </ext>
      </extLst>
    </bk>
    <bk>
      <extLst>
        <ext uri="{3e2802c4-a4d2-4d8b-9148-e3be6c30e623}">
          <xlrd:rvb i="14352"/>
        </ext>
      </extLst>
    </bk>
    <bk>
      <extLst>
        <ext uri="{3e2802c4-a4d2-4d8b-9148-e3be6c30e623}">
          <xlrd:rvb i="14353"/>
        </ext>
      </extLst>
    </bk>
    <bk>
      <extLst>
        <ext uri="{3e2802c4-a4d2-4d8b-9148-e3be6c30e623}">
          <xlrd:rvb i="14354"/>
        </ext>
      </extLst>
    </bk>
    <bk>
      <extLst>
        <ext uri="{3e2802c4-a4d2-4d8b-9148-e3be6c30e623}">
          <xlrd:rvb i="14355"/>
        </ext>
      </extLst>
    </bk>
    <bk>
      <extLst>
        <ext uri="{3e2802c4-a4d2-4d8b-9148-e3be6c30e623}">
          <xlrd:rvb i="14356"/>
        </ext>
      </extLst>
    </bk>
    <bk>
      <extLst>
        <ext uri="{3e2802c4-a4d2-4d8b-9148-e3be6c30e623}">
          <xlrd:rvb i="14357"/>
        </ext>
      </extLst>
    </bk>
    <bk>
      <extLst>
        <ext uri="{3e2802c4-a4d2-4d8b-9148-e3be6c30e623}">
          <xlrd:rvb i="14358"/>
        </ext>
      </extLst>
    </bk>
    <bk>
      <extLst>
        <ext uri="{3e2802c4-a4d2-4d8b-9148-e3be6c30e623}">
          <xlrd:rvb i="14359"/>
        </ext>
      </extLst>
    </bk>
    <bk>
      <extLst>
        <ext uri="{3e2802c4-a4d2-4d8b-9148-e3be6c30e623}">
          <xlrd:rvb i="14360"/>
        </ext>
      </extLst>
    </bk>
    <bk>
      <extLst>
        <ext uri="{3e2802c4-a4d2-4d8b-9148-e3be6c30e623}">
          <xlrd:rvb i="14361"/>
        </ext>
      </extLst>
    </bk>
    <bk>
      <extLst>
        <ext uri="{3e2802c4-a4d2-4d8b-9148-e3be6c30e623}">
          <xlrd:rvb i="14362"/>
        </ext>
      </extLst>
    </bk>
    <bk>
      <extLst>
        <ext uri="{3e2802c4-a4d2-4d8b-9148-e3be6c30e623}">
          <xlrd:rvb i="14363"/>
        </ext>
      </extLst>
    </bk>
    <bk>
      <extLst>
        <ext uri="{3e2802c4-a4d2-4d8b-9148-e3be6c30e623}">
          <xlrd:rvb i="14364"/>
        </ext>
      </extLst>
    </bk>
    <bk>
      <extLst>
        <ext uri="{3e2802c4-a4d2-4d8b-9148-e3be6c30e623}">
          <xlrd:rvb i="14365"/>
        </ext>
      </extLst>
    </bk>
    <bk>
      <extLst>
        <ext uri="{3e2802c4-a4d2-4d8b-9148-e3be6c30e623}">
          <xlrd:rvb i="14366"/>
        </ext>
      </extLst>
    </bk>
    <bk>
      <extLst>
        <ext uri="{3e2802c4-a4d2-4d8b-9148-e3be6c30e623}">
          <xlrd:rvb i="14367"/>
        </ext>
      </extLst>
    </bk>
    <bk>
      <extLst>
        <ext uri="{3e2802c4-a4d2-4d8b-9148-e3be6c30e623}">
          <xlrd:rvb i="14368"/>
        </ext>
      </extLst>
    </bk>
    <bk>
      <extLst>
        <ext uri="{3e2802c4-a4d2-4d8b-9148-e3be6c30e623}">
          <xlrd:rvb i="14369"/>
        </ext>
      </extLst>
    </bk>
    <bk>
      <extLst>
        <ext uri="{3e2802c4-a4d2-4d8b-9148-e3be6c30e623}">
          <xlrd:rvb i="14370"/>
        </ext>
      </extLst>
    </bk>
    <bk>
      <extLst>
        <ext uri="{3e2802c4-a4d2-4d8b-9148-e3be6c30e623}">
          <xlrd:rvb i="14371"/>
        </ext>
      </extLst>
    </bk>
    <bk>
      <extLst>
        <ext uri="{3e2802c4-a4d2-4d8b-9148-e3be6c30e623}">
          <xlrd:rvb i="14372"/>
        </ext>
      </extLst>
    </bk>
    <bk>
      <extLst>
        <ext uri="{3e2802c4-a4d2-4d8b-9148-e3be6c30e623}">
          <xlrd:rvb i="14373"/>
        </ext>
      </extLst>
    </bk>
    <bk>
      <extLst>
        <ext uri="{3e2802c4-a4d2-4d8b-9148-e3be6c30e623}">
          <xlrd:rvb i="14374"/>
        </ext>
      </extLst>
    </bk>
    <bk>
      <extLst>
        <ext uri="{3e2802c4-a4d2-4d8b-9148-e3be6c30e623}">
          <xlrd:rvb i="14375"/>
        </ext>
      </extLst>
    </bk>
    <bk>
      <extLst>
        <ext uri="{3e2802c4-a4d2-4d8b-9148-e3be6c30e623}">
          <xlrd:rvb i="14376"/>
        </ext>
      </extLst>
    </bk>
    <bk>
      <extLst>
        <ext uri="{3e2802c4-a4d2-4d8b-9148-e3be6c30e623}">
          <xlrd:rvb i="14377"/>
        </ext>
      </extLst>
    </bk>
    <bk>
      <extLst>
        <ext uri="{3e2802c4-a4d2-4d8b-9148-e3be6c30e623}">
          <xlrd:rvb i="14378"/>
        </ext>
      </extLst>
    </bk>
    <bk>
      <extLst>
        <ext uri="{3e2802c4-a4d2-4d8b-9148-e3be6c30e623}">
          <xlrd:rvb i="14379"/>
        </ext>
      </extLst>
    </bk>
    <bk>
      <extLst>
        <ext uri="{3e2802c4-a4d2-4d8b-9148-e3be6c30e623}">
          <xlrd:rvb i="14380"/>
        </ext>
      </extLst>
    </bk>
    <bk>
      <extLst>
        <ext uri="{3e2802c4-a4d2-4d8b-9148-e3be6c30e623}">
          <xlrd:rvb i="14381"/>
        </ext>
      </extLst>
    </bk>
    <bk>
      <extLst>
        <ext uri="{3e2802c4-a4d2-4d8b-9148-e3be6c30e623}">
          <xlrd:rvb i="14382"/>
        </ext>
      </extLst>
    </bk>
    <bk>
      <extLst>
        <ext uri="{3e2802c4-a4d2-4d8b-9148-e3be6c30e623}">
          <xlrd:rvb i="14383"/>
        </ext>
      </extLst>
    </bk>
    <bk>
      <extLst>
        <ext uri="{3e2802c4-a4d2-4d8b-9148-e3be6c30e623}">
          <xlrd:rvb i="14384"/>
        </ext>
      </extLst>
    </bk>
    <bk>
      <extLst>
        <ext uri="{3e2802c4-a4d2-4d8b-9148-e3be6c30e623}">
          <xlrd:rvb i="14385"/>
        </ext>
      </extLst>
    </bk>
    <bk>
      <extLst>
        <ext uri="{3e2802c4-a4d2-4d8b-9148-e3be6c30e623}">
          <xlrd:rvb i="14386"/>
        </ext>
      </extLst>
    </bk>
    <bk>
      <extLst>
        <ext uri="{3e2802c4-a4d2-4d8b-9148-e3be6c30e623}">
          <xlrd:rvb i="14387"/>
        </ext>
      </extLst>
    </bk>
    <bk>
      <extLst>
        <ext uri="{3e2802c4-a4d2-4d8b-9148-e3be6c30e623}">
          <xlrd:rvb i="14388"/>
        </ext>
      </extLst>
    </bk>
    <bk>
      <extLst>
        <ext uri="{3e2802c4-a4d2-4d8b-9148-e3be6c30e623}">
          <xlrd:rvb i="14389"/>
        </ext>
      </extLst>
    </bk>
    <bk>
      <extLst>
        <ext uri="{3e2802c4-a4d2-4d8b-9148-e3be6c30e623}">
          <xlrd:rvb i="14390"/>
        </ext>
      </extLst>
    </bk>
    <bk>
      <extLst>
        <ext uri="{3e2802c4-a4d2-4d8b-9148-e3be6c30e623}">
          <xlrd:rvb i="14391"/>
        </ext>
      </extLst>
    </bk>
    <bk>
      <extLst>
        <ext uri="{3e2802c4-a4d2-4d8b-9148-e3be6c30e623}">
          <xlrd:rvb i="14392"/>
        </ext>
      </extLst>
    </bk>
    <bk>
      <extLst>
        <ext uri="{3e2802c4-a4d2-4d8b-9148-e3be6c30e623}">
          <xlrd:rvb i="14393"/>
        </ext>
      </extLst>
    </bk>
    <bk>
      <extLst>
        <ext uri="{3e2802c4-a4d2-4d8b-9148-e3be6c30e623}">
          <xlrd:rvb i="14394"/>
        </ext>
      </extLst>
    </bk>
    <bk>
      <extLst>
        <ext uri="{3e2802c4-a4d2-4d8b-9148-e3be6c30e623}">
          <xlrd:rvb i="14395"/>
        </ext>
      </extLst>
    </bk>
    <bk>
      <extLst>
        <ext uri="{3e2802c4-a4d2-4d8b-9148-e3be6c30e623}">
          <xlrd:rvb i="14396"/>
        </ext>
      </extLst>
    </bk>
    <bk>
      <extLst>
        <ext uri="{3e2802c4-a4d2-4d8b-9148-e3be6c30e623}">
          <xlrd:rvb i="14397"/>
        </ext>
      </extLst>
    </bk>
    <bk>
      <extLst>
        <ext uri="{3e2802c4-a4d2-4d8b-9148-e3be6c30e623}">
          <xlrd:rvb i="14398"/>
        </ext>
      </extLst>
    </bk>
    <bk>
      <extLst>
        <ext uri="{3e2802c4-a4d2-4d8b-9148-e3be6c30e623}">
          <xlrd:rvb i="14399"/>
        </ext>
      </extLst>
    </bk>
    <bk>
      <extLst>
        <ext uri="{3e2802c4-a4d2-4d8b-9148-e3be6c30e623}">
          <xlrd:rvb i="14400"/>
        </ext>
      </extLst>
    </bk>
    <bk>
      <extLst>
        <ext uri="{3e2802c4-a4d2-4d8b-9148-e3be6c30e623}">
          <xlrd:rvb i="14401"/>
        </ext>
      </extLst>
    </bk>
    <bk>
      <extLst>
        <ext uri="{3e2802c4-a4d2-4d8b-9148-e3be6c30e623}">
          <xlrd:rvb i="14402"/>
        </ext>
      </extLst>
    </bk>
    <bk>
      <extLst>
        <ext uri="{3e2802c4-a4d2-4d8b-9148-e3be6c30e623}">
          <xlrd:rvb i="14403"/>
        </ext>
      </extLst>
    </bk>
    <bk>
      <extLst>
        <ext uri="{3e2802c4-a4d2-4d8b-9148-e3be6c30e623}">
          <xlrd:rvb i="14404"/>
        </ext>
      </extLst>
    </bk>
    <bk>
      <extLst>
        <ext uri="{3e2802c4-a4d2-4d8b-9148-e3be6c30e623}">
          <xlrd:rvb i="14405"/>
        </ext>
      </extLst>
    </bk>
    <bk>
      <extLst>
        <ext uri="{3e2802c4-a4d2-4d8b-9148-e3be6c30e623}">
          <xlrd:rvb i="14406"/>
        </ext>
      </extLst>
    </bk>
    <bk>
      <extLst>
        <ext uri="{3e2802c4-a4d2-4d8b-9148-e3be6c30e623}">
          <xlrd:rvb i="14407"/>
        </ext>
      </extLst>
    </bk>
    <bk>
      <extLst>
        <ext uri="{3e2802c4-a4d2-4d8b-9148-e3be6c30e623}">
          <xlrd:rvb i="14408"/>
        </ext>
      </extLst>
    </bk>
    <bk>
      <extLst>
        <ext uri="{3e2802c4-a4d2-4d8b-9148-e3be6c30e623}">
          <xlrd:rvb i="14409"/>
        </ext>
      </extLst>
    </bk>
    <bk>
      <extLst>
        <ext uri="{3e2802c4-a4d2-4d8b-9148-e3be6c30e623}">
          <xlrd:rvb i="14410"/>
        </ext>
      </extLst>
    </bk>
    <bk>
      <extLst>
        <ext uri="{3e2802c4-a4d2-4d8b-9148-e3be6c30e623}">
          <xlrd:rvb i="14411"/>
        </ext>
      </extLst>
    </bk>
    <bk>
      <extLst>
        <ext uri="{3e2802c4-a4d2-4d8b-9148-e3be6c30e623}">
          <xlrd:rvb i="14412"/>
        </ext>
      </extLst>
    </bk>
    <bk>
      <extLst>
        <ext uri="{3e2802c4-a4d2-4d8b-9148-e3be6c30e623}">
          <xlrd:rvb i="14413"/>
        </ext>
      </extLst>
    </bk>
    <bk>
      <extLst>
        <ext uri="{3e2802c4-a4d2-4d8b-9148-e3be6c30e623}">
          <xlrd:rvb i="14414"/>
        </ext>
      </extLst>
    </bk>
    <bk>
      <extLst>
        <ext uri="{3e2802c4-a4d2-4d8b-9148-e3be6c30e623}">
          <xlrd:rvb i="14415"/>
        </ext>
      </extLst>
    </bk>
    <bk>
      <extLst>
        <ext uri="{3e2802c4-a4d2-4d8b-9148-e3be6c30e623}">
          <xlrd:rvb i="14416"/>
        </ext>
      </extLst>
    </bk>
    <bk>
      <extLst>
        <ext uri="{3e2802c4-a4d2-4d8b-9148-e3be6c30e623}">
          <xlrd:rvb i="14417"/>
        </ext>
      </extLst>
    </bk>
    <bk>
      <extLst>
        <ext uri="{3e2802c4-a4d2-4d8b-9148-e3be6c30e623}">
          <xlrd:rvb i="14418"/>
        </ext>
      </extLst>
    </bk>
    <bk>
      <extLst>
        <ext uri="{3e2802c4-a4d2-4d8b-9148-e3be6c30e623}">
          <xlrd:rvb i="14419"/>
        </ext>
      </extLst>
    </bk>
    <bk>
      <extLst>
        <ext uri="{3e2802c4-a4d2-4d8b-9148-e3be6c30e623}">
          <xlrd:rvb i="14420"/>
        </ext>
      </extLst>
    </bk>
    <bk>
      <extLst>
        <ext uri="{3e2802c4-a4d2-4d8b-9148-e3be6c30e623}">
          <xlrd:rvb i="14421"/>
        </ext>
      </extLst>
    </bk>
    <bk>
      <extLst>
        <ext uri="{3e2802c4-a4d2-4d8b-9148-e3be6c30e623}">
          <xlrd:rvb i="14422"/>
        </ext>
      </extLst>
    </bk>
    <bk>
      <extLst>
        <ext uri="{3e2802c4-a4d2-4d8b-9148-e3be6c30e623}">
          <xlrd:rvb i="14423"/>
        </ext>
      </extLst>
    </bk>
    <bk>
      <extLst>
        <ext uri="{3e2802c4-a4d2-4d8b-9148-e3be6c30e623}">
          <xlrd:rvb i="14424"/>
        </ext>
      </extLst>
    </bk>
    <bk>
      <extLst>
        <ext uri="{3e2802c4-a4d2-4d8b-9148-e3be6c30e623}">
          <xlrd:rvb i="14425"/>
        </ext>
      </extLst>
    </bk>
    <bk>
      <extLst>
        <ext uri="{3e2802c4-a4d2-4d8b-9148-e3be6c30e623}">
          <xlrd:rvb i="14426"/>
        </ext>
      </extLst>
    </bk>
    <bk>
      <extLst>
        <ext uri="{3e2802c4-a4d2-4d8b-9148-e3be6c30e623}">
          <xlrd:rvb i="14427"/>
        </ext>
      </extLst>
    </bk>
    <bk>
      <extLst>
        <ext uri="{3e2802c4-a4d2-4d8b-9148-e3be6c30e623}">
          <xlrd:rvb i="14428"/>
        </ext>
      </extLst>
    </bk>
    <bk>
      <extLst>
        <ext uri="{3e2802c4-a4d2-4d8b-9148-e3be6c30e623}">
          <xlrd:rvb i="14429"/>
        </ext>
      </extLst>
    </bk>
    <bk>
      <extLst>
        <ext uri="{3e2802c4-a4d2-4d8b-9148-e3be6c30e623}">
          <xlrd:rvb i="14430"/>
        </ext>
      </extLst>
    </bk>
    <bk>
      <extLst>
        <ext uri="{3e2802c4-a4d2-4d8b-9148-e3be6c30e623}">
          <xlrd:rvb i="14431"/>
        </ext>
      </extLst>
    </bk>
    <bk>
      <extLst>
        <ext uri="{3e2802c4-a4d2-4d8b-9148-e3be6c30e623}">
          <xlrd:rvb i="14432"/>
        </ext>
      </extLst>
    </bk>
    <bk>
      <extLst>
        <ext uri="{3e2802c4-a4d2-4d8b-9148-e3be6c30e623}">
          <xlrd:rvb i="14433"/>
        </ext>
      </extLst>
    </bk>
    <bk>
      <extLst>
        <ext uri="{3e2802c4-a4d2-4d8b-9148-e3be6c30e623}">
          <xlrd:rvb i="14434"/>
        </ext>
      </extLst>
    </bk>
    <bk>
      <extLst>
        <ext uri="{3e2802c4-a4d2-4d8b-9148-e3be6c30e623}">
          <xlrd:rvb i="14435"/>
        </ext>
      </extLst>
    </bk>
    <bk>
      <extLst>
        <ext uri="{3e2802c4-a4d2-4d8b-9148-e3be6c30e623}">
          <xlrd:rvb i="14436"/>
        </ext>
      </extLst>
    </bk>
    <bk>
      <extLst>
        <ext uri="{3e2802c4-a4d2-4d8b-9148-e3be6c30e623}">
          <xlrd:rvb i="14437"/>
        </ext>
      </extLst>
    </bk>
    <bk>
      <extLst>
        <ext uri="{3e2802c4-a4d2-4d8b-9148-e3be6c30e623}">
          <xlrd:rvb i="14438"/>
        </ext>
      </extLst>
    </bk>
    <bk>
      <extLst>
        <ext uri="{3e2802c4-a4d2-4d8b-9148-e3be6c30e623}">
          <xlrd:rvb i="14439"/>
        </ext>
      </extLst>
    </bk>
    <bk>
      <extLst>
        <ext uri="{3e2802c4-a4d2-4d8b-9148-e3be6c30e623}">
          <xlrd:rvb i="14440"/>
        </ext>
      </extLst>
    </bk>
    <bk>
      <extLst>
        <ext uri="{3e2802c4-a4d2-4d8b-9148-e3be6c30e623}">
          <xlrd:rvb i="14441"/>
        </ext>
      </extLst>
    </bk>
    <bk>
      <extLst>
        <ext uri="{3e2802c4-a4d2-4d8b-9148-e3be6c30e623}">
          <xlrd:rvb i="14442"/>
        </ext>
      </extLst>
    </bk>
    <bk>
      <extLst>
        <ext uri="{3e2802c4-a4d2-4d8b-9148-e3be6c30e623}">
          <xlrd:rvb i="14443"/>
        </ext>
      </extLst>
    </bk>
    <bk>
      <extLst>
        <ext uri="{3e2802c4-a4d2-4d8b-9148-e3be6c30e623}">
          <xlrd:rvb i="14444"/>
        </ext>
      </extLst>
    </bk>
    <bk>
      <extLst>
        <ext uri="{3e2802c4-a4d2-4d8b-9148-e3be6c30e623}">
          <xlrd:rvb i="14445"/>
        </ext>
      </extLst>
    </bk>
    <bk>
      <extLst>
        <ext uri="{3e2802c4-a4d2-4d8b-9148-e3be6c30e623}">
          <xlrd:rvb i="14446"/>
        </ext>
      </extLst>
    </bk>
    <bk>
      <extLst>
        <ext uri="{3e2802c4-a4d2-4d8b-9148-e3be6c30e623}">
          <xlrd:rvb i="14447"/>
        </ext>
      </extLst>
    </bk>
    <bk>
      <extLst>
        <ext uri="{3e2802c4-a4d2-4d8b-9148-e3be6c30e623}">
          <xlrd:rvb i="14448"/>
        </ext>
      </extLst>
    </bk>
    <bk>
      <extLst>
        <ext uri="{3e2802c4-a4d2-4d8b-9148-e3be6c30e623}">
          <xlrd:rvb i="14449"/>
        </ext>
      </extLst>
    </bk>
    <bk>
      <extLst>
        <ext uri="{3e2802c4-a4d2-4d8b-9148-e3be6c30e623}">
          <xlrd:rvb i="14450"/>
        </ext>
      </extLst>
    </bk>
    <bk>
      <extLst>
        <ext uri="{3e2802c4-a4d2-4d8b-9148-e3be6c30e623}">
          <xlrd:rvb i="14451"/>
        </ext>
      </extLst>
    </bk>
    <bk>
      <extLst>
        <ext uri="{3e2802c4-a4d2-4d8b-9148-e3be6c30e623}">
          <xlrd:rvb i="14452"/>
        </ext>
      </extLst>
    </bk>
    <bk>
      <extLst>
        <ext uri="{3e2802c4-a4d2-4d8b-9148-e3be6c30e623}">
          <xlrd:rvb i="14453"/>
        </ext>
      </extLst>
    </bk>
    <bk>
      <extLst>
        <ext uri="{3e2802c4-a4d2-4d8b-9148-e3be6c30e623}">
          <xlrd:rvb i="14454"/>
        </ext>
      </extLst>
    </bk>
    <bk>
      <extLst>
        <ext uri="{3e2802c4-a4d2-4d8b-9148-e3be6c30e623}">
          <xlrd:rvb i="14455"/>
        </ext>
      </extLst>
    </bk>
    <bk>
      <extLst>
        <ext uri="{3e2802c4-a4d2-4d8b-9148-e3be6c30e623}">
          <xlrd:rvb i="14456"/>
        </ext>
      </extLst>
    </bk>
    <bk>
      <extLst>
        <ext uri="{3e2802c4-a4d2-4d8b-9148-e3be6c30e623}">
          <xlrd:rvb i="14457"/>
        </ext>
      </extLst>
    </bk>
    <bk>
      <extLst>
        <ext uri="{3e2802c4-a4d2-4d8b-9148-e3be6c30e623}">
          <xlrd:rvb i="14458"/>
        </ext>
      </extLst>
    </bk>
    <bk>
      <extLst>
        <ext uri="{3e2802c4-a4d2-4d8b-9148-e3be6c30e623}">
          <xlrd:rvb i="14459"/>
        </ext>
      </extLst>
    </bk>
    <bk>
      <extLst>
        <ext uri="{3e2802c4-a4d2-4d8b-9148-e3be6c30e623}">
          <xlrd:rvb i="14460"/>
        </ext>
      </extLst>
    </bk>
    <bk>
      <extLst>
        <ext uri="{3e2802c4-a4d2-4d8b-9148-e3be6c30e623}">
          <xlrd:rvb i="14461"/>
        </ext>
      </extLst>
    </bk>
    <bk>
      <extLst>
        <ext uri="{3e2802c4-a4d2-4d8b-9148-e3be6c30e623}">
          <xlrd:rvb i="14462"/>
        </ext>
      </extLst>
    </bk>
    <bk>
      <extLst>
        <ext uri="{3e2802c4-a4d2-4d8b-9148-e3be6c30e623}">
          <xlrd:rvb i="14463"/>
        </ext>
      </extLst>
    </bk>
    <bk>
      <extLst>
        <ext uri="{3e2802c4-a4d2-4d8b-9148-e3be6c30e623}">
          <xlrd:rvb i="14464"/>
        </ext>
      </extLst>
    </bk>
    <bk>
      <extLst>
        <ext uri="{3e2802c4-a4d2-4d8b-9148-e3be6c30e623}">
          <xlrd:rvb i="14465"/>
        </ext>
      </extLst>
    </bk>
    <bk>
      <extLst>
        <ext uri="{3e2802c4-a4d2-4d8b-9148-e3be6c30e623}">
          <xlrd:rvb i="14466"/>
        </ext>
      </extLst>
    </bk>
    <bk>
      <extLst>
        <ext uri="{3e2802c4-a4d2-4d8b-9148-e3be6c30e623}">
          <xlrd:rvb i="14467"/>
        </ext>
      </extLst>
    </bk>
    <bk>
      <extLst>
        <ext uri="{3e2802c4-a4d2-4d8b-9148-e3be6c30e623}">
          <xlrd:rvb i="14468"/>
        </ext>
      </extLst>
    </bk>
    <bk>
      <extLst>
        <ext uri="{3e2802c4-a4d2-4d8b-9148-e3be6c30e623}">
          <xlrd:rvb i="14469"/>
        </ext>
      </extLst>
    </bk>
    <bk>
      <extLst>
        <ext uri="{3e2802c4-a4d2-4d8b-9148-e3be6c30e623}">
          <xlrd:rvb i="14470"/>
        </ext>
      </extLst>
    </bk>
    <bk>
      <extLst>
        <ext uri="{3e2802c4-a4d2-4d8b-9148-e3be6c30e623}">
          <xlrd:rvb i="14471"/>
        </ext>
      </extLst>
    </bk>
    <bk>
      <extLst>
        <ext uri="{3e2802c4-a4d2-4d8b-9148-e3be6c30e623}">
          <xlrd:rvb i="14472"/>
        </ext>
      </extLst>
    </bk>
    <bk>
      <extLst>
        <ext uri="{3e2802c4-a4d2-4d8b-9148-e3be6c30e623}">
          <xlrd:rvb i="14473"/>
        </ext>
      </extLst>
    </bk>
    <bk>
      <extLst>
        <ext uri="{3e2802c4-a4d2-4d8b-9148-e3be6c30e623}">
          <xlrd:rvb i="14474"/>
        </ext>
      </extLst>
    </bk>
    <bk>
      <extLst>
        <ext uri="{3e2802c4-a4d2-4d8b-9148-e3be6c30e623}">
          <xlrd:rvb i="14475"/>
        </ext>
      </extLst>
    </bk>
    <bk>
      <extLst>
        <ext uri="{3e2802c4-a4d2-4d8b-9148-e3be6c30e623}">
          <xlrd:rvb i="14476"/>
        </ext>
      </extLst>
    </bk>
    <bk>
      <extLst>
        <ext uri="{3e2802c4-a4d2-4d8b-9148-e3be6c30e623}">
          <xlrd:rvb i="14477"/>
        </ext>
      </extLst>
    </bk>
    <bk>
      <extLst>
        <ext uri="{3e2802c4-a4d2-4d8b-9148-e3be6c30e623}">
          <xlrd:rvb i="14478"/>
        </ext>
      </extLst>
    </bk>
    <bk>
      <extLst>
        <ext uri="{3e2802c4-a4d2-4d8b-9148-e3be6c30e623}">
          <xlrd:rvb i="14479"/>
        </ext>
      </extLst>
    </bk>
    <bk>
      <extLst>
        <ext uri="{3e2802c4-a4d2-4d8b-9148-e3be6c30e623}">
          <xlrd:rvb i="14480"/>
        </ext>
      </extLst>
    </bk>
    <bk>
      <extLst>
        <ext uri="{3e2802c4-a4d2-4d8b-9148-e3be6c30e623}">
          <xlrd:rvb i="14481"/>
        </ext>
      </extLst>
    </bk>
    <bk>
      <extLst>
        <ext uri="{3e2802c4-a4d2-4d8b-9148-e3be6c30e623}">
          <xlrd:rvb i="14482"/>
        </ext>
      </extLst>
    </bk>
    <bk>
      <extLst>
        <ext uri="{3e2802c4-a4d2-4d8b-9148-e3be6c30e623}">
          <xlrd:rvb i="14483"/>
        </ext>
      </extLst>
    </bk>
    <bk>
      <extLst>
        <ext uri="{3e2802c4-a4d2-4d8b-9148-e3be6c30e623}">
          <xlrd:rvb i="14484"/>
        </ext>
      </extLst>
    </bk>
    <bk>
      <extLst>
        <ext uri="{3e2802c4-a4d2-4d8b-9148-e3be6c30e623}">
          <xlrd:rvb i="14485"/>
        </ext>
      </extLst>
    </bk>
    <bk>
      <extLst>
        <ext uri="{3e2802c4-a4d2-4d8b-9148-e3be6c30e623}">
          <xlrd:rvb i="14486"/>
        </ext>
      </extLst>
    </bk>
    <bk>
      <extLst>
        <ext uri="{3e2802c4-a4d2-4d8b-9148-e3be6c30e623}">
          <xlrd:rvb i="14487"/>
        </ext>
      </extLst>
    </bk>
    <bk>
      <extLst>
        <ext uri="{3e2802c4-a4d2-4d8b-9148-e3be6c30e623}">
          <xlrd:rvb i="14488"/>
        </ext>
      </extLst>
    </bk>
    <bk>
      <extLst>
        <ext uri="{3e2802c4-a4d2-4d8b-9148-e3be6c30e623}">
          <xlrd:rvb i="14489"/>
        </ext>
      </extLst>
    </bk>
    <bk>
      <extLst>
        <ext uri="{3e2802c4-a4d2-4d8b-9148-e3be6c30e623}">
          <xlrd:rvb i="14490"/>
        </ext>
      </extLst>
    </bk>
    <bk>
      <extLst>
        <ext uri="{3e2802c4-a4d2-4d8b-9148-e3be6c30e623}">
          <xlrd:rvb i="14491"/>
        </ext>
      </extLst>
    </bk>
    <bk>
      <extLst>
        <ext uri="{3e2802c4-a4d2-4d8b-9148-e3be6c30e623}">
          <xlrd:rvb i="14492"/>
        </ext>
      </extLst>
    </bk>
    <bk>
      <extLst>
        <ext uri="{3e2802c4-a4d2-4d8b-9148-e3be6c30e623}">
          <xlrd:rvb i="14493"/>
        </ext>
      </extLst>
    </bk>
    <bk>
      <extLst>
        <ext uri="{3e2802c4-a4d2-4d8b-9148-e3be6c30e623}">
          <xlrd:rvb i="14494"/>
        </ext>
      </extLst>
    </bk>
    <bk>
      <extLst>
        <ext uri="{3e2802c4-a4d2-4d8b-9148-e3be6c30e623}">
          <xlrd:rvb i="14495"/>
        </ext>
      </extLst>
    </bk>
    <bk>
      <extLst>
        <ext uri="{3e2802c4-a4d2-4d8b-9148-e3be6c30e623}">
          <xlrd:rvb i="14496"/>
        </ext>
      </extLst>
    </bk>
    <bk>
      <extLst>
        <ext uri="{3e2802c4-a4d2-4d8b-9148-e3be6c30e623}">
          <xlrd:rvb i="14497"/>
        </ext>
      </extLst>
    </bk>
    <bk>
      <extLst>
        <ext uri="{3e2802c4-a4d2-4d8b-9148-e3be6c30e623}">
          <xlrd:rvb i="14498"/>
        </ext>
      </extLst>
    </bk>
    <bk>
      <extLst>
        <ext uri="{3e2802c4-a4d2-4d8b-9148-e3be6c30e623}">
          <xlrd:rvb i="14499"/>
        </ext>
      </extLst>
    </bk>
    <bk>
      <extLst>
        <ext uri="{3e2802c4-a4d2-4d8b-9148-e3be6c30e623}">
          <xlrd:rvb i="14500"/>
        </ext>
      </extLst>
    </bk>
    <bk>
      <extLst>
        <ext uri="{3e2802c4-a4d2-4d8b-9148-e3be6c30e623}">
          <xlrd:rvb i="14501"/>
        </ext>
      </extLst>
    </bk>
    <bk>
      <extLst>
        <ext uri="{3e2802c4-a4d2-4d8b-9148-e3be6c30e623}">
          <xlrd:rvb i="14502"/>
        </ext>
      </extLst>
    </bk>
    <bk>
      <extLst>
        <ext uri="{3e2802c4-a4d2-4d8b-9148-e3be6c30e623}">
          <xlrd:rvb i="14503"/>
        </ext>
      </extLst>
    </bk>
    <bk>
      <extLst>
        <ext uri="{3e2802c4-a4d2-4d8b-9148-e3be6c30e623}">
          <xlrd:rvb i="14504"/>
        </ext>
      </extLst>
    </bk>
    <bk>
      <extLst>
        <ext uri="{3e2802c4-a4d2-4d8b-9148-e3be6c30e623}">
          <xlrd:rvb i="14505"/>
        </ext>
      </extLst>
    </bk>
    <bk>
      <extLst>
        <ext uri="{3e2802c4-a4d2-4d8b-9148-e3be6c30e623}">
          <xlrd:rvb i="14506"/>
        </ext>
      </extLst>
    </bk>
    <bk>
      <extLst>
        <ext uri="{3e2802c4-a4d2-4d8b-9148-e3be6c30e623}">
          <xlrd:rvb i="14507"/>
        </ext>
      </extLst>
    </bk>
    <bk>
      <extLst>
        <ext uri="{3e2802c4-a4d2-4d8b-9148-e3be6c30e623}">
          <xlrd:rvb i="14508"/>
        </ext>
      </extLst>
    </bk>
    <bk>
      <extLst>
        <ext uri="{3e2802c4-a4d2-4d8b-9148-e3be6c30e623}">
          <xlrd:rvb i="14509"/>
        </ext>
      </extLst>
    </bk>
    <bk>
      <extLst>
        <ext uri="{3e2802c4-a4d2-4d8b-9148-e3be6c30e623}">
          <xlrd:rvb i="14510"/>
        </ext>
      </extLst>
    </bk>
    <bk>
      <extLst>
        <ext uri="{3e2802c4-a4d2-4d8b-9148-e3be6c30e623}">
          <xlrd:rvb i="14511"/>
        </ext>
      </extLst>
    </bk>
    <bk>
      <extLst>
        <ext uri="{3e2802c4-a4d2-4d8b-9148-e3be6c30e623}">
          <xlrd:rvb i="14512"/>
        </ext>
      </extLst>
    </bk>
    <bk>
      <extLst>
        <ext uri="{3e2802c4-a4d2-4d8b-9148-e3be6c30e623}">
          <xlrd:rvb i="14513"/>
        </ext>
      </extLst>
    </bk>
    <bk>
      <extLst>
        <ext uri="{3e2802c4-a4d2-4d8b-9148-e3be6c30e623}">
          <xlrd:rvb i="14514"/>
        </ext>
      </extLst>
    </bk>
    <bk>
      <extLst>
        <ext uri="{3e2802c4-a4d2-4d8b-9148-e3be6c30e623}">
          <xlrd:rvb i="14515"/>
        </ext>
      </extLst>
    </bk>
    <bk>
      <extLst>
        <ext uri="{3e2802c4-a4d2-4d8b-9148-e3be6c30e623}">
          <xlrd:rvb i="14516"/>
        </ext>
      </extLst>
    </bk>
    <bk>
      <extLst>
        <ext uri="{3e2802c4-a4d2-4d8b-9148-e3be6c30e623}">
          <xlrd:rvb i="14517"/>
        </ext>
      </extLst>
    </bk>
    <bk>
      <extLst>
        <ext uri="{3e2802c4-a4d2-4d8b-9148-e3be6c30e623}">
          <xlrd:rvb i="14518"/>
        </ext>
      </extLst>
    </bk>
    <bk>
      <extLst>
        <ext uri="{3e2802c4-a4d2-4d8b-9148-e3be6c30e623}">
          <xlrd:rvb i="14519"/>
        </ext>
      </extLst>
    </bk>
    <bk>
      <extLst>
        <ext uri="{3e2802c4-a4d2-4d8b-9148-e3be6c30e623}">
          <xlrd:rvb i="14520"/>
        </ext>
      </extLst>
    </bk>
    <bk>
      <extLst>
        <ext uri="{3e2802c4-a4d2-4d8b-9148-e3be6c30e623}">
          <xlrd:rvb i="14521"/>
        </ext>
      </extLst>
    </bk>
    <bk>
      <extLst>
        <ext uri="{3e2802c4-a4d2-4d8b-9148-e3be6c30e623}">
          <xlrd:rvb i="14522"/>
        </ext>
      </extLst>
    </bk>
    <bk>
      <extLst>
        <ext uri="{3e2802c4-a4d2-4d8b-9148-e3be6c30e623}">
          <xlrd:rvb i="14523"/>
        </ext>
      </extLst>
    </bk>
    <bk>
      <extLst>
        <ext uri="{3e2802c4-a4d2-4d8b-9148-e3be6c30e623}">
          <xlrd:rvb i="14524"/>
        </ext>
      </extLst>
    </bk>
    <bk>
      <extLst>
        <ext uri="{3e2802c4-a4d2-4d8b-9148-e3be6c30e623}">
          <xlrd:rvb i="14525"/>
        </ext>
      </extLst>
    </bk>
    <bk>
      <extLst>
        <ext uri="{3e2802c4-a4d2-4d8b-9148-e3be6c30e623}">
          <xlrd:rvb i="14526"/>
        </ext>
      </extLst>
    </bk>
    <bk>
      <extLst>
        <ext uri="{3e2802c4-a4d2-4d8b-9148-e3be6c30e623}">
          <xlrd:rvb i="14527"/>
        </ext>
      </extLst>
    </bk>
    <bk>
      <extLst>
        <ext uri="{3e2802c4-a4d2-4d8b-9148-e3be6c30e623}">
          <xlrd:rvb i="14528"/>
        </ext>
      </extLst>
    </bk>
    <bk>
      <extLst>
        <ext uri="{3e2802c4-a4d2-4d8b-9148-e3be6c30e623}">
          <xlrd:rvb i="14529"/>
        </ext>
      </extLst>
    </bk>
    <bk>
      <extLst>
        <ext uri="{3e2802c4-a4d2-4d8b-9148-e3be6c30e623}">
          <xlrd:rvb i="14530"/>
        </ext>
      </extLst>
    </bk>
    <bk>
      <extLst>
        <ext uri="{3e2802c4-a4d2-4d8b-9148-e3be6c30e623}">
          <xlrd:rvb i="14531"/>
        </ext>
      </extLst>
    </bk>
    <bk>
      <extLst>
        <ext uri="{3e2802c4-a4d2-4d8b-9148-e3be6c30e623}">
          <xlrd:rvb i="14532"/>
        </ext>
      </extLst>
    </bk>
    <bk>
      <extLst>
        <ext uri="{3e2802c4-a4d2-4d8b-9148-e3be6c30e623}">
          <xlrd:rvb i="14533"/>
        </ext>
      </extLst>
    </bk>
    <bk>
      <extLst>
        <ext uri="{3e2802c4-a4d2-4d8b-9148-e3be6c30e623}">
          <xlrd:rvb i="14534"/>
        </ext>
      </extLst>
    </bk>
    <bk>
      <extLst>
        <ext uri="{3e2802c4-a4d2-4d8b-9148-e3be6c30e623}">
          <xlrd:rvb i="14535"/>
        </ext>
      </extLst>
    </bk>
    <bk>
      <extLst>
        <ext uri="{3e2802c4-a4d2-4d8b-9148-e3be6c30e623}">
          <xlrd:rvb i="14536"/>
        </ext>
      </extLst>
    </bk>
    <bk>
      <extLst>
        <ext uri="{3e2802c4-a4d2-4d8b-9148-e3be6c30e623}">
          <xlrd:rvb i="14537"/>
        </ext>
      </extLst>
    </bk>
    <bk>
      <extLst>
        <ext uri="{3e2802c4-a4d2-4d8b-9148-e3be6c30e623}">
          <xlrd:rvb i="14538"/>
        </ext>
      </extLst>
    </bk>
    <bk>
      <extLst>
        <ext uri="{3e2802c4-a4d2-4d8b-9148-e3be6c30e623}">
          <xlrd:rvb i="14539"/>
        </ext>
      </extLst>
    </bk>
    <bk>
      <extLst>
        <ext uri="{3e2802c4-a4d2-4d8b-9148-e3be6c30e623}">
          <xlrd:rvb i="14540"/>
        </ext>
      </extLst>
    </bk>
    <bk>
      <extLst>
        <ext uri="{3e2802c4-a4d2-4d8b-9148-e3be6c30e623}">
          <xlrd:rvb i="14541"/>
        </ext>
      </extLst>
    </bk>
    <bk>
      <extLst>
        <ext uri="{3e2802c4-a4d2-4d8b-9148-e3be6c30e623}">
          <xlrd:rvb i="14542"/>
        </ext>
      </extLst>
    </bk>
    <bk>
      <extLst>
        <ext uri="{3e2802c4-a4d2-4d8b-9148-e3be6c30e623}">
          <xlrd:rvb i="14543"/>
        </ext>
      </extLst>
    </bk>
    <bk>
      <extLst>
        <ext uri="{3e2802c4-a4d2-4d8b-9148-e3be6c30e623}">
          <xlrd:rvb i="14544"/>
        </ext>
      </extLst>
    </bk>
    <bk>
      <extLst>
        <ext uri="{3e2802c4-a4d2-4d8b-9148-e3be6c30e623}">
          <xlrd:rvb i="14545"/>
        </ext>
      </extLst>
    </bk>
    <bk>
      <extLst>
        <ext uri="{3e2802c4-a4d2-4d8b-9148-e3be6c30e623}">
          <xlrd:rvb i="14546"/>
        </ext>
      </extLst>
    </bk>
    <bk>
      <extLst>
        <ext uri="{3e2802c4-a4d2-4d8b-9148-e3be6c30e623}">
          <xlrd:rvb i="14547"/>
        </ext>
      </extLst>
    </bk>
    <bk>
      <extLst>
        <ext uri="{3e2802c4-a4d2-4d8b-9148-e3be6c30e623}">
          <xlrd:rvb i="14548"/>
        </ext>
      </extLst>
    </bk>
    <bk>
      <extLst>
        <ext uri="{3e2802c4-a4d2-4d8b-9148-e3be6c30e623}">
          <xlrd:rvb i="14549"/>
        </ext>
      </extLst>
    </bk>
    <bk>
      <extLst>
        <ext uri="{3e2802c4-a4d2-4d8b-9148-e3be6c30e623}">
          <xlrd:rvb i="14550"/>
        </ext>
      </extLst>
    </bk>
    <bk>
      <extLst>
        <ext uri="{3e2802c4-a4d2-4d8b-9148-e3be6c30e623}">
          <xlrd:rvb i="14551"/>
        </ext>
      </extLst>
    </bk>
    <bk>
      <extLst>
        <ext uri="{3e2802c4-a4d2-4d8b-9148-e3be6c30e623}">
          <xlrd:rvb i="14552"/>
        </ext>
      </extLst>
    </bk>
    <bk>
      <extLst>
        <ext uri="{3e2802c4-a4d2-4d8b-9148-e3be6c30e623}">
          <xlrd:rvb i="14553"/>
        </ext>
      </extLst>
    </bk>
    <bk>
      <extLst>
        <ext uri="{3e2802c4-a4d2-4d8b-9148-e3be6c30e623}">
          <xlrd:rvb i="14554"/>
        </ext>
      </extLst>
    </bk>
    <bk>
      <extLst>
        <ext uri="{3e2802c4-a4d2-4d8b-9148-e3be6c30e623}">
          <xlrd:rvb i="14555"/>
        </ext>
      </extLst>
    </bk>
    <bk>
      <extLst>
        <ext uri="{3e2802c4-a4d2-4d8b-9148-e3be6c30e623}">
          <xlrd:rvb i="14556"/>
        </ext>
      </extLst>
    </bk>
    <bk>
      <extLst>
        <ext uri="{3e2802c4-a4d2-4d8b-9148-e3be6c30e623}">
          <xlrd:rvb i="14557"/>
        </ext>
      </extLst>
    </bk>
    <bk>
      <extLst>
        <ext uri="{3e2802c4-a4d2-4d8b-9148-e3be6c30e623}">
          <xlrd:rvb i="14558"/>
        </ext>
      </extLst>
    </bk>
    <bk>
      <extLst>
        <ext uri="{3e2802c4-a4d2-4d8b-9148-e3be6c30e623}">
          <xlrd:rvb i="14559"/>
        </ext>
      </extLst>
    </bk>
    <bk>
      <extLst>
        <ext uri="{3e2802c4-a4d2-4d8b-9148-e3be6c30e623}">
          <xlrd:rvb i="14560"/>
        </ext>
      </extLst>
    </bk>
    <bk>
      <extLst>
        <ext uri="{3e2802c4-a4d2-4d8b-9148-e3be6c30e623}">
          <xlrd:rvb i="14561"/>
        </ext>
      </extLst>
    </bk>
    <bk>
      <extLst>
        <ext uri="{3e2802c4-a4d2-4d8b-9148-e3be6c30e623}">
          <xlrd:rvb i="14562"/>
        </ext>
      </extLst>
    </bk>
    <bk>
      <extLst>
        <ext uri="{3e2802c4-a4d2-4d8b-9148-e3be6c30e623}">
          <xlrd:rvb i="14563"/>
        </ext>
      </extLst>
    </bk>
    <bk>
      <extLst>
        <ext uri="{3e2802c4-a4d2-4d8b-9148-e3be6c30e623}">
          <xlrd:rvb i="14564"/>
        </ext>
      </extLst>
    </bk>
    <bk>
      <extLst>
        <ext uri="{3e2802c4-a4d2-4d8b-9148-e3be6c30e623}">
          <xlrd:rvb i="14565"/>
        </ext>
      </extLst>
    </bk>
    <bk>
      <extLst>
        <ext uri="{3e2802c4-a4d2-4d8b-9148-e3be6c30e623}">
          <xlrd:rvb i="14566"/>
        </ext>
      </extLst>
    </bk>
    <bk>
      <extLst>
        <ext uri="{3e2802c4-a4d2-4d8b-9148-e3be6c30e623}">
          <xlrd:rvb i="14567"/>
        </ext>
      </extLst>
    </bk>
    <bk>
      <extLst>
        <ext uri="{3e2802c4-a4d2-4d8b-9148-e3be6c30e623}">
          <xlrd:rvb i="14568"/>
        </ext>
      </extLst>
    </bk>
    <bk>
      <extLst>
        <ext uri="{3e2802c4-a4d2-4d8b-9148-e3be6c30e623}">
          <xlrd:rvb i="14569"/>
        </ext>
      </extLst>
    </bk>
    <bk>
      <extLst>
        <ext uri="{3e2802c4-a4d2-4d8b-9148-e3be6c30e623}">
          <xlrd:rvb i="14570"/>
        </ext>
      </extLst>
    </bk>
    <bk>
      <extLst>
        <ext uri="{3e2802c4-a4d2-4d8b-9148-e3be6c30e623}">
          <xlrd:rvb i="14571"/>
        </ext>
      </extLst>
    </bk>
    <bk>
      <extLst>
        <ext uri="{3e2802c4-a4d2-4d8b-9148-e3be6c30e623}">
          <xlrd:rvb i="14572"/>
        </ext>
      </extLst>
    </bk>
    <bk>
      <extLst>
        <ext uri="{3e2802c4-a4d2-4d8b-9148-e3be6c30e623}">
          <xlrd:rvb i="14573"/>
        </ext>
      </extLst>
    </bk>
    <bk>
      <extLst>
        <ext uri="{3e2802c4-a4d2-4d8b-9148-e3be6c30e623}">
          <xlrd:rvb i="14574"/>
        </ext>
      </extLst>
    </bk>
    <bk>
      <extLst>
        <ext uri="{3e2802c4-a4d2-4d8b-9148-e3be6c30e623}">
          <xlrd:rvb i="14575"/>
        </ext>
      </extLst>
    </bk>
    <bk>
      <extLst>
        <ext uri="{3e2802c4-a4d2-4d8b-9148-e3be6c30e623}">
          <xlrd:rvb i="14576"/>
        </ext>
      </extLst>
    </bk>
    <bk>
      <extLst>
        <ext uri="{3e2802c4-a4d2-4d8b-9148-e3be6c30e623}">
          <xlrd:rvb i="14577"/>
        </ext>
      </extLst>
    </bk>
    <bk>
      <extLst>
        <ext uri="{3e2802c4-a4d2-4d8b-9148-e3be6c30e623}">
          <xlrd:rvb i="14578"/>
        </ext>
      </extLst>
    </bk>
    <bk>
      <extLst>
        <ext uri="{3e2802c4-a4d2-4d8b-9148-e3be6c30e623}">
          <xlrd:rvb i="14579"/>
        </ext>
      </extLst>
    </bk>
    <bk>
      <extLst>
        <ext uri="{3e2802c4-a4d2-4d8b-9148-e3be6c30e623}">
          <xlrd:rvb i="14580"/>
        </ext>
      </extLst>
    </bk>
    <bk>
      <extLst>
        <ext uri="{3e2802c4-a4d2-4d8b-9148-e3be6c30e623}">
          <xlrd:rvb i="14581"/>
        </ext>
      </extLst>
    </bk>
    <bk>
      <extLst>
        <ext uri="{3e2802c4-a4d2-4d8b-9148-e3be6c30e623}">
          <xlrd:rvb i="14582"/>
        </ext>
      </extLst>
    </bk>
    <bk>
      <extLst>
        <ext uri="{3e2802c4-a4d2-4d8b-9148-e3be6c30e623}">
          <xlrd:rvb i="14583"/>
        </ext>
      </extLst>
    </bk>
    <bk>
      <extLst>
        <ext uri="{3e2802c4-a4d2-4d8b-9148-e3be6c30e623}">
          <xlrd:rvb i="14584"/>
        </ext>
      </extLst>
    </bk>
    <bk>
      <extLst>
        <ext uri="{3e2802c4-a4d2-4d8b-9148-e3be6c30e623}">
          <xlrd:rvb i="14585"/>
        </ext>
      </extLst>
    </bk>
    <bk>
      <extLst>
        <ext uri="{3e2802c4-a4d2-4d8b-9148-e3be6c30e623}">
          <xlrd:rvb i="14586"/>
        </ext>
      </extLst>
    </bk>
    <bk>
      <extLst>
        <ext uri="{3e2802c4-a4d2-4d8b-9148-e3be6c30e623}">
          <xlrd:rvb i="14587"/>
        </ext>
      </extLst>
    </bk>
    <bk>
      <extLst>
        <ext uri="{3e2802c4-a4d2-4d8b-9148-e3be6c30e623}">
          <xlrd:rvb i="14588"/>
        </ext>
      </extLst>
    </bk>
    <bk>
      <extLst>
        <ext uri="{3e2802c4-a4d2-4d8b-9148-e3be6c30e623}">
          <xlrd:rvb i="14589"/>
        </ext>
      </extLst>
    </bk>
    <bk>
      <extLst>
        <ext uri="{3e2802c4-a4d2-4d8b-9148-e3be6c30e623}">
          <xlrd:rvb i="14590"/>
        </ext>
      </extLst>
    </bk>
    <bk>
      <extLst>
        <ext uri="{3e2802c4-a4d2-4d8b-9148-e3be6c30e623}">
          <xlrd:rvb i="14591"/>
        </ext>
      </extLst>
    </bk>
    <bk>
      <extLst>
        <ext uri="{3e2802c4-a4d2-4d8b-9148-e3be6c30e623}">
          <xlrd:rvb i="14592"/>
        </ext>
      </extLst>
    </bk>
    <bk>
      <extLst>
        <ext uri="{3e2802c4-a4d2-4d8b-9148-e3be6c30e623}">
          <xlrd:rvb i="14593"/>
        </ext>
      </extLst>
    </bk>
    <bk>
      <extLst>
        <ext uri="{3e2802c4-a4d2-4d8b-9148-e3be6c30e623}">
          <xlrd:rvb i="14594"/>
        </ext>
      </extLst>
    </bk>
    <bk>
      <extLst>
        <ext uri="{3e2802c4-a4d2-4d8b-9148-e3be6c30e623}">
          <xlrd:rvb i="14595"/>
        </ext>
      </extLst>
    </bk>
    <bk>
      <extLst>
        <ext uri="{3e2802c4-a4d2-4d8b-9148-e3be6c30e623}">
          <xlrd:rvb i="14596"/>
        </ext>
      </extLst>
    </bk>
    <bk>
      <extLst>
        <ext uri="{3e2802c4-a4d2-4d8b-9148-e3be6c30e623}">
          <xlrd:rvb i="14597"/>
        </ext>
      </extLst>
    </bk>
    <bk>
      <extLst>
        <ext uri="{3e2802c4-a4d2-4d8b-9148-e3be6c30e623}">
          <xlrd:rvb i="14598"/>
        </ext>
      </extLst>
    </bk>
    <bk>
      <extLst>
        <ext uri="{3e2802c4-a4d2-4d8b-9148-e3be6c30e623}">
          <xlrd:rvb i="14599"/>
        </ext>
      </extLst>
    </bk>
    <bk>
      <extLst>
        <ext uri="{3e2802c4-a4d2-4d8b-9148-e3be6c30e623}">
          <xlrd:rvb i="14600"/>
        </ext>
      </extLst>
    </bk>
    <bk>
      <extLst>
        <ext uri="{3e2802c4-a4d2-4d8b-9148-e3be6c30e623}">
          <xlrd:rvb i="14601"/>
        </ext>
      </extLst>
    </bk>
    <bk>
      <extLst>
        <ext uri="{3e2802c4-a4d2-4d8b-9148-e3be6c30e623}">
          <xlrd:rvb i="14602"/>
        </ext>
      </extLst>
    </bk>
    <bk>
      <extLst>
        <ext uri="{3e2802c4-a4d2-4d8b-9148-e3be6c30e623}">
          <xlrd:rvb i="14603"/>
        </ext>
      </extLst>
    </bk>
    <bk>
      <extLst>
        <ext uri="{3e2802c4-a4d2-4d8b-9148-e3be6c30e623}">
          <xlrd:rvb i="14604"/>
        </ext>
      </extLst>
    </bk>
    <bk>
      <extLst>
        <ext uri="{3e2802c4-a4d2-4d8b-9148-e3be6c30e623}">
          <xlrd:rvb i="14605"/>
        </ext>
      </extLst>
    </bk>
    <bk>
      <extLst>
        <ext uri="{3e2802c4-a4d2-4d8b-9148-e3be6c30e623}">
          <xlrd:rvb i="14606"/>
        </ext>
      </extLst>
    </bk>
    <bk>
      <extLst>
        <ext uri="{3e2802c4-a4d2-4d8b-9148-e3be6c30e623}">
          <xlrd:rvb i="14607"/>
        </ext>
      </extLst>
    </bk>
    <bk>
      <extLst>
        <ext uri="{3e2802c4-a4d2-4d8b-9148-e3be6c30e623}">
          <xlrd:rvb i="14608"/>
        </ext>
      </extLst>
    </bk>
    <bk>
      <extLst>
        <ext uri="{3e2802c4-a4d2-4d8b-9148-e3be6c30e623}">
          <xlrd:rvb i="14609"/>
        </ext>
      </extLst>
    </bk>
    <bk>
      <extLst>
        <ext uri="{3e2802c4-a4d2-4d8b-9148-e3be6c30e623}">
          <xlrd:rvb i="14610"/>
        </ext>
      </extLst>
    </bk>
    <bk>
      <extLst>
        <ext uri="{3e2802c4-a4d2-4d8b-9148-e3be6c30e623}">
          <xlrd:rvb i="14611"/>
        </ext>
      </extLst>
    </bk>
    <bk>
      <extLst>
        <ext uri="{3e2802c4-a4d2-4d8b-9148-e3be6c30e623}">
          <xlrd:rvb i="14612"/>
        </ext>
      </extLst>
    </bk>
    <bk>
      <extLst>
        <ext uri="{3e2802c4-a4d2-4d8b-9148-e3be6c30e623}">
          <xlrd:rvb i="14613"/>
        </ext>
      </extLst>
    </bk>
    <bk>
      <extLst>
        <ext uri="{3e2802c4-a4d2-4d8b-9148-e3be6c30e623}">
          <xlrd:rvb i="14614"/>
        </ext>
      </extLst>
    </bk>
    <bk>
      <extLst>
        <ext uri="{3e2802c4-a4d2-4d8b-9148-e3be6c30e623}">
          <xlrd:rvb i="14615"/>
        </ext>
      </extLst>
    </bk>
    <bk>
      <extLst>
        <ext uri="{3e2802c4-a4d2-4d8b-9148-e3be6c30e623}">
          <xlrd:rvb i="14616"/>
        </ext>
      </extLst>
    </bk>
    <bk>
      <extLst>
        <ext uri="{3e2802c4-a4d2-4d8b-9148-e3be6c30e623}">
          <xlrd:rvb i="14617"/>
        </ext>
      </extLst>
    </bk>
    <bk>
      <extLst>
        <ext uri="{3e2802c4-a4d2-4d8b-9148-e3be6c30e623}">
          <xlrd:rvb i="14618"/>
        </ext>
      </extLst>
    </bk>
    <bk>
      <extLst>
        <ext uri="{3e2802c4-a4d2-4d8b-9148-e3be6c30e623}">
          <xlrd:rvb i="14619"/>
        </ext>
      </extLst>
    </bk>
    <bk>
      <extLst>
        <ext uri="{3e2802c4-a4d2-4d8b-9148-e3be6c30e623}">
          <xlrd:rvb i="14620"/>
        </ext>
      </extLst>
    </bk>
    <bk>
      <extLst>
        <ext uri="{3e2802c4-a4d2-4d8b-9148-e3be6c30e623}">
          <xlrd:rvb i="14621"/>
        </ext>
      </extLst>
    </bk>
    <bk>
      <extLst>
        <ext uri="{3e2802c4-a4d2-4d8b-9148-e3be6c30e623}">
          <xlrd:rvb i="14622"/>
        </ext>
      </extLst>
    </bk>
    <bk>
      <extLst>
        <ext uri="{3e2802c4-a4d2-4d8b-9148-e3be6c30e623}">
          <xlrd:rvb i="14623"/>
        </ext>
      </extLst>
    </bk>
    <bk>
      <extLst>
        <ext uri="{3e2802c4-a4d2-4d8b-9148-e3be6c30e623}">
          <xlrd:rvb i="14624"/>
        </ext>
      </extLst>
    </bk>
    <bk>
      <extLst>
        <ext uri="{3e2802c4-a4d2-4d8b-9148-e3be6c30e623}">
          <xlrd:rvb i="14625"/>
        </ext>
      </extLst>
    </bk>
    <bk>
      <extLst>
        <ext uri="{3e2802c4-a4d2-4d8b-9148-e3be6c30e623}">
          <xlrd:rvb i="14626"/>
        </ext>
      </extLst>
    </bk>
    <bk>
      <extLst>
        <ext uri="{3e2802c4-a4d2-4d8b-9148-e3be6c30e623}">
          <xlrd:rvb i="14627"/>
        </ext>
      </extLst>
    </bk>
    <bk>
      <extLst>
        <ext uri="{3e2802c4-a4d2-4d8b-9148-e3be6c30e623}">
          <xlrd:rvb i="14628"/>
        </ext>
      </extLst>
    </bk>
    <bk>
      <extLst>
        <ext uri="{3e2802c4-a4d2-4d8b-9148-e3be6c30e623}">
          <xlrd:rvb i="14629"/>
        </ext>
      </extLst>
    </bk>
    <bk>
      <extLst>
        <ext uri="{3e2802c4-a4d2-4d8b-9148-e3be6c30e623}">
          <xlrd:rvb i="14630"/>
        </ext>
      </extLst>
    </bk>
    <bk>
      <extLst>
        <ext uri="{3e2802c4-a4d2-4d8b-9148-e3be6c30e623}">
          <xlrd:rvb i="14631"/>
        </ext>
      </extLst>
    </bk>
    <bk>
      <extLst>
        <ext uri="{3e2802c4-a4d2-4d8b-9148-e3be6c30e623}">
          <xlrd:rvb i="14632"/>
        </ext>
      </extLst>
    </bk>
    <bk>
      <extLst>
        <ext uri="{3e2802c4-a4d2-4d8b-9148-e3be6c30e623}">
          <xlrd:rvb i="14633"/>
        </ext>
      </extLst>
    </bk>
    <bk>
      <extLst>
        <ext uri="{3e2802c4-a4d2-4d8b-9148-e3be6c30e623}">
          <xlrd:rvb i="14634"/>
        </ext>
      </extLst>
    </bk>
    <bk>
      <extLst>
        <ext uri="{3e2802c4-a4d2-4d8b-9148-e3be6c30e623}">
          <xlrd:rvb i="14635"/>
        </ext>
      </extLst>
    </bk>
    <bk>
      <extLst>
        <ext uri="{3e2802c4-a4d2-4d8b-9148-e3be6c30e623}">
          <xlrd:rvb i="14636"/>
        </ext>
      </extLst>
    </bk>
    <bk>
      <extLst>
        <ext uri="{3e2802c4-a4d2-4d8b-9148-e3be6c30e623}">
          <xlrd:rvb i="14637"/>
        </ext>
      </extLst>
    </bk>
    <bk>
      <extLst>
        <ext uri="{3e2802c4-a4d2-4d8b-9148-e3be6c30e623}">
          <xlrd:rvb i="14638"/>
        </ext>
      </extLst>
    </bk>
    <bk>
      <extLst>
        <ext uri="{3e2802c4-a4d2-4d8b-9148-e3be6c30e623}">
          <xlrd:rvb i="14639"/>
        </ext>
      </extLst>
    </bk>
    <bk>
      <extLst>
        <ext uri="{3e2802c4-a4d2-4d8b-9148-e3be6c30e623}">
          <xlrd:rvb i="14640"/>
        </ext>
      </extLst>
    </bk>
    <bk>
      <extLst>
        <ext uri="{3e2802c4-a4d2-4d8b-9148-e3be6c30e623}">
          <xlrd:rvb i="14641"/>
        </ext>
      </extLst>
    </bk>
    <bk>
      <extLst>
        <ext uri="{3e2802c4-a4d2-4d8b-9148-e3be6c30e623}">
          <xlrd:rvb i="14642"/>
        </ext>
      </extLst>
    </bk>
    <bk>
      <extLst>
        <ext uri="{3e2802c4-a4d2-4d8b-9148-e3be6c30e623}">
          <xlrd:rvb i="14643"/>
        </ext>
      </extLst>
    </bk>
    <bk>
      <extLst>
        <ext uri="{3e2802c4-a4d2-4d8b-9148-e3be6c30e623}">
          <xlrd:rvb i="14644"/>
        </ext>
      </extLst>
    </bk>
    <bk>
      <extLst>
        <ext uri="{3e2802c4-a4d2-4d8b-9148-e3be6c30e623}">
          <xlrd:rvb i="14645"/>
        </ext>
      </extLst>
    </bk>
    <bk>
      <extLst>
        <ext uri="{3e2802c4-a4d2-4d8b-9148-e3be6c30e623}">
          <xlrd:rvb i="14646"/>
        </ext>
      </extLst>
    </bk>
    <bk>
      <extLst>
        <ext uri="{3e2802c4-a4d2-4d8b-9148-e3be6c30e623}">
          <xlrd:rvb i="14647"/>
        </ext>
      </extLst>
    </bk>
    <bk>
      <extLst>
        <ext uri="{3e2802c4-a4d2-4d8b-9148-e3be6c30e623}">
          <xlrd:rvb i="14648"/>
        </ext>
      </extLst>
    </bk>
    <bk>
      <extLst>
        <ext uri="{3e2802c4-a4d2-4d8b-9148-e3be6c30e623}">
          <xlrd:rvb i="14649"/>
        </ext>
      </extLst>
    </bk>
    <bk>
      <extLst>
        <ext uri="{3e2802c4-a4d2-4d8b-9148-e3be6c30e623}">
          <xlrd:rvb i="14650"/>
        </ext>
      </extLst>
    </bk>
    <bk>
      <extLst>
        <ext uri="{3e2802c4-a4d2-4d8b-9148-e3be6c30e623}">
          <xlrd:rvb i="14651"/>
        </ext>
      </extLst>
    </bk>
    <bk>
      <extLst>
        <ext uri="{3e2802c4-a4d2-4d8b-9148-e3be6c30e623}">
          <xlrd:rvb i="14652"/>
        </ext>
      </extLst>
    </bk>
    <bk>
      <extLst>
        <ext uri="{3e2802c4-a4d2-4d8b-9148-e3be6c30e623}">
          <xlrd:rvb i="14653"/>
        </ext>
      </extLst>
    </bk>
    <bk>
      <extLst>
        <ext uri="{3e2802c4-a4d2-4d8b-9148-e3be6c30e623}">
          <xlrd:rvb i="14654"/>
        </ext>
      </extLst>
    </bk>
    <bk>
      <extLst>
        <ext uri="{3e2802c4-a4d2-4d8b-9148-e3be6c30e623}">
          <xlrd:rvb i="14655"/>
        </ext>
      </extLst>
    </bk>
    <bk>
      <extLst>
        <ext uri="{3e2802c4-a4d2-4d8b-9148-e3be6c30e623}">
          <xlrd:rvb i="14656"/>
        </ext>
      </extLst>
    </bk>
    <bk>
      <extLst>
        <ext uri="{3e2802c4-a4d2-4d8b-9148-e3be6c30e623}">
          <xlrd:rvb i="14657"/>
        </ext>
      </extLst>
    </bk>
    <bk>
      <extLst>
        <ext uri="{3e2802c4-a4d2-4d8b-9148-e3be6c30e623}">
          <xlrd:rvb i="14658"/>
        </ext>
      </extLst>
    </bk>
    <bk>
      <extLst>
        <ext uri="{3e2802c4-a4d2-4d8b-9148-e3be6c30e623}">
          <xlrd:rvb i="14659"/>
        </ext>
      </extLst>
    </bk>
    <bk>
      <extLst>
        <ext uri="{3e2802c4-a4d2-4d8b-9148-e3be6c30e623}">
          <xlrd:rvb i="14660"/>
        </ext>
      </extLst>
    </bk>
    <bk>
      <extLst>
        <ext uri="{3e2802c4-a4d2-4d8b-9148-e3be6c30e623}">
          <xlrd:rvb i="14661"/>
        </ext>
      </extLst>
    </bk>
    <bk>
      <extLst>
        <ext uri="{3e2802c4-a4d2-4d8b-9148-e3be6c30e623}">
          <xlrd:rvb i="14662"/>
        </ext>
      </extLst>
    </bk>
    <bk>
      <extLst>
        <ext uri="{3e2802c4-a4d2-4d8b-9148-e3be6c30e623}">
          <xlrd:rvb i="14663"/>
        </ext>
      </extLst>
    </bk>
    <bk>
      <extLst>
        <ext uri="{3e2802c4-a4d2-4d8b-9148-e3be6c30e623}">
          <xlrd:rvb i="14664"/>
        </ext>
      </extLst>
    </bk>
    <bk>
      <extLst>
        <ext uri="{3e2802c4-a4d2-4d8b-9148-e3be6c30e623}">
          <xlrd:rvb i="14665"/>
        </ext>
      </extLst>
    </bk>
    <bk>
      <extLst>
        <ext uri="{3e2802c4-a4d2-4d8b-9148-e3be6c30e623}">
          <xlrd:rvb i="14666"/>
        </ext>
      </extLst>
    </bk>
    <bk>
      <extLst>
        <ext uri="{3e2802c4-a4d2-4d8b-9148-e3be6c30e623}">
          <xlrd:rvb i="14667"/>
        </ext>
      </extLst>
    </bk>
    <bk>
      <extLst>
        <ext uri="{3e2802c4-a4d2-4d8b-9148-e3be6c30e623}">
          <xlrd:rvb i="14668"/>
        </ext>
      </extLst>
    </bk>
    <bk>
      <extLst>
        <ext uri="{3e2802c4-a4d2-4d8b-9148-e3be6c30e623}">
          <xlrd:rvb i="14669"/>
        </ext>
      </extLst>
    </bk>
    <bk>
      <extLst>
        <ext uri="{3e2802c4-a4d2-4d8b-9148-e3be6c30e623}">
          <xlrd:rvb i="14670"/>
        </ext>
      </extLst>
    </bk>
    <bk>
      <extLst>
        <ext uri="{3e2802c4-a4d2-4d8b-9148-e3be6c30e623}">
          <xlrd:rvb i="14671"/>
        </ext>
      </extLst>
    </bk>
    <bk>
      <extLst>
        <ext uri="{3e2802c4-a4d2-4d8b-9148-e3be6c30e623}">
          <xlrd:rvb i="14672"/>
        </ext>
      </extLst>
    </bk>
    <bk>
      <extLst>
        <ext uri="{3e2802c4-a4d2-4d8b-9148-e3be6c30e623}">
          <xlrd:rvb i="14673"/>
        </ext>
      </extLst>
    </bk>
    <bk>
      <extLst>
        <ext uri="{3e2802c4-a4d2-4d8b-9148-e3be6c30e623}">
          <xlrd:rvb i="14674"/>
        </ext>
      </extLst>
    </bk>
    <bk>
      <extLst>
        <ext uri="{3e2802c4-a4d2-4d8b-9148-e3be6c30e623}">
          <xlrd:rvb i="14675"/>
        </ext>
      </extLst>
    </bk>
    <bk>
      <extLst>
        <ext uri="{3e2802c4-a4d2-4d8b-9148-e3be6c30e623}">
          <xlrd:rvb i="14676"/>
        </ext>
      </extLst>
    </bk>
    <bk>
      <extLst>
        <ext uri="{3e2802c4-a4d2-4d8b-9148-e3be6c30e623}">
          <xlrd:rvb i="14677"/>
        </ext>
      </extLst>
    </bk>
    <bk>
      <extLst>
        <ext uri="{3e2802c4-a4d2-4d8b-9148-e3be6c30e623}">
          <xlrd:rvb i="14678"/>
        </ext>
      </extLst>
    </bk>
    <bk>
      <extLst>
        <ext uri="{3e2802c4-a4d2-4d8b-9148-e3be6c30e623}">
          <xlrd:rvb i="14679"/>
        </ext>
      </extLst>
    </bk>
    <bk>
      <extLst>
        <ext uri="{3e2802c4-a4d2-4d8b-9148-e3be6c30e623}">
          <xlrd:rvb i="14680"/>
        </ext>
      </extLst>
    </bk>
    <bk>
      <extLst>
        <ext uri="{3e2802c4-a4d2-4d8b-9148-e3be6c30e623}">
          <xlrd:rvb i="14681"/>
        </ext>
      </extLst>
    </bk>
    <bk>
      <extLst>
        <ext uri="{3e2802c4-a4d2-4d8b-9148-e3be6c30e623}">
          <xlrd:rvb i="14682"/>
        </ext>
      </extLst>
    </bk>
    <bk>
      <extLst>
        <ext uri="{3e2802c4-a4d2-4d8b-9148-e3be6c30e623}">
          <xlrd:rvb i="14683"/>
        </ext>
      </extLst>
    </bk>
    <bk>
      <extLst>
        <ext uri="{3e2802c4-a4d2-4d8b-9148-e3be6c30e623}">
          <xlrd:rvb i="14684"/>
        </ext>
      </extLst>
    </bk>
    <bk>
      <extLst>
        <ext uri="{3e2802c4-a4d2-4d8b-9148-e3be6c30e623}">
          <xlrd:rvb i="14685"/>
        </ext>
      </extLst>
    </bk>
    <bk>
      <extLst>
        <ext uri="{3e2802c4-a4d2-4d8b-9148-e3be6c30e623}">
          <xlrd:rvb i="14686"/>
        </ext>
      </extLst>
    </bk>
    <bk>
      <extLst>
        <ext uri="{3e2802c4-a4d2-4d8b-9148-e3be6c30e623}">
          <xlrd:rvb i="14687"/>
        </ext>
      </extLst>
    </bk>
    <bk>
      <extLst>
        <ext uri="{3e2802c4-a4d2-4d8b-9148-e3be6c30e623}">
          <xlrd:rvb i="14688"/>
        </ext>
      </extLst>
    </bk>
    <bk>
      <extLst>
        <ext uri="{3e2802c4-a4d2-4d8b-9148-e3be6c30e623}">
          <xlrd:rvb i="14689"/>
        </ext>
      </extLst>
    </bk>
    <bk>
      <extLst>
        <ext uri="{3e2802c4-a4d2-4d8b-9148-e3be6c30e623}">
          <xlrd:rvb i="14690"/>
        </ext>
      </extLst>
    </bk>
    <bk>
      <extLst>
        <ext uri="{3e2802c4-a4d2-4d8b-9148-e3be6c30e623}">
          <xlrd:rvb i="14691"/>
        </ext>
      </extLst>
    </bk>
    <bk>
      <extLst>
        <ext uri="{3e2802c4-a4d2-4d8b-9148-e3be6c30e623}">
          <xlrd:rvb i="14692"/>
        </ext>
      </extLst>
    </bk>
    <bk>
      <extLst>
        <ext uri="{3e2802c4-a4d2-4d8b-9148-e3be6c30e623}">
          <xlrd:rvb i="14693"/>
        </ext>
      </extLst>
    </bk>
    <bk>
      <extLst>
        <ext uri="{3e2802c4-a4d2-4d8b-9148-e3be6c30e623}">
          <xlrd:rvb i="14694"/>
        </ext>
      </extLst>
    </bk>
    <bk>
      <extLst>
        <ext uri="{3e2802c4-a4d2-4d8b-9148-e3be6c30e623}">
          <xlrd:rvb i="14695"/>
        </ext>
      </extLst>
    </bk>
    <bk>
      <extLst>
        <ext uri="{3e2802c4-a4d2-4d8b-9148-e3be6c30e623}">
          <xlrd:rvb i="14696"/>
        </ext>
      </extLst>
    </bk>
    <bk>
      <extLst>
        <ext uri="{3e2802c4-a4d2-4d8b-9148-e3be6c30e623}">
          <xlrd:rvb i="14697"/>
        </ext>
      </extLst>
    </bk>
    <bk>
      <extLst>
        <ext uri="{3e2802c4-a4d2-4d8b-9148-e3be6c30e623}">
          <xlrd:rvb i="14698"/>
        </ext>
      </extLst>
    </bk>
    <bk>
      <extLst>
        <ext uri="{3e2802c4-a4d2-4d8b-9148-e3be6c30e623}">
          <xlrd:rvb i="14699"/>
        </ext>
      </extLst>
    </bk>
    <bk>
      <extLst>
        <ext uri="{3e2802c4-a4d2-4d8b-9148-e3be6c30e623}">
          <xlrd:rvb i="14700"/>
        </ext>
      </extLst>
    </bk>
    <bk>
      <extLst>
        <ext uri="{3e2802c4-a4d2-4d8b-9148-e3be6c30e623}">
          <xlrd:rvb i="14701"/>
        </ext>
      </extLst>
    </bk>
    <bk>
      <extLst>
        <ext uri="{3e2802c4-a4d2-4d8b-9148-e3be6c30e623}">
          <xlrd:rvb i="14702"/>
        </ext>
      </extLst>
    </bk>
    <bk>
      <extLst>
        <ext uri="{3e2802c4-a4d2-4d8b-9148-e3be6c30e623}">
          <xlrd:rvb i="14703"/>
        </ext>
      </extLst>
    </bk>
    <bk>
      <extLst>
        <ext uri="{3e2802c4-a4d2-4d8b-9148-e3be6c30e623}">
          <xlrd:rvb i="14704"/>
        </ext>
      </extLst>
    </bk>
    <bk>
      <extLst>
        <ext uri="{3e2802c4-a4d2-4d8b-9148-e3be6c30e623}">
          <xlrd:rvb i="14705"/>
        </ext>
      </extLst>
    </bk>
    <bk>
      <extLst>
        <ext uri="{3e2802c4-a4d2-4d8b-9148-e3be6c30e623}">
          <xlrd:rvb i="14706"/>
        </ext>
      </extLst>
    </bk>
    <bk>
      <extLst>
        <ext uri="{3e2802c4-a4d2-4d8b-9148-e3be6c30e623}">
          <xlrd:rvb i="14707"/>
        </ext>
      </extLst>
    </bk>
    <bk>
      <extLst>
        <ext uri="{3e2802c4-a4d2-4d8b-9148-e3be6c30e623}">
          <xlrd:rvb i="14708"/>
        </ext>
      </extLst>
    </bk>
    <bk>
      <extLst>
        <ext uri="{3e2802c4-a4d2-4d8b-9148-e3be6c30e623}">
          <xlrd:rvb i="14709"/>
        </ext>
      </extLst>
    </bk>
    <bk>
      <extLst>
        <ext uri="{3e2802c4-a4d2-4d8b-9148-e3be6c30e623}">
          <xlrd:rvb i="14710"/>
        </ext>
      </extLst>
    </bk>
    <bk>
      <extLst>
        <ext uri="{3e2802c4-a4d2-4d8b-9148-e3be6c30e623}">
          <xlrd:rvb i="14711"/>
        </ext>
      </extLst>
    </bk>
    <bk>
      <extLst>
        <ext uri="{3e2802c4-a4d2-4d8b-9148-e3be6c30e623}">
          <xlrd:rvb i="14712"/>
        </ext>
      </extLst>
    </bk>
    <bk>
      <extLst>
        <ext uri="{3e2802c4-a4d2-4d8b-9148-e3be6c30e623}">
          <xlrd:rvb i="14713"/>
        </ext>
      </extLst>
    </bk>
    <bk>
      <extLst>
        <ext uri="{3e2802c4-a4d2-4d8b-9148-e3be6c30e623}">
          <xlrd:rvb i="14714"/>
        </ext>
      </extLst>
    </bk>
    <bk>
      <extLst>
        <ext uri="{3e2802c4-a4d2-4d8b-9148-e3be6c30e623}">
          <xlrd:rvb i="14715"/>
        </ext>
      </extLst>
    </bk>
    <bk>
      <extLst>
        <ext uri="{3e2802c4-a4d2-4d8b-9148-e3be6c30e623}">
          <xlrd:rvb i="14716"/>
        </ext>
      </extLst>
    </bk>
    <bk>
      <extLst>
        <ext uri="{3e2802c4-a4d2-4d8b-9148-e3be6c30e623}">
          <xlrd:rvb i="14717"/>
        </ext>
      </extLst>
    </bk>
    <bk>
      <extLst>
        <ext uri="{3e2802c4-a4d2-4d8b-9148-e3be6c30e623}">
          <xlrd:rvb i="14718"/>
        </ext>
      </extLst>
    </bk>
    <bk>
      <extLst>
        <ext uri="{3e2802c4-a4d2-4d8b-9148-e3be6c30e623}">
          <xlrd:rvb i="14719"/>
        </ext>
      </extLst>
    </bk>
    <bk>
      <extLst>
        <ext uri="{3e2802c4-a4d2-4d8b-9148-e3be6c30e623}">
          <xlrd:rvb i="14720"/>
        </ext>
      </extLst>
    </bk>
    <bk>
      <extLst>
        <ext uri="{3e2802c4-a4d2-4d8b-9148-e3be6c30e623}">
          <xlrd:rvb i="14721"/>
        </ext>
      </extLst>
    </bk>
    <bk>
      <extLst>
        <ext uri="{3e2802c4-a4d2-4d8b-9148-e3be6c30e623}">
          <xlrd:rvb i="14722"/>
        </ext>
      </extLst>
    </bk>
    <bk>
      <extLst>
        <ext uri="{3e2802c4-a4d2-4d8b-9148-e3be6c30e623}">
          <xlrd:rvb i="14723"/>
        </ext>
      </extLst>
    </bk>
    <bk>
      <extLst>
        <ext uri="{3e2802c4-a4d2-4d8b-9148-e3be6c30e623}">
          <xlrd:rvb i="14724"/>
        </ext>
      </extLst>
    </bk>
    <bk>
      <extLst>
        <ext uri="{3e2802c4-a4d2-4d8b-9148-e3be6c30e623}">
          <xlrd:rvb i="14725"/>
        </ext>
      </extLst>
    </bk>
    <bk>
      <extLst>
        <ext uri="{3e2802c4-a4d2-4d8b-9148-e3be6c30e623}">
          <xlrd:rvb i="14726"/>
        </ext>
      </extLst>
    </bk>
    <bk>
      <extLst>
        <ext uri="{3e2802c4-a4d2-4d8b-9148-e3be6c30e623}">
          <xlrd:rvb i="14727"/>
        </ext>
      </extLst>
    </bk>
    <bk>
      <extLst>
        <ext uri="{3e2802c4-a4d2-4d8b-9148-e3be6c30e623}">
          <xlrd:rvb i="14728"/>
        </ext>
      </extLst>
    </bk>
    <bk>
      <extLst>
        <ext uri="{3e2802c4-a4d2-4d8b-9148-e3be6c30e623}">
          <xlrd:rvb i="14729"/>
        </ext>
      </extLst>
    </bk>
    <bk>
      <extLst>
        <ext uri="{3e2802c4-a4d2-4d8b-9148-e3be6c30e623}">
          <xlrd:rvb i="14730"/>
        </ext>
      </extLst>
    </bk>
    <bk>
      <extLst>
        <ext uri="{3e2802c4-a4d2-4d8b-9148-e3be6c30e623}">
          <xlrd:rvb i="14731"/>
        </ext>
      </extLst>
    </bk>
    <bk>
      <extLst>
        <ext uri="{3e2802c4-a4d2-4d8b-9148-e3be6c30e623}">
          <xlrd:rvb i="14732"/>
        </ext>
      </extLst>
    </bk>
    <bk>
      <extLst>
        <ext uri="{3e2802c4-a4d2-4d8b-9148-e3be6c30e623}">
          <xlrd:rvb i="14733"/>
        </ext>
      </extLst>
    </bk>
    <bk>
      <extLst>
        <ext uri="{3e2802c4-a4d2-4d8b-9148-e3be6c30e623}">
          <xlrd:rvb i="14734"/>
        </ext>
      </extLst>
    </bk>
    <bk>
      <extLst>
        <ext uri="{3e2802c4-a4d2-4d8b-9148-e3be6c30e623}">
          <xlrd:rvb i="14735"/>
        </ext>
      </extLst>
    </bk>
    <bk>
      <extLst>
        <ext uri="{3e2802c4-a4d2-4d8b-9148-e3be6c30e623}">
          <xlrd:rvb i="14736"/>
        </ext>
      </extLst>
    </bk>
    <bk>
      <extLst>
        <ext uri="{3e2802c4-a4d2-4d8b-9148-e3be6c30e623}">
          <xlrd:rvb i="14737"/>
        </ext>
      </extLst>
    </bk>
    <bk>
      <extLst>
        <ext uri="{3e2802c4-a4d2-4d8b-9148-e3be6c30e623}">
          <xlrd:rvb i="14738"/>
        </ext>
      </extLst>
    </bk>
    <bk>
      <extLst>
        <ext uri="{3e2802c4-a4d2-4d8b-9148-e3be6c30e623}">
          <xlrd:rvb i="14739"/>
        </ext>
      </extLst>
    </bk>
    <bk>
      <extLst>
        <ext uri="{3e2802c4-a4d2-4d8b-9148-e3be6c30e623}">
          <xlrd:rvb i="14740"/>
        </ext>
      </extLst>
    </bk>
    <bk>
      <extLst>
        <ext uri="{3e2802c4-a4d2-4d8b-9148-e3be6c30e623}">
          <xlrd:rvb i="14741"/>
        </ext>
      </extLst>
    </bk>
    <bk>
      <extLst>
        <ext uri="{3e2802c4-a4d2-4d8b-9148-e3be6c30e623}">
          <xlrd:rvb i="14742"/>
        </ext>
      </extLst>
    </bk>
    <bk>
      <extLst>
        <ext uri="{3e2802c4-a4d2-4d8b-9148-e3be6c30e623}">
          <xlrd:rvb i="14743"/>
        </ext>
      </extLst>
    </bk>
    <bk>
      <extLst>
        <ext uri="{3e2802c4-a4d2-4d8b-9148-e3be6c30e623}">
          <xlrd:rvb i="14744"/>
        </ext>
      </extLst>
    </bk>
    <bk>
      <extLst>
        <ext uri="{3e2802c4-a4d2-4d8b-9148-e3be6c30e623}">
          <xlrd:rvb i="14745"/>
        </ext>
      </extLst>
    </bk>
    <bk>
      <extLst>
        <ext uri="{3e2802c4-a4d2-4d8b-9148-e3be6c30e623}">
          <xlrd:rvb i="14746"/>
        </ext>
      </extLst>
    </bk>
    <bk>
      <extLst>
        <ext uri="{3e2802c4-a4d2-4d8b-9148-e3be6c30e623}">
          <xlrd:rvb i="14747"/>
        </ext>
      </extLst>
    </bk>
    <bk>
      <extLst>
        <ext uri="{3e2802c4-a4d2-4d8b-9148-e3be6c30e623}">
          <xlrd:rvb i="14748"/>
        </ext>
      </extLst>
    </bk>
    <bk>
      <extLst>
        <ext uri="{3e2802c4-a4d2-4d8b-9148-e3be6c30e623}">
          <xlrd:rvb i="14749"/>
        </ext>
      </extLst>
    </bk>
    <bk>
      <extLst>
        <ext uri="{3e2802c4-a4d2-4d8b-9148-e3be6c30e623}">
          <xlrd:rvb i="14750"/>
        </ext>
      </extLst>
    </bk>
    <bk>
      <extLst>
        <ext uri="{3e2802c4-a4d2-4d8b-9148-e3be6c30e623}">
          <xlrd:rvb i="14751"/>
        </ext>
      </extLst>
    </bk>
    <bk>
      <extLst>
        <ext uri="{3e2802c4-a4d2-4d8b-9148-e3be6c30e623}">
          <xlrd:rvb i="14752"/>
        </ext>
      </extLst>
    </bk>
    <bk>
      <extLst>
        <ext uri="{3e2802c4-a4d2-4d8b-9148-e3be6c30e623}">
          <xlrd:rvb i="14753"/>
        </ext>
      </extLst>
    </bk>
    <bk>
      <extLst>
        <ext uri="{3e2802c4-a4d2-4d8b-9148-e3be6c30e623}">
          <xlrd:rvb i="14754"/>
        </ext>
      </extLst>
    </bk>
    <bk>
      <extLst>
        <ext uri="{3e2802c4-a4d2-4d8b-9148-e3be6c30e623}">
          <xlrd:rvb i="14755"/>
        </ext>
      </extLst>
    </bk>
    <bk>
      <extLst>
        <ext uri="{3e2802c4-a4d2-4d8b-9148-e3be6c30e623}">
          <xlrd:rvb i="14756"/>
        </ext>
      </extLst>
    </bk>
    <bk>
      <extLst>
        <ext uri="{3e2802c4-a4d2-4d8b-9148-e3be6c30e623}">
          <xlrd:rvb i="14757"/>
        </ext>
      </extLst>
    </bk>
    <bk>
      <extLst>
        <ext uri="{3e2802c4-a4d2-4d8b-9148-e3be6c30e623}">
          <xlrd:rvb i="14758"/>
        </ext>
      </extLst>
    </bk>
    <bk>
      <extLst>
        <ext uri="{3e2802c4-a4d2-4d8b-9148-e3be6c30e623}">
          <xlrd:rvb i="14759"/>
        </ext>
      </extLst>
    </bk>
    <bk>
      <extLst>
        <ext uri="{3e2802c4-a4d2-4d8b-9148-e3be6c30e623}">
          <xlrd:rvb i="14760"/>
        </ext>
      </extLst>
    </bk>
    <bk>
      <extLst>
        <ext uri="{3e2802c4-a4d2-4d8b-9148-e3be6c30e623}">
          <xlrd:rvb i="14761"/>
        </ext>
      </extLst>
    </bk>
    <bk>
      <extLst>
        <ext uri="{3e2802c4-a4d2-4d8b-9148-e3be6c30e623}">
          <xlrd:rvb i="14762"/>
        </ext>
      </extLst>
    </bk>
    <bk>
      <extLst>
        <ext uri="{3e2802c4-a4d2-4d8b-9148-e3be6c30e623}">
          <xlrd:rvb i="14763"/>
        </ext>
      </extLst>
    </bk>
    <bk>
      <extLst>
        <ext uri="{3e2802c4-a4d2-4d8b-9148-e3be6c30e623}">
          <xlrd:rvb i="14764"/>
        </ext>
      </extLst>
    </bk>
    <bk>
      <extLst>
        <ext uri="{3e2802c4-a4d2-4d8b-9148-e3be6c30e623}">
          <xlrd:rvb i="14765"/>
        </ext>
      </extLst>
    </bk>
    <bk>
      <extLst>
        <ext uri="{3e2802c4-a4d2-4d8b-9148-e3be6c30e623}">
          <xlrd:rvb i="14766"/>
        </ext>
      </extLst>
    </bk>
    <bk>
      <extLst>
        <ext uri="{3e2802c4-a4d2-4d8b-9148-e3be6c30e623}">
          <xlrd:rvb i="14767"/>
        </ext>
      </extLst>
    </bk>
    <bk>
      <extLst>
        <ext uri="{3e2802c4-a4d2-4d8b-9148-e3be6c30e623}">
          <xlrd:rvb i="14768"/>
        </ext>
      </extLst>
    </bk>
    <bk>
      <extLst>
        <ext uri="{3e2802c4-a4d2-4d8b-9148-e3be6c30e623}">
          <xlrd:rvb i="14769"/>
        </ext>
      </extLst>
    </bk>
    <bk>
      <extLst>
        <ext uri="{3e2802c4-a4d2-4d8b-9148-e3be6c30e623}">
          <xlrd:rvb i="14770"/>
        </ext>
      </extLst>
    </bk>
    <bk>
      <extLst>
        <ext uri="{3e2802c4-a4d2-4d8b-9148-e3be6c30e623}">
          <xlrd:rvb i="14771"/>
        </ext>
      </extLst>
    </bk>
    <bk>
      <extLst>
        <ext uri="{3e2802c4-a4d2-4d8b-9148-e3be6c30e623}">
          <xlrd:rvb i="14772"/>
        </ext>
      </extLst>
    </bk>
    <bk>
      <extLst>
        <ext uri="{3e2802c4-a4d2-4d8b-9148-e3be6c30e623}">
          <xlrd:rvb i="14773"/>
        </ext>
      </extLst>
    </bk>
    <bk>
      <extLst>
        <ext uri="{3e2802c4-a4d2-4d8b-9148-e3be6c30e623}">
          <xlrd:rvb i="14774"/>
        </ext>
      </extLst>
    </bk>
    <bk>
      <extLst>
        <ext uri="{3e2802c4-a4d2-4d8b-9148-e3be6c30e623}">
          <xlrd:rvb i="14775"/>
        </ext>
      </extLst>
    </bk>
    <bk>
      <extLst>
        <ext uri="{3e2802c4-a4d2-4d8b-9148-e3be6c30e623}">
          <xlrd:rvb i="14776"/>
        </ext>
      </extLst>
    </bk>
    <bk>
      <extLst>
        <ext uri="{3e2802c4-a4d2-4d8b-9148-e3be6c30e623}">
          <xlrd:rvb i="14777"/>
        </ext>
      </extLst>
    </bk>
    <bk>
      <extLst>
        <ext uri="{3e2802c4-a4d2-4d8b-9148-e3be6c30e623}">
          <xlrd:rvb i="14778"/>
        </ext>
      </extLst>
    </bk>
    <bk>
      <extLst>
        <ext uri="{3e2802c4-a4d2-4d8b-9148-e3be6c30e623}">
          <xlrd:rvb i="14779"/>
        </ext>
      </extLst>
    </bk>
    <bk>
      <extLst>
        <ext uri="{3e2802c4-a4d2-4d8b-9148-e3be6c30e623}">
          <xlrd:rvb i="14780"/>
        </ext>
      </extLst>
    </bk>
    <bk>
      <extLst>
        <ext uri="{3e2802c4-a4d2-4d8b-9148-e3be6c30e623}">
          <xlrd:rvb i="14781"/>
        </ext>
      </extLst>
    </bk>
    <bk>
      <extLst>
        <ext uri="{3e2802c4-a4d2-4d8b-9148-e3be6c30e623}">
          <xlrd:rvb i="14782"/>
        </ext>
      </extLst>
    </bk>
    <bk>
      <extLst>
        <ext uri="{3e2802c4-a4d2-4d8b-9148-e3be6c30e623}">
          <xlrd:rvb i="14783"/>
        </ext>
      </extLst>
    </bk>
    <bk>
      <extLst>
        <ext uri="{3e2802c4-a4d2-4d8b-9148-e3be6c30e623}">
          <xlrd:rvb i="14784"/>
        </ext>
      </extLst>
    </bk>
    <bk>
      <extLst>
        <ext uri="{3e2802c4-a4d2-4d8b-9148-e3be6c30e623}">
          <xlrd:rvb i="14785"/>
        </ext>
      </extLst>
    </bk>
    <bk>
      <extLst>
        <ext uri="{3e2802c4-a4d2-4d8b-9148-e3be6c30e623}">
          <xlrd:rvb i="14786"/>
        </ext>
      </extLst>
    </bk>
    <bk>
      <extLst>
        <ext uri="{3e2802c4-a4d2-4d8b-9148-e3be6c30e623}">
          <xlrd:rvb i="14787"/>
        </ext>
      </extLst>
    </bk>
    <bk>
      <extLst>
        <ext uri="{3e2802c4-a4d2-4d8b-9148-e3be6c30e623}">
          <xlrd:rvb i="14788"/>
        </ext>
      </extLst>
    </bk>
    <bk>
      <extLst>
        <ext uri="{3e2802c4-a4d2-4d8b-9148-e3be6c30e623}">
          <xlrd:rvb i="14789"/>
        </ext>
      </extLst>
    </bk>
    <bk>
      <extLst>
        <ext uri="{3e2802c4-a4d2-4d8b-9148-e3be6c30e623}">
          <xlrd:rvb i="14790"/>
        </ext>
      </extLst>
    </bk>
    <bk>
      <extLst>
        <ext uri="{3e2802c4-a4d2-4d8b-9148-e3be6c30e623}">
          <xlrd:rvb i="14791"/>
        </ext>
      </extLst>
    </bk>
    <bk>
      <extLst>
        <ext uri="{3e2802c4-a4d2-4d8b-9148-e3be6c30e623}">
          <xlrd:rvb i="14792"/>
        </ext>
      </extLst>
    </bk>
    <bk>
      <extLst>
        <ext uri="{3e2802c4-a4d2-4d8b-9148-e3be6c30e623}">
          <xlrd:rvb i="14793"/>
        </ext>
      </extLst>
    </bk>
    <bk>
      <extLst>
        <ext uri="{3e2802c4-a4d2-4d8b-9148-e3be6c30e623}">
          <xlrd:rvb i="14794"/>
        </ext>
      </extLst>
    </bk>
    <bk>
      <extLst>
        <ext uri="{3e2802c4-a4d2-4d8b-9148-e3be6c30e623}">
          <xlrd:rvb i="14795"/>
        </ext>
      </extLst>
    </bk>
    <bk>
      <extLst>
        <ext uri="{3e2802c4-a4d2-4d8b-9148-e3be6c30e623}">
          <xlrd:rvb i="14796"/>
        </ext>
      </extLst>
    </bk>
    <bk>
      <extLst>
        <ext uri="{3e2802c4-a4d2-4d8b-9148-e3be6c30e623}">
          <xlrd:rvb i="14797"/>
        </ext>
      </extLst>
    </bk>
    <bk>
      <extLst>
        <ext uri="{3e2802c4-a4d2-4d8b-9148-e3be6c30e623}">
          <xlrd:rvb i="14798"/>
        </ext>
      </extLst>
    </bk>
    <bk>
      <extLst>
        <ext uri="{3e2802c4-a4d2-4d8b-9148-e3be6c30e623}">
          <xlrd:rvb i="14799"/>
        </ext>
      </extLst>
    </bk>
    <bk>
      <extLst>
        <ext uri="{3e2802c4-a4d2-4d8b-9148-e3be6c30e623}">
          <xlrd:rvb i="14800"/>
        </ext>
      </extLst>
    </bk>
    <bk>
      <extLst>
        <ext uri="{3e2802c4-a4d2-4d8b-9148-e3be6c30e623}">
          <xlrd:rvb i="14801"/>
        </ext>
      </extLst>
    </bk>
    <bk>
      <extLst>
        <ext uri="{3e2802c4-a4d2-4d8b-9148-e3be6c30e623}">
          <xlrd:rvb i="14802"/>
        </ext>
      </extLst>
    </bk>
    <bk>
      <extLst>
        <ext uri="{3e2802c4-a4d2-4d8b-9148-e3be6c30e623}">
          <xlrd:rvb i="14803"/>
        </ext>
      </extLst>
    </bk>
    <bk>
      <extLst>
        <ext uri="{3e2802c4-a4d2-4d8b-9148-e3be6c30e623}">
          <xlrd:rvb i="14804"/>
        </ext>
      </extLst>
    </bk>
    <bk>
      <extLst>
        <ext uri="{3e2802c4-a4d2-4d8b-9148-e3be6c30e623}">
          <xlrd:rvb i="14805"/>
        </ext>
      </extLst>
    </bk>
    <bk>
      <extLst>
        <ext uri="{3e2802c4-a4d2-4d8b-9148-e3be6c30e623}">
          <xlrd:rvb i="14806"/>
        </ext>
      </extLst>
    </bk>
    <bk>
      <extLst>
        <ext uri="{3e2802c4-a4d2-4d8b-9148-e3be6c30e623}">
          <xlrd:rvb i="14807"/>
        </ext>
      </extLst>
    </bk>
    <bk>
      <extLst>
        <ext uri="{3e2802c4-a4d2-4d8b-9148-e3be6c30e623}">
          <xlrd:rvb i="14808"/>
        </ext>
      </extLst>
    </bk>
    <bk>
      <extLst>
        <ext uri="{3e2802c4-a4d2-4d8b-9148-e3be6c30e623}">
          <xlrd:rvb i="14809"/>
        </ext>
      </extLst>
    </bk>
    <bk>
      <extLst>
        <ext uri="{3e2802c4-a4d2-4d8b-9148-e3be6c30e623}">
          <xlrd:rvb i="14810"/>
        </ext>
      </extLst>
    </bk>
    <bk>
      <extLst>
        <ext uri="{3e2802c4-a4d2-4d8b-9148-e3be6c30e623}">
          <xlrd:rvb i="14811"/>
        </ext>
      </extLst>
    </bk>
    <bk>
      <extLst>
        <ext uri="{3e2802c4-a4d2-4d8b-9148-e3be6c30e623}">
          <xlrd:rvb i="14812"/>
        </ext>
      </extLst>
    </bk>
    <bk>
      <extLst>
        <ext uri="{3e2802c4-a4d2-4d8b-9148-e3be6c30e623}">
          <xlrd:rvb i="14813"/>
        </ext>
      </extLst>
    </bk>
    <bk>
      <extLst>
        <ext uri="{3e2802c4-a4d2-4d8b-9148-e3be6c30e623}">
          <xlrd:rvb i="14814"/>
        </ext>
      </extLst>
    </bk>
    <bk>
      <extLst>
        <ext uri="{3e2802c4-a4d2-4d8b-9148-e3be6c30e623}">
          <xlrd:rvb i="14815"/>
        </ext>
      </extLst>
    </bk>
    <bk>
      <extLst>
        <ext uri="{3e2802c4-a4d2-4d8b-9148-e3be6c30e623}">
          <xlrd:rvb i="14816"/>
        </ext>
      </extLst>
    </bk>
    <bk>
      <extLst>
        <ext uri="{3e2802c4-a4d2-4d8b-9148-e3be6c30e623}">
          <xlrd:rvb i="14817"/>
        </ext>
      </extLst>
    </bk>
    <bk>
      <extLst>
        <ext uri="{3e2802c4-a4d2-4d8b-9148-e3be6c30e623}">
          <xlrd:rvb i="14818"/>
        </ext>
      </extLst>
    </bk>
    <bk>
      <extLst>
        <ext uri="{3e2802c4-a4d2-4d8b-9148-e3be6c30e623}">
          <xlrd:rvb i="14819"/>
        </ext>
      </extLst>
    </bk>
    <bk>
      <extLst>
        <ext uri="{3e2802c4-a4d2-4d8b-9148-e3be6c30e623}">
          <xlrd:rvb i="14820"/>
        </ext>
      </extLst>
    </bk>
    <bk>
      <extLst>
        <ext uri="{3e2802c4-a4d2-4d8b-9148-e3be6c30e623}">
          <xlrd:rvb i="14821"/>
        </ext>
      </extLst>
    </bk>
    <bk>
      <extLst>
        <ext uri="{3e2802c4-a4d2-4d8b-9148-e3be6c30e623}">
          <xlrd:rvb i="14822"/>
        </ext>
      </extLst>
    </bk>
    <bk>
      <extLst>
        <ext uri="{3e2802c4-a4d2-4d8b-9148-e3be6c30e623}">
          <xlrd:rvb i="14823"/>
        </ext>
      </extLst>
    </bk>
    <bk>
      <extLst>
        <ext uri="{3e2802c4-a4d2-4d8b-9148-e3be6c30e623}">
          <xlrd:rvb i="14824"/>
        </ext>
      </extLst>
    </bk>
    <bk>
      <extLst>
        <ext uri="{3e2802c4-a4d2-4d8b-9148-e3be6c30e623}">
          <xlrd:rvb i="14825"/>
        </ext>
      </extLst>
    </bk>
    <bk>
      <extLst>
        <ext uri="{3e2802c4-a4d2-4d8b-9148-e3be6c30e623}">
          <xlrd:rvb i="14826"/>
        </ext>
      </extLst>
    </bk>
    <bk>
      <extLst>
        <ext uri="{3e2802c4-a4d2-4d8b-9148-e3be6c30e623}">
          <xlrd:rvb i="14827"/>
        </ext>
      </extLst>
    </bk>
    <bk>
      <extLst>
        <ext uri="{3e2802c4-a4d2-4d8b-9148-e3be6c30e623}">
          <xlrd:rvb i="14828"/>
        </ext>
      </extLst>
    </bk>
    <bk>
      <extLst>
        <ext uri="{3e2802c4-a4d2-4d8b-9148-e3be6c30e623}">
          <xlrd:rvb i="14829"/>
        </ext>
      </extLst>
    </bk>
    <bk>
      <extLst>
        <ext uri="{3e2802c4-a4d2-4d8b-9148-e3be6c30e623}">
          <xlrd:rvb i="14830"/>
        </ext>
      </extLst>
    </bk>
    <bk>
      <extLst>
        <ext uri="{3e2802c4-a4d2-4d8b-9148-e3be6c30e623}">
          <xlrd:rvb i="14831"/>
        </ext>
      </extLst>
    </bk>
    <bk>
      <extLst>
        <ext uri="{3e2802c4-a4d2-4d8b-9148-e3be6c30e623}">
          <xlrd:rvb i="14832"/>
        </ext>
      </extLst>
    </bk>
    <bk>
      <extLst>
        <ext uri="{3e2802c4-a4d2-4d8b-9148-e3be6c30e623}">
          <xlrd:rvb i="14833"/>
        </ext>
      </extLst>
    </bk>
    <bk>
      <extLst>
        <ext uri="{3e2802c4-a4d2-4d8b-9148-e3be6c30e623}">
          <xlrd:rvb i="14834"/>
        </ext>
      </extLst>
    </bk>
    <bk>
      <extLst>
        <ext uri="{3e2802c4-a4d2-4d8b-9148-e3be6c30e623}">
          <xlrd:rvb i="14835"/>
        </ext>
      </extLst>
    </bk>
    <bk>
      <extLst>
        <ext uri="{3e2802c4-a4d2-4d8b-9148-e3be6c30e623}">
          <xlrd:rvb i="14836"/>
        </ext>
      </extLst>
    </bk>
    <bk>
      <extLst>
        <ext uri="{3e2802c4-a4d2-4d8b-9148-e3be6c30e623}">
          <xlrd:rvb i="14837"/>
        </ext>
      </extLst>
    </bk>
    <bk>
      <extLst>
        <ext uri="{3e2802c4-a4d2-4d8b-9148-e3be6c30e623}">
          <xlrd:rvb i="14838"/>
        </ext>
      </extLst>
    </bk>
    <bk>
      <extLst>
        <ext uri="{3e2802c4-a4d2-4d8b-9148-e3be6c30e623}">
          <xlrd:rvb i="14839"/>
        </ext>
      </extLst>
    </bk>
    <bk>
      <extLst>
        <ext uri="{3e2802c4-a4d2-4d8b-9148-e3be6c30e623}">
          <xlrd:rvb i="14840"/>
        </ext>
      </extLst>
    </bk>
    <bk>
      <extLst>
        <ext uri="{3e2802c4-a4d2-4d8b-9148-e3be6c30e623}">
          <xlrd:rvb i="14841"/>
        </ext>
      </extLst>
    </bk>
    <bk>
      <extLst>
        <ext uri="{3e2802c4-a4d2-4d8b-9148-e3be6c30e623}">
          <xlrd:rvb i="14842"/>
        </ext>
      </extLst>
    </bk>
    <bk>
      <extLst>
        <ext uri="{3e2802c4-a4d2-4d8b-9148-e3be6c30e623}">
          <xlrd:rvb i="14843"/>
        </ext>
      </extLst>
    </bk>
    <bk>
      <extLst>
        <ext uri="{3e2802c4-a4d2-4d8b-9148-e3be6c30e623}">
          <xlrd:rvb i="14844"/>
        </ext>
      </extLst>
    </bk>
    <bk>
      <extLst>
        <ext uri="{3e2802c4-a4d2-4d8b-9148-e3be6c30e623}">
          <xlrd:rvb i="14845"/>
        </ext>
      </extLst>
    </bk>
    <bk>
      <extLst>
        <ext uri="{3e2802c4-a4d2-4d8b-9148-e3be6c30e623}">
          <xlrd:rvb i="14846"/>
        </ext>
      </extLst>
    </bk>
    <bk>
      <extLst>
        <ext uri="{3e2802c4-a4d2-4d8b-9148-e3be6c30e623}">
          <xlrd:rvb i="14847"/>
        </ext>
      </extLst>
    </bk>
    <bk>
      <extLst>
        <ext uri="{3e2802c4-a4d2-4d8b-9148-e3be6c30e623}">
          <xlrd:rvb i="14848"/>
        </ext>
      </extLst>
    </bk>
    <bk>
      <extLst>
        <ext uri="{3e2802c4-a4d2-4d8b-9148-e3be6c30e623}">
          <xlrd:rvb i="14849"/>
        </ext>
      </extLst>
    </bk>
    <bk>
      <extLst>
        <ext uri="{3e2802c4-a4d2-4d8b-9148-e3be6c30e623}">
          <xlrd:rvb i="14850"/>
        </ext>
      </extLst>
    </bk>
    <bk>
      <extLst>
        <ext uri="{3e2802c4-a4d2-4d8b-9148-e3be6c30e623}">
          <xlrd:rvb i="14851"/>
        </ext>
      </extLst>
    </bk>
    <bk>
      <extLst>
        <ext uri="{3e2802c4-a4d2-4d8b-9148-e3be6c30e623}">
          <xlrd:rvb i="14852"/>
        </ext>
      </extLst>
    </bk>
    <bk>
      <extLst>
        <ext uri="{3e2802c4-a4d2-4d8b-9148-e3be6c30e623}">
          <xlrd:rvb i="14853"/>
        </ext>
      </extLst>
    </bk>
    <bk>
      <extLst>
        <ext uri="{3e2802c4-a4d2-4d8b-9148-e3be6c30e623}">
          <xlrd:rvb i="14854"/>
        </ext>
      </extLst>
    </bk>
    <bk>
      <extLst>
        <ext uri="{3e2802c4-a4d2-4d8b-9148-e3be6c30e623}">
          <xlrd:rvb i="14855"/>
        </ext>
      </extLst>
    </bk>
    <bk>
      <extLst>
        <ext uri="{3e2802c4-a4d2-4d8b-9148-e3be6c30e623}">
          <xlrd:rvb i="14856"/>
        </ext>
      </extLst>
    </bk>
    <bk>
      <extLst>
        <ext uri="{3e2802c4-a4d2-4d8b-9148-e3be6c30e623}">
          <xlrd:rvb i="14857"/>
        </ext>
      </extLst>
    </bk>
    <bk>
      <extLst>
        <ext uri="{3e2802c4-a4d2-4d8b-9148-e3be6c30e623}">
          <xlrd:rvb i="14858"/>
        </ext>
      </extLst>
    </bk>
    <bk>
      <extLst>
        <ext uri="{3e2802c4-a4d2-4d8b-9148-e3be6c30e623}">
          <xlrd:rvb i="14859"/>
        </ext>
      </extLst>
    </bk>
    <bk>
      <extLst>
        <ext uri="{3e2802c4-a4d2-4d8b-9148-e3be6c30e623}">
          <xlrd:rvb i="14860"/>
        </ext>
      </extLst>
    </bk>
    <bk>
      <extLst>
        <ext uri="{3e2802c4-a4d2-4d8b-9148-e3be6c30e623}">
          <xlrd:rvb i="14861"/>
        </ext>
      </extLst>
    </bk>
    <bk>
      <extLst>
        <ext uri="{3e2802c4-a4d2-4d8b-9148-e3be6c30e623}">
          <xlrd:rvb i="14862"/>
        </ext>
      </extLst>
    </bk>
    <bk>
      <extLst>
        <ext uri="{3e2802c4-a4d2-4d8b-9148-e3be6c30e623}">
          <xlrd:rvb i="14863"/>
        </ext>
      </extLst>
    </bk>
    <bk>
      <extLst>
        <ext uri="{3e2802c4-a4d2-4d8b-9148-e3be6c30e623}">
          <xlrd:rvb i="14864"/>
        </ext>
      </extLst>
    </bk>
    <bk>
      <extLst>
        <ext uri="{3e2802c4-a4d2-4d8b-9148-e3be6c30e623}">
          <xlrd:rvb i="14865"/>
        </ext>
      </extLst>
    </bk>
    <bk>
      <extLst>
        <ext uri="{3e2802c4-a4d2-4d8b-9148-e3be6c30e623}">
          <xlrd:rvb i="14866"/>
        </ext>
      </extLst>
    </bk>
    <bk>
      <extLst>
        <ext uri="{3e2802c4-a4d2-4d8b-9148-e3be6c30e623}">
          <xlrd:rvb i="14867"/>
        </ext>
      </extLst>
    </bk>
    <bk>
      <extLst>
        <ext uri="{3e2802c4-a4d2-4d8b-9148-e3be6c30e623}">
          <xlrd:rvb i="14868"/>
        </ext>
      </extLst>
    </bk>
    <bk>
      <extLst>
        <ext uri="{3e2802c4-a4d2-4d8b-9148-e3be6c30e623}">
          <xlrd:rvb i="14869"/>
        </ext>
      </extLst>
    </bk>
    <bk>
      <extLst>
        <ext uri="{3e2802c4-a4d2-4d8b-9148-e3be6c30e623}">
          <xlrd:rvb i="14870"/>
        </ext>
      </extLst>
    </bk>
    <bk>
      <extLst>
        <ext uri="{3e2802c4-a4d2-4d8b-9148-e3be6c30e623}">
          <xlrd:rvb i="14871"/>
        </ext>
      </extLst>
    </bk>
    <bk>
      <extLst>
        <ext uri="{3e2802c4-a4d2-4d8b-9148-e3be6c30e623}">
          <xlrd:rvb i="14872"/>
        </ext>
      </extLst>
    </bk>
    <bk>
      <extLst>
        <ext uri="{3e2802c4-a4d2-4d8b-9148-e3be6c30e623}">
          <xlrd:rvb i="14873"/>
        </ext>
      </extLst>
    </bk>
    <bk>
      <extLst>
        <ext uri="{3e2802c4-a4d2-4d8b-9148-e3be6c30e623}">
          <xlrd:rvb i="14874"/>
        </ext>
      </extLst>
    </bk>
    <bk>
      <extLst>
        <ext uri="{3e2802c4-a4d2-4d8b-9148-e3be6c30e623}">
          <xlrd:rvb i="14875"/>
        </ext>
      </extLst>
    </bk>
    <bk>
      <extLst>
        <ext uri="{3e2802c4-a4d2-4d8b-9148-e3be6c30e623}">
          <xlrd:rvb i="14876"/>
        </ext>
      </extLst>
    </bk>
    <bk>
      <extLst>
        <ext uri="{3e2802c4-a4d2-4d8b-9148-e3be6c30e623}">
          <xlrd:rvb i="14877"/>
        </ext>
      </extLst>
    </bk>
    <bk>
      <extLst>
        <ext uri="{3e2802c4-a4d2-4d8b-9148-e3be6c30e623}">
          <xlrd:rvb i="14878"/>
        </ext>
      </extLst>
    </bk>
    <bk>
      <extLst>
        <ext uri="{3e2802c4-a4d2-4d8b-9148-e3be6c30e623}">
          <xlrd:rvb i="14879"/>
        </ext>
      </extLst>
    </bk>
    <bk>
      <extLst>
        <ext uri="{3e2802c4-a4d2-4d8b-9148-e3be6c30e623}">
          <xlrd:rvb i="14880"/>
        </ext>
      </extLst>
    </bk>
    <bk>
      <extLst>
        <ext uri="{3e2802c4-a4d2-4d8b-9148-e3be6c30e623}">
          <xlrd:rvb i="14881"/>
        </ext>
      </extLst>
    </bk>
    <bk>
      <extLst>
        <ext uri="{3e2802c4-a4d2-4d8b-9148-e3be6c30e623}">
          <xlrd:rvb i="14882"/>
        </ext>
      </extLst>
    </bk>
    <bk>
      <extLst>
        <ext uri="{3e2802c4-a4d2-4d8b-9148-e3be6c30e623}">
          <xlrd:rvb i="14883"/>
        </ext>
      </extLst>
    </bk>
    <bk>
      <extLst>
        <ext uri="{3e2802c4-a4d2-4d8b-9148-e3be6c30e623}">
          <xlrd:rvb i="14884"/>
        </ext>
      </extLst>
    </bk>
    <bk>
      <extLst>
        <ext uri="{3e2802c4-a4d2-4d8b-9148-e3be6c30e623}">
          <xlrd:rvb i="14885"/>
        </ext>
      </extLst>
    </bk>
    <bk>
      <extLst>
        <ext uri="{3e2802c4-a4d2-4d8b-9148-e3be6c30e623}">
          <xlrd:rvb i="14886"/>
        </ext>
      </extLst>
    </bk>
    <bk>
      <extLst>
        <ext uri="{3e2802c4-a4d2-4d8b-9148-e3be6c30e623}">
          <xlrd:rvb i="14887"/>
        </ext>
      </extLst>
    </bk>
    <bk>
      <extLst>
        <ext uri="{3e2802c4-a4d2-4d8b-9148-e3be6c30e623}">
          <xlrd:rvb i="14888"/>
        </ext>
      </extLst>
    </bk>
    <bk>
      <extLst>
        <ext uri="{3e2802c4-a4d2-4d8b-9148-e3be6c30e623}">
          <xlrd:rvb i="14889"/>
        </ext>
      </extLst>
    </bk>
    <bk>
      <extLst>
        <ext uri="{3e2802c4-a4d2-4d8b-9148-e3be6c30e623}">
          <xlrd:rvb i="14890"/>
        </ext>
      </extLst>
    </bk>
    <bk>
      <extLst>
        <ext uri="{3e2802c4-a4d2-4d8b-9148-e3be6c30e623}">
          <xlrd:rvb i="14891"/>
        </ext>
      </extLst>
    </bk>
    <bk>
      <extLst>
        <ext uri="{3e2802c4-a4d2-4d8b-9148-e3be6c30e623}">
          <xlrd:rvb i="14892"/>
        </ext>
      </extLst>
    </bk>
    <bk>
      <extLst>
        <ext uri="{3e2802c4-a4d2-4d8b-9148-e3be6c30e623}">
          <xlrd:rvb i="14893"/>
        </ext>
      </extLst>
    </bk>
    <bk>
      <extLst>
        <ext uri="{3e2802c4-a4d2-4d8b-9148-e3be6c30e623}">
          <xlrd:rvb i="14894"/>
        </ext>
      </extLst>
    </bk>
    <bk>
      <extLst>
        <ext uri="{3e2802c4-a4d2-4d8b-9148-e3be6c30e623}">
          <xlrd:rvb i="14895"/>
        </ext>
      </extLst>
    </bk>
    <bk>
      <extLst>
        <ext uri="{3e2802c4-a4d2-4d8b-9148-e3be6c30e623}">
          <xlrd:rvb i="14896"/>
        </ext>
      </extLst>
    </bk>
    <bk>
      <extLst>
        <ext uri="{3e2802c4-a4d2-4d8b-9148-e3be6c30e623}">
          <xlrd:rvb i="14897"/>
        </ext>
      </extLst>
    </bk>
    <bk>
      <extLst>
        <ext uri="{3e2802c4-a4d2-4d8b-9148-e3be6c30e623}">
          <xlrd:rvb i="14898"/>
        </ext>
      </extLst>
    </bk>
    <bk>
      <extLst>
        <ext uri="{3e2802c4-a4d2-4d8b-9148-e3be6c30e623}">
          <xlrd:rvb i="14899"/>
        </ext>
      </extLst>
    </bk>
    <bk>
      <extLst>
        <ext uri="{3e2802c4-a4d2-4d8b-9148-e3be6c30e623}">
          <xlrd:rvb i="14900"/>
        </ext>
      </extLst>
    </bk>
    <bk>
      <extLst>
        <ext uri="{3e2802c4-a4d2-4d8b-9148-e3be6c30e623}">
          <xlrd:rvb i="14901"/>
        </ext>
      </extLst>
    </bk>
    <bk>
      <extLst>
        <ext uri="{3e2802c4-a4d2-4d8b-9148-e3be6c30e623}">
          <xlrd:rvb i="14902"/>
        </ext>
      </extLst>
    </bk>
    <bk>
      <extLst>
        <ext uri="{3e2802c4-a4d2-4d8b-9148-e3be6c30e623}">
          <xlrd:rvb i="14903"/>
        </ext>
      </extLst>
    </bk>
    <bk>
      <extLst>
        <ext uri="{3e2802c4-a4d2-4d8b-9148-e3be6c30e623}">
          <xlrd:rvb i="14904"/>
        </ext>
      </extLst>
    </bk>
    <bk>
      <extLst>
        <ext uri="{3e2802c4-a4d2-4d8b-9148-e3be6c30e623}">
          <xlrd:rvb i="14905"/>
        </ext>
      </extLst>
    </bk>
    <bk>
      <extLst>
        <ext uri="{3e2802c4-a4d2-4d8b-9148-e3be6c30e623}">
          <xlrd:rvb i="14906"/>
        </ext>
      </extLst>
    </bk>
    <bk>
      <extLst>
        <ext uri="{3e2802c4-a4d2-4d8b-9148-e3be6c30e623}">
          <xlrd:rvb i="14907"/>
        </ext>
      </extLst>
    </bk>
    <bk>
      <extLst>
        <ext uri="{3e2802c4-a4d2-4d8b-9148-e3be6c30e623}">
          <xlrd:rvb i="14908"/>
        </ext>
      </extLst>
    </bk>
    <bk>
      <extLst>
        <ext uri="{3e2802c4-a4d2-4d8b-9148-e3be6c30e623}">
          <xlrd:rvb i="14909"/>
        </ext>
      </extLst>
    </bk>
    <bk>
      <extLst>
        <ext uri="{3e2802c4-a4d2-4d8b-9148-e3be6c30e623}">
          <xlrd:rvb i="14910"/>
        </ext>
      </extLst>
    </bk>
    <bk>
      <extLst>
        <ext uri="{3e2802c4-a4d2-4d8b-9148-e3be6c30e623}">
          <xlrd:rvb i="14911"/>
        </ext>
      </extLst>
    </bk>
    <bk>
      <extLst>
        <ext uri="{3e2802c4-a4d2-4d8b-9148-e3be6c30e623}">
          <xlrd:rvb i="14912"/>
        </ext>
      </extLst>
    </bk>
    <bk>
      <extLst>
        <ext uri="{3e2802c4-a4d2-4d8b-9148-e3be6c30e623}">
          <xlrd:rvb i="14913"/>
        </ext>
      </extLst>
    </bk>
    <bk>
      <extLst>
        <ext uri="{3e2802c4-a4d2-4d8b-9148-e3be6c30e623}">
          <xlrd:rvb i="14914"/>
        </ext>
      </extLst>
    </bk>
    <bk>
      <extLst>
        <ext uri="{3e2802c4-a4d2-4d8b-9148-e3be6c30e623}">
          <xlrd:rvb i="14915"/>
        </ext>
      </extLst>
    </bk>
    <bk>
      <extLst>
        <ext uri="{3e2802c4-a4d2-4d8b-9148-e3be6c30e623}">
          <xlrd:rvb i="14916"/>
        </ext>
      </extLst>
    </bk>
    <bk>
      <extLst>
        <ext uri="{3e2802c4-a4d2-4d8b-9148-e3be6c30e623}">
          <xlrd:rvb i="14917"/>
        </ext>
      </extLst>
    </bk>
    <bk>
      <extLst>
        <ext uri="{3e2802c4-a4d2-4d8b-9148-e3be6c30e623}">
          <xlrd:rvb i="14918"/>
        </ext>
      </extLst>
    </bk>
    <bk>
      <extLst>
        <ext uri="{3e2802c4-a4d2-4d8b-9148-e3be6c30e623}">
          <xlrd:rvb i="14919"/>
        </ext>
      </extLst>
    </bk>
    <bk>
      <extLst>
        <ext uri="{3e2802c4-a4d2-4d8b-9148-e3be6c30e623}">
          <xlrd:rvb i="14920"/>
        </ext>
      </extLst>
    </bk>
    <bk>
      <extLst>
        <ext uri="{3e2802c4-a4d2-4d8b-9148-e3be6c30e623}">
          <xlrd:rvb i="14921"/>
        </ext>
      </extLst>
    </bk>
    <bk>
      <extLst>
        <ext uri="{3e2802c4-a4d2-4d8b-9148-e3be6c30e623}">
          <xlrd:rvb i="14922"/>
        </ext>
      </extLst>
    </bk>
    <bk>
      <extLst>
        <ext uri="{3e2802c4-a4d2-4d8b-9148-e3be6c30e623}">
          <xlrd:rvb i="14923"/>
        </ext>
      </extLst>
    </bk>
    <bk>
      <extLst>
        <ext uri="{3e2802c4-a4d2-4d8b-9148-e3be6c30e623}">
          <xlrd:rvb i="14924"/>
        </ext>
      </extLst>
    </bk>
    <bk>
      <extLst>
        <ext uri="{3e2802c4-a4d2-4d8b-9148-e3be6c30e623}">
          <xlrd:rvb i="14925"/>
        </ext>
      </extLst>
    </bk>
    <bk>
      <extLst>
        <ext uri="{3e2802c4-a4d2-4d8b-9148-e3be6c30e623}">
          <xlrd:rvb i="14926"/>
        </ext>
      </extLst>
    </bk>
    <bk>
      <extLst>
        <ext uri="{3e2802c4-a4d2-4d8b-9148-e3be6c30e623}">
          <xlrd:rvb i="14927"/>
        </ext>
      </extLst>
    </bk>
    <bk>
      <extLst>
        <ext uri="{3e2802c4-a4d2-4d8b-9148-e3be6c30e623}">
          <xlrd:rvb i="14928"/>
        </ext>
      </extLst>
    </bk>
    <bk>
      <extLst>
        <ext uri="{3e2802c4-a4d2-4d8b-9148-e3be6c30e623}">
          <xlrd:rvb i="14929"/>
        </ext>
      </extLst>
    </bk>
    <bk>
      <extLst>
        <ext uri="{3e2802c4-a4d2-4d8b-9148-e3be6c30e623}">
          <xlrd:rvb i="14930"/>
        </ext>
      </extLst>
    </bk>
    <bk>
      <extLst>
        <ext uri="{3e2802c4-a4d2-4d8b-9148-e3be6c30e623}">
          <xlrd:rvb i="14931"/>
        </ext>
      </extLst>
    </bk>
    <bk>
      <extLst>
        <ext uri="{3e2802c4-a4d2-4d8b-9148-e3be6c30e623}">
          <xlrd:rvb i="14932"/>
        </ext>
      </extLst>
    </bk>
    <bk>
      <extLst>
        <ext uri="{3e2802c4-a4d2-4d8b-9148-e3be6c30e623}">
          <xlrd:rvb i="14933"/>
        </ext>
      </extLst>
    </bk>
    <bk>
      <extLst>
        <ext uri="{3e2802c4-a4d2-4d8b-9148-e3be6c30e623}">
          <xlrd:rvb i="14934"/>
        </ext>
      </extLst>
    </bk>
    <bk>
      <extLst>
        <ext uri="{3e2802c4-a4d2-4d8b-9148-e3be6c30e623}">
          <xlrd:rvb i="14935"/>
        </ext>
      </extLst>
    </bk>
    <bk>
      <extLst>
        <ext uri="{3e2802c4-a4d2-4d8b-9148-e3be6c30e623}">
          <xlrd:rvb i="14936"/>
        </ext>
      </extLst>
    </bk>
    <bk>
      <extLst>
        <ext uri="{3e2802c4-a4d2-4d8b-9148-e3be6c30e623}">
          <xlrd:rvb i="14937"/>
        </ext>
      </extLst>
    </bk>
    <bk>
      <extLst>
        <ext uri="{3e2802c4-a4d2-4d8b-9148-e3be6c30e623}">
          <xlrd:rvb i="14938"/>
        </ext>
      </extLst>
    </bk>
    <bk>
      <extLst>
        <ext uri="{3e2802c4-a4d2-4d8b-9148-e3be6c30e623}">
          <xlrd:rvb i="14939"/>
        </ext>
      </extLst>
    </bk>
    <bk>
      <extLst>
        <ext uri="{3e2802c4-a4d2-4d8b-9148-e3be6c30e623}">
          <xlrd:rvb i="14940"/>
        </ext>
      </extLst>
    </bk>
    <bk>
      <extLst>
        <ext uri="{3e2802c4-a4d2-4d8b-9148-e3be6c30e623}">
          <xlrd:rvb i="14941"/>
        </ext>
      </extLst>
    </bk>
    <bk>
      <extLst>
        <ext uri="{3e2802c4-a4d2-4d8b-9148-e3be6c30e623}">
          <xlrd:rvb i="14942"/>
        </ext>
      </extLst>
    </bk>
    <bk>
      <extLst>
        <ext uri="{3e2802c4-a4d2-4d8b-9148-e3be6c30e623}">
          <xlrd:rvb i="14943"/>
        </ext>
      </extLst>
    </bk>
    <bk>
      <extLst>
        <ext uri="{3e2802c4-a4d2-4d8b-9148-e3be6c30e623}">
          <xlrd:rvb i="14944"/>
        </ext>
      </extLst>
    </bk>
    <bk>
      <extLst>
        <ext uri="{3e2802c4-a4d2-4d8b-9148-e3be6c30e623}">
          <xlrd:rvb i="14945"/>
        </ext>
      </extLst>
    </bk>
    <bk>
      <extLst>
        <ext uri="{3e2802c4-a4d2-4d8b-9148-e3be6c30e623}">
          <xlrd:rvb i="14946"/>
        </ext>
      </extLst>
    </bk>
    <bk>
      <extLst>
        <ext uri="{3e2802c4-a4d2-4d8b-9148-e3be6c30e623}">
          <xlrd:rvb i="14947"/>
        </ext>
      </extLst>
    </bk>
    <bk>
      <extLst>
        <ext uri="{3e2802c4-a4d2-4d8b-9148-e3be6c30e623}">
          <xlrd:rvb i="14948"/>
        </ext>
      </extLst>
    </bk>
    <bk>
      <extLst>
        <ext uri="{3e2802c4-a4d2-4d8b-9148-e3be6c30e623}">
          <xlrd:rvb i="14949"/>
        </ext>
      </extLst>
    </bk>
    <bk>
      <extLst>
        <ext uri="{3e2802c4-a4d2-4d8b-9148-e3be6c30e623}">
          <xlrd:rvb i="14950"/>
        </ext>
      </extLst>
    </bk>
    <bk>
      <extLst>
        <ext uri="{3e2802c4-a4d2-4d8b-9148-e3be6c30e623}">
          <xlrd:rvb i="14951"/>
        </ext>
      </extLst>
    </bk>
    <bk>
      <extLst>
        <ext uri="{3e2802c4-a4d2-4d8b-9148-e3be6c30e623}">
          <xlrd:rvb i="14952"/>
        </ext>
      </extLst>
    </bk>
    <bk>
      <extLst>
        <ext uri="{3e2802c4-a4d2-4d8b-9148-e3be6c30e623}">
          <xlrd:rvb i="14953"/>
        </ext>
      </extLst>
    </bk>
    <bk>
      <extLst>
        <ext uri="{3e2802c4-a4d2-4d8b-9148-e3be6c30e623}">
          <xlrd:rvb i="14954"/>
        </ext>
      </extLst>
    </bk>
    <bk>
      <extLst>
        <ext uri="{3e2802c4-a4d2-4d8b-9148-e3be6c30e623}">
          <xlrd:rvb i="14955"/>
        </ext>
      </extLst>
    </bk>
    <bk>
      <extLst>
        <ext uri="{3e2802c4-a4d2-4d8b-9148-e3be6c30e623}">
          <xlrd:rvb i="14956"/>
        </ext>
      </extLst>
    </bk>
    <bk>
      <extLst>
        <ext uri="{3e2802c4-a4d2-4d8b-9148-e3be6c30e623}">
          <xlrd:rvb i="14957"/>
        </ext>
      </extLst>
    </bk>
    <bk>
      <extLst>
        <ext uri="{3e2802c4-a4d2-4d8b-9148-e3be6c30e623}">
          <xlrd:rvb i="14958"/>
        </ext>
      </extLst>
    </bk>
    <bk>
      <extLst>
        <ext uri="{3e2802c4-a4d2-4d8b-9148-e3be6c30e623}">
          <xlrd:rvb i="14959"/>
        </ext>
      </extLst>
    </bk>
    <bk>
      <extLst>
        <ext uri="{3e2802c4-a4d2-4d8b-9148-e3be6c30e623}">
          <xlrd:rvb i="14960"/>
        </ext>
      </extLst>
    </bk>
    <bk>
      <extLst>
        <ext uri="{3e2802c4-a4d2-4d8b-9148-e3be6c30e623}">
          <xlrd:rvb i="14961"/>
        </ext>
      </extLst>
    </bk>
    <bk>
      <extLst>
        <ext uri="{3e2802c4-a4d2-4d8b-9148-e3be6c30e623}">
          <xlrd:rvb i="14962"/>
        </ext>
      </extLst>
    </bk>
    <bk>
      <extLst>
        <ext uri="{3e2802c4-a4d2-4d8b-9148-e3be6c30e623}">
          <xlrd:rvb i="14963"/>
        </ext>
      </extLst>
    </bk>
    <bk>
      <extLst>
        <ext uri="{3e2802c4-a4d2-4d8b-9148-e3be6c30e623}">
          <xlrd:rvb i="14964"/>
        </ext>
      </extLst>
    </bk>
    <bk>
      <extLst>
        <ext uri="{3e2802c4-a4d2-4d8b-9148-e3be6c30e623}">
          <xlrd:rvb i="14965"/>
        </ext>
      </extLst>
    </bk>
    <bk>
      <extLst>
        <ext uri="{3e2802c4-a4d2-4d8b-9148-e3be6c30e623}">
          <xlrd:rvb i="14966"/>
        </ext>
      </extLst>
    </bk>
    <bk>
      <extLst>
        <ext uri="{3e2802c4-a4d2-4d8b-9148-e3be6c30e623}">
          <xlrd:rvb i="14967"/>
        </ext>
      </extLst>
    </bk>
    <bk>
      <extLst>
        <ext uri="{3e2802c4-a4d2-4d8b-9148-e3be6c30e623}">
          <xlrd:rvb i="14968"/>
        </ext>
      </extLst>
    </bk>
    <bk>
      <extLst>
        <ext uri="{3e2802c4-a4d2-4d8b-9148-e3be6c30e623}">
          <xlrd:rvb i="14969"/>
        </ext>
      </extLst>
    </bk>
    <bk>
      <extLst>
        <ext uri="{3e2802c4-a4d2-4d8b-9148-e3be6c30e623}">
          <xlrd:rvb i="14970"/>
        </ext>
      </extLst>
    </bk>
    <bk>
      <extLst>
        <ext uri="{3e2802c4-a4d2-4d8b-9148-e3be6c30e623}">
          <xlrd:rvb i="14971"/>
        </ext>
      </extLst>
    </bk>
    <bk>
      <extLst>
        <ext uri="{3e2802c4-a4d2-4d8b-9148-e3be6c30e623}">
          <xlrd:rvb i="14972"/>
        </ext>
      </extLst>
    </bk>
    <bk>
      <extLst>
        <ext uri="{3e2802c4-a4d2-4d8b-9148-e3be6c30e623}">
          <xlrd:rvb i="14973"/>
        </ext>
      </extLst>
    </bk>
    <bk>
      <extLst>
        <ext uri="{3e2802c4-a4d2-4d8b-9148-e3be6c30e623}">
          <xlrd:rvb i="14974"/>
        </ext>
      </extLst>
    </bk>
    <bk>
      <extLst>
        <ext uri="{3e2802c4-a4d2-4d8b-9148-e3be6c30e623}">
          <xlrd:rvb i="14975"/>
        </ext>
      </extLst>
    </bk>
    <bk>
      <extLst>
        <ext uri="{3e2802c4-a4d2-4d8b-9148-e3be6c30e623}">
          <xlrd:rvb i="14976"/>
        </ext>
      </extLst>
    </bk>
    <bk>
      <extLst>
        <ext uri="{3e2802c4-a4d2-4d8b-9148-e3be6c30e623}">
          <xlrd:rvb i="14977"/>
        </ext>
      </extLst>
    </bk>
    <bk>
      <extLst>
        <ext uri="{3e2802c4-a4d2-4d8b-9148-e3be6c30e623}">
          <xlrd:rvb i="14978"/>
        </ext>
      </extLst>
    </bk>
    <bk>
      <extLst>
        <ext uri="{3e2802c4-a4d2-4d8b-9148-e3be6c30e623}">
          <xlrd:rvb i="14979"/>
        </ext>
      </extLst>
    </bk>
    <bk>
      <extLst>
        <ext uri="{3e2802c4-a4d2-4d8b-9148-e3be6c30e623}">
          <xlrd:rvb i="14980"/>
        </ext>
      </extLst>
    </bk>
    <bk>
      <extLst>
        <ext uri="{3e2802c4-a4d2-4d8b-9148-e3be6c30e623}">
          <xlrd:rvb i="14981"/>
        </ext>
      </extLst>
    </bk>
    <bk>
      <extLst>
        <ext uri="{3e2802c4-a4d2-4d8b-9148-e3be6c30e623}">
          <xlrd:rvb i="14982"/>
        </ext>
      </extLst>
    </bk>
    <bk>
      <extLst>
        <ext uri="{3e2802c4-a4d2-4d8b-9148-e3be6c30e623}">
          <xlrd:rvb i="14983"/>
        </ext>
      </extLst>
    </bk>
    <bk>
      <extLst>
        <ext uri="{3e2802c4-a4d2-4d8b-9148-e3be6c30e623}">
          <xlrd:rvb i="14984"/>
        </ext>
      </extLst>
    </bk>
    <bk>
      <extLst>
        <ext uri="{3e2802c4-a4d2-4d8b-9148-e3be6c30e623}">
          <xlrd:rvb i="14985"/>
        </ext>
      </extLst>
    </bk>
    <bk>
      <extLst>
        <ext uri="{3e2802c4-a4d2-4d8b-9148-e3be6c30e623}">
          <xlrd:rvb i="14986"/>
        </ext>
      </extLst>
    </bk>
    <bk>
      <extLst>
        <ext uri="{3e2802c4-a4d2-4d8b-9148-e3be6c30e623}">
          <xlrd:rvb i="14987"/>
        </ext>
      </extLst>
    </bk>
    <bk>
      <extLst>
        <ext uri="{3e2802c4-a4d2-4d8b-9148-e3be6c30e623}">
          <xlrd:rvb i="14988"/>
        </ext>
      </extLst>
    </bk>
    <bk>
      <extLst>
        <ext uri="{3e2802c4-a4d2-4d8b-9148-e3be6c30e623}">
          <xlrd:rvb i="14989"/>
        </ext>
      </extLst>
    </bk>
    <bk>
      <extLst>
        <ext uri="{3e2802c4-a4d2-4d8b-9148-e3be6c30e623}">
          <xlrd:rvb i="14990"/>
        </ext>
      </extLst>
    </bk>
    <bk>
      <extLst>
        <ext uri="{3e2802c4-a4d2-4d8b-9148-e3be6c30e623}">
          <xlrd:rvb i="14991"/>
        </ext>
      </extLst>
    </bk>
    <bk>
      <extLst>
        <ext uri="{3e2802c4-a4d2-4d8b-9148-e3be6c30e623}">
          <xlrd:rvb i="14992"/>
        </ext>
      </extLst>
    </bk>
    <bk>
      <extLst>
        <ext uri="{3e2802c4-a4d2-4d8b-9148-e3be6c30e623}">
          <xlrd:rvb i="14993"/>
        </ext>
      </extLst>
    </bk>
    <bk>
      <extLst>
        <ext uri="{3e2802c4-a4d2-4d8b-9148-e3be6c30e623}">
          <xlrd:rvb i="14994"/>
        </ext>
      </extLst>
    </bk>
    <bk>
      <extLst>
        <ext uri="{3e2802c4-a4d2-4d8b-9148-e3be6c30e623}">
          <xlrd:rvb i="14995"/>
        </ext>
      </extLst>
    </bk>
    <bk>
      <extLst>
        <ext uri="{3e2802c4-a4d2-4d8b-9148-e3be6c30e623}">
          <xlrd:rvb i="14996"/>
        </ext>
      </extLst>
    </bk>
    <bk>
      <extLst>
        <ext uri="{3e2802c4-a4d2-4d8b-9148-e3be6c30e623}">
          <xlrd:rvb i="14997"/>
        </ext>
      </extLst>
    </bk>
    <bk>
      <extLst>
        <ext uri="{3e2802c4-a4d2-4d8b-9148-e3be6c30e623}">
          <xlrd:rvb i="14998"/>
        </ext>
      </extLst>
    </bk>
    <bk>
      <extLst>
        <ext uri="{3e2802c4-a4d2-4d8b-9148-e3be6c30e623}">
          <xlrd:rvb i="14999"/>
        </ext>
      </extLst>
    </bk>
    <bk>
      <extLst>
        <ext uri="{3e2802c4-a4d2-4d8b-9148-e3be6c30e623}">
          <xlrd:rvb i="15000"/>
        </ext>
      </extLst>
    </bk>
    <bk>
      <extLst>
        <ext uri="{3e2802c4-a4d2-4d8b-9148-e3be6c30e623}">
          <xlrd:rvb i="15001"/>
        </ext>
      </extLst>
    </bk>
    <bk>
      <extLst>
        <ext uri="{3e2802c4-a4d2-4d8b-9148-e3be6c30e623}">
          <xlrd:rvb i="15002"/>
        </ext>
      </extLst>
    </bk>
    <bk>
      <extLst>
        <ext uri="{3e2802c4-a4d2-4d8b-9148-e3be6c30e623}">
          <xlrd:rvb i="15003"/>
        </ext>
      </extLst>
    </bk>
    <bk>
      <extLst>
        <ext uri="{3e2802c4-a4d2-4d8b-9148-e3be6c30e623}">
          <xlrd:rvb i="15004"/>
        </ext>
      </extLst>
    </bk>
    <bk>
      <extLst>
        <ext uri="{3e2802c4-a4d2-4d8b-9148-e3be6c30e623}">
          <xlrd:rvb i="15005"/>
        </ext>
      </extLst>
    </bk>
    <bk>
      <extLst>
        <ext uri="{3e2802c4-a4d2-4d8b-9148-e3be6c30e623}">
          <xlrd:rvb i="15006"/>
        </ext>
      </extLst>
    </bk>
    <bk>
      <extLst>
        <ext uri="{3e2802c4-a4d2-4d8b-9148-e3be6c30e623}">
          <xlrd:rvb i="15007"/>
        </ext>
      </extLst>
    </bk>
    <bk>
      <extLst>
        <ext uri="{3e2802c4-a4d2-4d8b-9148-e3be6c30e623}">
          <xlrd:rvb i="15008"/>
        </ext>
      </extLst>
    </bk>
    <bk>
      <extLst>
        <ext uri="{3e2802c4-a4d2-4d8b-9148-e3be6c30e623}">
          <xlrd:rvb i="15009"/>
        </ext>
      </extLst>
    </bk>
    <bk>
      <extLst>
        <ext uri="{3e2802c4-a4d2-4d8b-9148-e3be6c30e623}">
          <xlrd:rvb i="15010"/>
        </ext>
      </extLst>
    </bk>
    <bk>
      <extLst>
        <ext uri="{3e2802c4-a4d2-4d8b-9148-e3be6c30e623}">
          <xlrd:rvb i="15011"/>
        </ext>
      </extLst>
    </bk>
    <bk>
      <extLst>
        <ext uri="{3e2802c4-a4d2-4d8b-9148-e3be6c30e623}">
          <xlrd:rvb i="15012"/>
        </ext>
      </extLst>
    </bk>
    <bk>
      <extLst>
        <ext uri="{3e2802c4-a4d2-4d8b-9148-e3be6c30e623}">
          <xlrd:rvb i="15013"/>
        </ext>
      </extLst>
    </bk>
    <bk>
      <extLst>
        <ext uri="{3e2802c4-a4d2-4d8b-9148-e3be6c30e623}">
          <xlrd:rvb i="15014"/>
        </ext>
      </extLst>
    </bk>
    <bk>
      <extLst>
        <ext uri="{3e2802c4-a4d2-4d8b-9148-e3be6c30e623}">
          <xlrd:rvb i="15015"/>
        </ext>
      </extLst>
    </bk>
    <bk>
      <extLst>
        <ext uri="{3e2802c4-a4d2-4d8b-9148-e3be6c30e623}">
          <xlrd:rvb i="15016"/>
        </ext>
      </extLst>
    </bk>
    <bk>
      <extLst>
        <ext uri="{3e2802c4-a4d2-4d8b-9148-e3be6c30e623}">
          <xlrd:rvb i="15017"/>
        </ext>
      </extLst>
    </bk>
    <bk>
      <extLst>
        <ext uri="{3e2802c4-a4d2-4d8b-9148-e3be6c30e623}">
          <xlrd:rvb i="15018"/>
        </ext>
      </extLst>
    </bk>
    <bk>
      <extLst>
        <ext uri="{3e2802c4-a4d2-4d8b-9148-e3be6c30e623}">
          <xlrd:rvb i="15019"/>
        </ext>
      </extLst>
    </bk>
    <bk>
      <extLst>
        <ext uri="{3e2802c4-a4d2-4d8b-9148-e3be6c30e623}">
          <xlrd:rvb i="15020"/>
        </ext>
      </extLst>
    </bk>
    <bk>
      <extLst>
        <ext uri="{3e2802c4-a4d2-4d8b-9148-e3be6c30e623}">
          <xlrd:rvb i="15021"/>
        </ext>
      </extLst>
    </bk>
    <bk>
      <extLst>
        <ext uri="{3e2802c4-a4d2-4d8b-9148-e3be6c30e623}">
          <xlrd:rvb i="15022"/>
        </ext>
      </extLst>
    </bk>
    <bk>
      <extLst>
        <ext uri="{3e2802c4-a4d2-4d8b-9148-e3be6c30e623}">
          <xlrd:rvb i="15023"/>
        </ext>
      </extLst>
    </bk>
    <bk>
      <extLst>
        <ext uri="{3e2802c4-a4d2-4d8b-9148-e3be6c30e623}">
          <xlrd:rvb i="15024"/>
        </ext>
      </extLst>
    </bk>
    <bk>
      <extLst>
        <ext uri="{3e2802c4-a4d2-4d8b-9148-e3be6c30e623}">
          <xlrd:rvb i="15025"/>
        </ext>
      </extLst>
    </bk>
    <bk>
      <extLst>
        <ext uri="{3e2802c4-a4d2-4d8b-9148-e3be6c30e623}">
          <xlrd:rvb i="15026"/>
        </ext>
      </extLst>
    </bk>
    <bk>
      <extLst>
        <ext uri="{3e2802c4-a4d2-4d8b-9148-e3be6c30e623}">
          <xlrd:rvb i="15027"/>
        </ext>
      </extLst>
    </bk>
    <bk>
      <extLst>
        <ext uri="{3e2802c4-a4d2-4d8b-9148-e3be6c30e623}">
          <xlrd:rvb i="15028"/>
        </ext>
      </extLst>
    </bk>
    <bk>
      <extLst>
        <ext uri="{3e2802c4-a4d2-4d8b-9148-e3be6c30e623}">
          <xlrd:rvb i="15029"/>
        </ext>
      </extLst>
    </bk>
    <bk>
      <extLst>
        <ext uri="{3e2802c4-a4d2-4d8b-9148-e3be6c30e623}">
          <xlrd:rvb i="15030"/>
        </ext>
      </extLst>
    </bk>
    <bk>
      <extLst>
        <ext uri="{3e2802c4-a4d2-4d8b-9148-e3be6c30e623}">
          <xlrd:rvb i="15031"/>
        </ext>
      </extLst>
    </bk>
    <bk>
      <extLst>
        <ext uri="{3e2802c4-a4d2-4d8b-9148-e3be6c30e623}">
          <xlrd:rvb i="15032"/>
        </ext>
      </extLst>
    </bk>
    <bk>
      <extLst>
        <ext uri="{3e2802c4-a4d2-4d8b-9148-e3be6c30e623}">
          <xlrd:rvb i="15033"/>
        </ext>
      </extLst>
    </bk>
    <bk>
      <extLst>
        <ext uri="{3e2802c4-a4d2-4d8b-9148-e3be6c30e623}">
          <xlrd:rvb i="15034"/>
        </ext>
      </extLst>
    </bk>
    <bk>
      <extLst>
        <ext uri="{3e2802c4-a4d2-4d8b-9148-e3be6c30e623}">
          <xlrd:rvb i="15035"/>
        </ext>
      </extLst>
    </bk>
    <bk>
      <extLst>
        <ext uri="{3e2802c4-a4d2-4d8b-9148-e3be6c30e623}">
          <xlrd:rvb i="15036"/>
        </ext>
      </extLst>
    </bk>
    <bk>
      <extLst>
        <ext uri="{3e2802c4-a4d2-4d8b-9148-e3be6c30e623}">
          <xlrd:rvb i="15037"/>
        </ext>
      </extLst>
    </bk>
    <bk>
      <extLst>
        <ext uri="{3e2802c4-a4d2-4d8b-9148-e3be6c30e623}">
          <xlrd:rvb i="15038"/>
        </ext>
      </extLst>
    </bk>
    <bk>
      <extLst>
        <ext uri="{3e2802c4-a4d2-4d8b-9148-e3be6c30e623}">
          <xlrd:rvb i="15039"/>
        </ext>
      </extLst>
    </bk>
    <bk>
      <extLst>
        <ext uri="{3e2802c4-a4d2-4d8b-9148-e3be6c30e623}">
          <xlrd:rvb i="15040"/>
        </ext>
      </extLst>
    </bk>
    <bk>
      <extLst>
        <ext uri="{3e2802c4-a4d2-4d8b-9148-e3be6c30e623}">
          <xlrd:rvb i="15041"/>
        </ext>
      </extLst>
    </bk>
    <bk>
      <extLst>
        <ext uri="{3e2802c4-a4d2-4d8b-9148-e3be6c30e623}">
          <xlrd:rvb i="15042"/>
        </ext>
      </extLst>
    </bk>
    <bk>
      <extLst>
        <ext uri="{3e2802c4-a4d2-4d8b-9148-e3be6c30e623}">
          <xlrd:rvb i="15043"/>
        </ext>
      </extLst>
    </bk>
    <bk>
      <extLst>
        <ext uri="{3e2802c4-a4d2-4d8b-9148-e3be6c30e623}">
          <xlrd:rvb i="15044"/>
        </ext>
      </extLst>
    </bk>
    <bk>
      <extLst>
        <ext uri="{3e2802c4-a4d2-4d8b-9148-e3be6c30e623}">
          <xlrd:rvb i="15045"/>
        </ext>
      </extLst>
    </bk>
    <bk>
      <extLst>
        <ext uri="{3e2802c4-a4d2-4d8b-9148-e3be6c30e623}">
          <xlrd:rvb i="15046"/>
        </ext>
      </extLst>
    </bk>
    <bk>
      <extLst>
        <ext uri="{3e2802c4-a4d2-4d8b-9148-e3be6c30e623}">
          <xlrd:rvb i="15047"/>
        </ext>
      </extLst>
    </bk>
    <bk>
      <extLst>
        <ext uri="{3e2802c4-a4d2-4d8b-9148-e3be6c30e623}">
          <xlrd:rvb i="15048"/>
        </ext>
      </extLst>
    </bk>
    <bk>
      <extLst>
        <ext uri="{3e2802c4-a4d2-4d8b-9148-e3be6c30e623}">
          <xlrd:rvb i="15049"/>
        </ext>
      </extLst>
    </bk>
    <bk>
      <extLst>
        <ext uri="{3e2802c4-a4d2-4d8b-9148-e3be6c30e623}">
          <xlrd:rvb i="15050"/>
        </ext>
      </extLst>
    </bk>
    <bk>
      <extLst>
        <ext uri="{3e2802c4-a4d2-4d8b-9148-e3be6c30e623}">
          <xlrd:rvb i="15051"/>
        </ext>
      </extLst>
    </bk>
    <bk>
      <extLst>
        <ext uri="{3e2802c4-a4d2-4d8b-9148-e3be6c30e623}">
          <xlrd:rvb i="15052"/>
        </ext>
      </extLst>
    </bk>
    <bk>
      <extLst>
        <ext uri="{3e2802c4-a4d2-4d8b-9148-e3be6c30e623}">
          <xlrd:rvb i="15053"/>
        </ext>
      </extLst>
    </bk>
    <bk>
      <extLst>
        <ext uri="{3e2802c4-a4d2-4d8b-9148-e3be6c30e623}">
          <xlrd:rvb i="15054"/>
        </ext>
      </extLst>
    </bk>
    <bk>
      <extLst>
        <ext uri="{3e2802c4-a4d2-4d8b-9148-e3be6c30e623}">
          <xlrd:rvb i="15055"/>
        </ext>
      </extLst>
    </bk>
    <bk>
      <extLst>
        <ext uri="{3e2802c4-a4d2-4d8b-9148-e3be6c30e623}">
          <xlrd:rvb i="15056"/>
        </ext>
      </extLst>
    </bk>
    <bk>
      <extLst>
        <ext uri="{3e2802c4-a4d2-4d8b-9148-e3be6c30e623}">
          <xlrd:rvb i="15057"/>
        </ext>
      </extLst>
    </bk>
    <bk>
      <extLst>
        <ext uri="{3e2802c4-a4d2-4d8b-9148-e3be6c30e623}">
          <xlrd:rvb i="15058"/>
        </ext>
      </extLst>
    </bk>
    <bk>
      <extLst>
        <ext uri="{3e2802c4-a4d2-4d8b-9148-e3be6c30e623}">
          <xlrd:rvb i="15059"/>
        </ext>
      </extLst>
    </bk>
    <bk>
      <extLst>
        <ext uri="{3e2802c4-a4d2-4d8b-9148-e3be6c30e623}">
          <xlrd:rvb i="15060"/>
        </ext>
      </extLst>
    </bk>
    <bk>
      <extLst>
        <ext uri="{3e2802c4-a4d2-4d8b-9148-e3be6c30e623}">
          <xlrd:rvb i="15061"/>
        </ext>
      </extLst>
    </bk>
    <bk>
      <extLst>
        <ext uri="{3e2802c4-a4d2-4d8b-9148-e3be6c30e623}">
          <xlrd:rvb i="15062"/>
        </ext>
      </extLst>
    </bk>
    <bk>
      <extLst>
        <ext uri="{3e2802c4-a4d2-4d8b-9148-e3be6c30e623}">
          <xlrd:rvb i="15063"/>
        </ext>
      </extLst>
    </bk>
    <bk>
      <extLst>
        <ext uri="{3e2802c4-a4d2-4d8b-9148-e3be6c30e623}">
          <xlrd:rvb i="15064"/>
        </ext>
      </extLst>
    </bk>
    <bk>
      <extLst>
        <ext uri="{3e2802c4-a4d2-4d8b-9148-e3be6c30e623}">
          <xlrd:rvb i="15065"/>
        </ext>
      </extLst>
    </bk>
    <bk>
      <extLst>
        <ext uri="{3e2802c4-a4d2-4d8b-9148-e3be6c30e623}">
          <xlrd:rvb i="15066"/>
        </ext>
      </extLst>
    </bk>
    <bk>
      <extLst>
        <ext uri="{3e2802c4-a4d2-4d8b-9148-e3be6c30e623}">
          <xlrd:rvb i="15067"/>
        </ext>
      </extLst>
    </bk>
    <bk>
      <extLst>
        <ext uri="{3e2802c4-a4d2-4d8b-9148-e3be6c30e623}">
          <xlrd:rvb i="15068"/>
        </ext>
      </extLst>
    </bk>
    <bk>
      <extLst>
        <ext uri="{3e2802c4-a4d2-4d8b-9148-e3be6c30e623}">
          <xlrd:rvb i="15069"/>
        </ext>
      </extLst>
    </bk>
    <bk>
      <extLst>
        <ext uri="{3e2802c4-a4d2-4d8b-9148-e3be6c30e623}">
          <xlrd:rvb i="15070"/>
        </ext>
      </extLst>
    </bk>
    <bk>
      <extLst>
        <ext uri="{3e2802c4-a4d2-4d8b-9148-e3be6c30e623}">
          <xlrd:rvb i="15071"/>
        </ext>
      </extLst>
    </bk>
    <bk>
      <extLst>
        <ext uri="{3e2802c4-a4d2-4d8b-9148-e3be6c30e623}">
          <xlrd:rvb i="15072"/>
        </ext>
      </extLst>
    </bk>
    <bk>
      <extLst>
        <ext uri="{3e2802c4-a4d2-4d8b-9148-e3be6c30e623}">
          <xlrd:rvb i="15073"/>
        </ext>
      </extLst>
    </bk>
    <bk>
      <extLst>
        <ext uri="{3e2802c4-a4d2-4d8b-9148-e3be6c30e623}">
          <xlrd:rvb i="15074"/>
        </ext>
      </extLst>
    </bk>
    <bk>
      <extLst>
        <ext uri="{3e2802c4-a4d2-4d8b-9148-e3be6c30e623}">
          <xlrd:rvb i="15075"/>
        </ext>
      </extLst>
    </bk>
    <bk>
      <extLst>
        <ext uri="{3e2802c4-a4d2-4d8b-9148-e3be6c30e623}">
          <xlrd:rvb i="15076"/>
        </ext>
      </extLst>
    </bk>
    <bk>
      <extLst>
        <ext uri="{3e2802c4-a4d2-4d8b-9148-e3be6c30e623}">
          <xlrd:rvb i="15077"/>
        </ext>
      </extLst>
    </bk>
    <bk>
      <extLst>
        <ext uri="{3e2802c4-a4d2-4d8b-9148-e3be6c30e623}">
          <xlrd:rvb i="15078"/>
        </ext>
      </extLst>
    </bk>
    <bk>
      <extLst>
        <ext uri="{3e2802c4-a4d2-4d8b-9148-e3be6c30e623}">
          <xlrd:rvb i="15079"/>
        </ext>
      </extLst>
    </bk>
    <bk>
      <extLst>
        <ext uri="{3e2802c4-a4d2-4d8b-9148-e3be6c30e623}">
          <xlrd:rvb i="15080"/>
        </ext>
      </extLst>
    </bk>
    <bk>
      <extLst>
        <ext uri="{3e2802c4-a4d2-4d8b-9148-e3be6c30e623}">
          <xlrd:rvb i="15081"/>
        </ext>
      </extLst>
    </bk>
    <bk>
      <extLst>
        <ext uri="{3e2802c4-a4d2-4d8b-9148-e3be6c30e623}">
          <xlrd:rvb i="15082"/>
        </ext>
      </extLst>
    </bk>
    <bk>
      <extLst>
        <ext uri="{3e2802c4-a4d2-4d8b-9148-e3be6c30e623}">
          <xlrd:rvb i="15083"/>
        </ext>
      </extLst>
    </bk>
    <bk>
      <extLst>
        <ext uri="{3e2802c4-a4d2-4d8b-9148-e3be6c30e623}">
          <xlrd:rvb i="15084"/>
        </ext>
      </extLst>
    </bk>
    <bk>
      <extLst>
        <ext uri="{3e2802c4-a4d2-4d8b-9148-e3be6c30e623}">
          <xlrd:rvb i="15085"/>
        </ext>
      </extLst>
    </bk>
    <bk>
      <extLst>
        <ext uri="{3e2802c4-a4d2-4d8b-9148-e3be6c30e623}">
          <xlrd:rvb i="15086"/>
        </ext>
      </extLst>
    </bk>
    <bk>
      <extLst>
        <ext uri="{3e2802c4-a4d2-4d8b-9148-e3be6c30e623}">
          <xlrd:rvb i="15087"/>
        </ext>
      </extLst>
    </bk>
    <bk>
      <extLst>
        <ext uri="{3e2802c4-a4d2-4d8b-9148-e3be6c30e623}">
          <xlrd:rvb i="15088"/>
        </ext>
      </extLst>
    </bk>
    <bk>
      <extLst>
        <ext uri="{3e2802c4-a4d2-4d8b-9148-e3be6c30e623}">
          <xlrd:rvb i="15089"/>
        </ext>
      </extLst>
    </bk>
    <bk>
      <extLst>
        <ext uri="{3e2802c4-a4d2-4d8b-9148-e3be6c30e623}">
          <xlrd:rvb i="15090"/>
        </ext>
      </extLst>
    </bk>
    <bk>
      <extLst>
        <ext uri="{3e2802c4-a4d2-4d8b-9148-e3be6c30e623}">
          <xlrd:rvb i="15091"/>
        </ext>
      </extLst>
    </bk>
    <bk>
      <extLst>
        <ext uri="{3e2802c4-a4d2-4d8b-9148-e3be6c30e623}">
          <xlrd:rvb i="15092"/>
        </ext>
      </extLst>
    </bk>
    <bk>
      <extLst>
        <ext uri="{3e2802c4-a4d2-4d8b-9148-e3be6c30e623}">
          <xlrd:rvb i="15093"/>
        </ext>
      </extLst>
    </bk>
    <bk>
      <extLst>
        <ext uri="{3e2802c4-a4d2-4d8b-9148-e3be6c30e623}">
          <xlrd:rvb i="15094"/>
        </ext>
      </extLst>
    </bk>
    <bk>
      <extLst>
        <ext uri="{3e2802c4-a4d2-4d8b-9148-e3be6c30e623}">
          <xlrd:rvb i="15095"/>
        </ext>
      </extLst>
    </bk>
    <bk>
      <extLst>
        <ext uri="{3e2802c4-a4d2-4d8b-9148-e3be6c30e623}">
          <xlrd:rvb i="15096"/>
        </ext>
      </extLst>
    </bk>
    <bk>
      <extLst>
        <ext uri="{3e2802c4-a4d2-4d8b-9148-e3be6c30e623}">
          <xlrd:rvb i="15097"/>
        </ext>
      </extLst>
    </bk>
    <bk>
      <extLst>
        <ext uri="{3e2802c4-a4d2-4d8b-9148-e3be6c30e623}">
          <xlrd:rvb i="15098"/>
        </ext>
      </extLst>
    </bk>
    <bk>
      <extLst>
        <ext uri="{3e2802c4-a4d2-4d8b-9148-e3be6c30e623}">
          <xlrd:rvb i="15099"/>
        </ext>
      </extLst>
    </bk>
    <bk>
      <extLst>
        <ext uri="{3e2802c4-a4d2-4d8b-9148-e3be6c30e623}">
          <xlrd:rvb i="15100"/>
        </ext>
      </extLst>
    </bk>
    <bk>
      <extLst>
        <ext uri="{3e2802c4-a4d2-4d8b-9148-e3be6c30e623}">
          <xlrd:rvb i="15101"/>
        </ext>
      </extLst>
    </bk>
    <bk>
      <extLst>
        <ext uri="{3e2802c4-a4d2-4d8b-9148-e3be6c30e623}">
          <xlrd:rvb i="15102"/>
        </ext>
      </extLst>
    </bk>
    <bk>
      <extLst>
        <ext uri="{3e2802c4-a4d2-4d8b-9148-e3be6c30e623}">
          <xlrd:rvb i="15103"/>
        </ext>
      </extLst>
    </bk>
    <bk>
      <extLst>
        <ext uri="{3e2802c4-a4d2-4d8b-9148-e3be6c30e623}">
          <xlrd:rvb i="15104"/>
        </ext>
      </extLst>
    </bk>
    <bk>
      <extLst>
        <ext uri="{3e2802c4-a4d2-4d8b-9148-e3be6c30e623}">
          <xlrd:rvb i="15105"/>
        </ext>
      </extLst>
    </bk>
    <bk>
      <extLst>
        <ext uri="{3e2802c4-a4d2-4d8b-9148-e3be6c30e623}">
          <xlrd:rvb i="15106"/>
        </ext>
      </extLst>
    </bk>
    <bk>
      <extLst>
        <ext uri="{3e2802c4-a4d2-4d8b-9148-e3be6c30e623}">
          <xlrd:rvb i="15107"/>
        </ext>
      </extLst>
    </bk>
    <bk>
      <extLst>
        <ext uri="{3e2802c4-a4d2-4d8b-9148-e3be6c30e623}">
          <xlrd:rvb i="15108"/>
        </ext>
      </extLst>
    </bk>
    <bk>
      <extLst>
        <ext uri="{3e2802c4-a4d2-4d8b-9148-e3be6c30e623}">
          <xlrd:rvb i="15109"/>
        </ext>
      </extLst>
    </bk>
    <bk>
      <extLst>
        <ext uri="{3e2802c4-a4d2-4d8b-9148-e3be6c30e623}">
          <xlrd:rvb i="15110"/>
        </ext>
      </extLst>
    </bk>
    <bk>
      <extLst>
        <ext uri="{3e2802c4-a4d2-4d8b-9148-e3be6c30e623}">
          <xlrd:rvb i="15111"/>
        </ext>
      </extLst>
    </bk>
    <bk>
      <extLst>
        <ext uri="{3e2802c4-a4d2-4d8b-9148-e3be6c30e623}">
          <xlrd:rvb i="15112"/>
        </ext>
      </extLst>
    </bk>
    <bk>
      <extLst>
        <ext uri="{3e2802c4-a4d2-4d8b-9148-e3be6c30e623}">
          <xlrd:rvb i="15113"/>
        </ext>
      </extLst>
    </bk>
    <bk>
      <extLst>
        <ext uri="{3e2802c4-a4d2-4d8b-9148-e3be6c30e623}">
          <xlrd:rvb i="15114"/>
        </ext>
      </extLst>
    </bk>
    <bk>
      <extLst>
        <ext uri="{3e2802c4-a4d2-4d8b-9148-e3be6c30e623}">
          <xlrd:rvb i="15115"/>
        </ext>
      </extLst>
    </bk>
    <bk>
      <extLst>
        <ext uri="{3e2802c4-a4d2-4d8b-9148-e3be6c30e623}">
          <xlrd:rvb i="15116"/>
        </ext>
      </extLst>
    </bk>
    <bk>
      <extLst>
        <ext uri="{3e2802c4-a4d2-4d8b-9148-e3be6c30e623}">
          <xlrd:rvb i="15117"/>
        </ext>
      </extLst>
    </bk>
    <bk>
      <extLst>
        <ext uri="{3e2802c4-a4d2-4d8b-9148-e3be6c30e623}">
          <xlrd:rvb i="15118"/>
        </ext>
      </extLst>
    </bk>
    <bk>
      <extLst>
        <ext uri="{3e2802c4-a4d2-4d8b-9148-e3be6c30e623}">
          <xlrd:rvb i="15119"/>
        </ext>
      </extLst>
    </bk>
    <bk>
      <extLst>
        <ext uri="{3e2802c4-a4d2-4d8b-9148-e3be6c30e623}">
          <xlrd:rvb i="15120"/>
        </ext>
      </extLst>
    </bk>
    <bk>
      <extLst>
        <ext uri="{3e2802c4-a4d2-4d8b-9148-e3be6c30e623}">
          <xlrd:rvb i="15121"/>
        </ext>
      </extLst>
    </bk>
    <bk>
      <extLst>
        <ext uri="{3e2802c4-a4d2-4d8b-9148-e3be6c30e623}">
          <xlrd:rvb i="15122"/>
        </ext>
      </extLst>
    </bk>
    <bk>
      <extLst>
        <ext uri="{3e2802c4-a4d2-4d8b-9148-e3be6c30e623}">
          <xlrd:rvb i="15123"/>
        </ext>
      </extLst>
    </bk>
    <bk>
      <extLst>
        <ext uri="{3e2802c4-a4d2-4d8b-9148-e3be6c30e623}">
          <xlrd:rvb i="15124"/>
        </ext>
      </extLst>
    </bk>
    <bk>
      <extLst>
        <ext uri="{3e2802c4-a4d2-4d8b-9148-e3be6c30e623}">
          <xlrd:rvb i="15125"/>
        </ext>
      </extLst>
    </bk>
    <bk>
      <extLst>
        <ext uri="{3e2802c4-a4d2-4d8b-9148-e3be6c30e623}">
          <xlrd:rvb i="15126"/>
        </ext>
      </extLst>
    </bk>
    <bk>
      <extLst>
        <ext uri="{3e2802c4-a4d2-4d8b-9148-e3be6c30e623}">
          <xlrd:rvb i="15127"/>
        </ext>
      </extLst>
    </bk>
    <bk>
      <extLst>
        <ext uri="{3e2802c4-a4d2-4d8b-9148-e3be6c30e623}">
          <xlrd:rvb i="15128"/>
        </ext>
      </extLst>
    </bk>
    <bk>
      <extLst>
        <ext uri="{3e2802c4-a4d2-4d8b-9148-e3be6c30e623}">
          <xlrd:rvb i="15129"/>
        </ext>
      </extLst>
    </bk>
    <bk>
      <extLst>
        <ext uri="{3e2802c4-a4d2-4d8b-9148-e3be6c30e623}">
          <xlrd:rvb i="15130"/>
        </ext>
      </extLst>
    </bk>
    <bk>
      <extLst>
        <ext uri="{3e2802c4-a4d2-4d8b-9148-e3be6c30e623}">
          <xlrd:rvb i="15131"/>
        </ext>
      </extLst>
    </bk>
    <bk>
      <extLst>
        <ext uri="{3e2802c4-a4d2-4d8b-9148-e3be6c30e623}">
          <xlrd:rvb i="15132"/>
        </ext>
      </extLst>
    </bk>
    <bk>
      <extLst>
        <ext uri="{3e2802c4-a4d2-4d8b-9148-e3be6c30e623}">
          <xlrd:rvb i="15133"/>
        </ext>
      </extLst>
    </bk>
    <bk>
      <extLst>
        <ext uri="{3e2802c4-a4d2-4d8b-9148-e3be6c30e623}">
          <xlrd:rvb i="15134"/>
        </ext>
      </extLst>
    </bk>
    <bk>
      <extLst>
        <ext uri="{3e2802c4-a4d2-4d8b-9148-e3be6c30e623}">
          <xlrd:rvb i="15135"/>
        </ext>
      </extLst>
    </bk>
    <bk>
      <extLst>
        <ext uri="{3e2802c4-a4d2-4d8b-9148-e3be6c30e623}">
          <xlrd:rvb i="15136"/>
        </ext>
      </extLst>
    </bk>
    <bk>
      <extLst>
        <ext uri="{3e2802c4-a4d2-4d8b-9148-e3be6c30e623}">
          <xlrd:rvb i="15137"/>
        </ext>
      </extLst>
    </bk>
    <bk>
      <extLst>
        <ext uri="{3e2802c4-a4d2-4d8b-9148-e3be6c30e623}">
          <xlrd:rvb i="15138"/>
        </ext>
      </extLst>
    </bk>
    <bk>
      <extLst>
        <ext uri="{3e2802c4-a4d2-4d8b-9148-e3be6c30e623}">
          <xlrd:rvb i="15139"/>
        </ext>
      </extLst>
    </bk>
    <bk>
      <extLst>
        <ext uri="{3e2802c4-a4d2-4d8b-9148-e3be6c30e623}">
          <xlrd:rvb i="15140"/>
        </ext>
      </extLst>
    </bk>
    <bk>
      <extLst>
        <ext uri="{3e2802c4-a4d2-4d8b-9148-e3be6c30e623}">
          <xlrd:rvb i="15141"/>
        </ext>
      </extLst>
    </bk>
    <bk>
      <extLst>
        <ext uri="{3e2802c4-a4d2-4d8b-9148-e3be6c30e623}">
          <xlrd:rvb i="15142"/>
        </ext>
      </extLst>
    </bk>
    <bk>
      <extLst>
        <ext uri="{3e2802c4-a4d2-4d8b-9148-e3be6c30e623}">
          <xlrd:rvb i="15143"/>
        </ext>
      </extLst>
    </bk>
    <bk>
      <extLst>
        <ext uri="{3e2802c4-a4d2-4d8b-9148-e3be6c30e623}">
          <xlrd:rvb i="15144"/>
        </ext>
      </extLst>
    </bk>
    <bk>
      <extLst>
        <ext uri="{3e2802c4-a4d2-4d8b-9148-e3be6c30e623}">
          <xlrd:rvb i="15145"/>
        </ext>
      </extLst>
    </bk>
    <bk>
      <extLst>
        <ext uri="{3e2802c4-a4d2-4d8b-9148-e3be6c30e623}">
          <xlrd:rvb i="15146"/>
        </ext>
      </extLst>
    </bk>
    <bk>
      <extLst>
        <ext uri="{3e2802c4-a4d2-4d8b-9148-e3be6c30e623}">
          <xlrd:rvb i="15147"/>
        </ext>
      </extLst>
    </bk>
    <bk>
      <extLst>
        <ext uri="{3e2802c4-a4d2-4d8b-9148-e3be6c30e623}">
          <xlrd:rvb i="15148"/>
        </ext>
      </extLst>
    </bk>
    <bk>
      <extLst>
        <ext uri="{3e2802c4-a4d2-4d8b-9148-e3be6c30e623}">
          <xlrd:rvb i="15149"/>
        </ext>
      </extLst>
    </bk>
    <bk>
      <extLst>
        <ext uri="{3e2802c4-a4d2-4d8b-9148-e3be6c30e623}">
          <xlrd:rvb i="15150"/>
        </ext>
      </extLst>
    </bk>
    <bk>
      <extLst>
        <ext uri="{3e2802c4-a4d2-4d8b-9148-e3be6c30e623}">
          <xlrd:rvb i="15151"/>
        </ext>
      </extLst>
    </bk>
    <bk>
      <extLst>
        <ext uri="{3e2802c4-a4d2-4d8b-9148-e3be6c30e623}">
          <xlrd:rvb i="15152"/>
        </ext>
      </extLst>
    </bk>
    <bk>
      <extLst>
        <ext uri="{3e2802c4-a4d2-4d8b-9148-e3be6c30e623}">
          <xlrd:rvb i="15153"/>
        </ext>
      </extLst>
    </bk>
    <bk>
      <extLst>
        <ext uri="{3e2802c4-a4d2-4d8b-9148-e3be6c30e623}">
          <xlrd:rvb i="15154"/>
        </ext>
      </extLst>
    </bk>
    <bk>
      <extLst>
        <ext uri="{3e2802c4-a4d2-4d8b-9148-e3be6c30e623}">
          <xlrd:rvb i="15155"/>
        </ext>
      </extLst>
    </bk>
    <bk>
      <extLst>
        <ext uri="{3e2802c4-a4d2-4d8b-9148-e3be6c30e623}">
          <xlrd:rvb i="15156"/>
        </ext>
      </extLst>
    </bk>
    <bk>
      <extLst>
        <ext uri="{3e2802c4-a4d2-4d8b-9148-e3be6c30e623}">
          <xlrd:rvb i="15157"/>
        </ext>
      </extLst>
    </bk>
    <bk>
      <extLst>
        <ext uri="{3e2802c4-a4d2-4d8b-9148-e3be6c30e623}">
          <xlrd:rvb i="15158"/>
        </ext>
      </extLst>
    </bk>
    <bk>
      <extLst>
        <ext uri="{3e2802c4-a4d2-4d8b-9148-e3be6c30e623}">
          <xlrd:rvb i="15159"/>
        </ext>
      </extLst>
    </bk>
    <bk>
      <extLst>
        <ext uri="{3e2802c4-a4d2-4d8b-9148-e3be6c30e623}">
          <xlrd:rvb i="15160"/>
        </ext>
      </extLst>
    </bk>
    <bk>
      <extLst>
        <ext uri="{3e2802c4-a4d2-4d8b-9148-e3be6c30e623}">
          <xlrd:rvb i="15161"/>
        </ext>
      </extLst>
    </bk>
    <bk>
      <extLst>
        <ext uri="{3e2802c4-a4d2-4d8b-9148-e3be6c30e623}">
          <xlrd:rvb i="15162"/>
        </ext>
      </extLst>
    </bk>
    <bk>
      <extLst>
        <ext uri="{3e2802c4-a4d2-4d8b-9148-e3be6c30e623}">
          <xlrd:rvb i="15163"/>
        </ext>
      </extLst>
    </bk>
    <bk>
      <extLst>
        <ext uri="{3e2802c4-a4d2-4d8b-9148-e3be6c30e623}">
          <xlrd:rvb i="15164"/>
        </ext>
      </extLst>
    </bk>
    <bk>
      <extLst>
        <ext uri="{3e2802c4-a4d2-4d8b-9148-e3be6c30e623}">
          <xlrd:rvb i="15165"/>
        </ext>
      </extLst>
    </bk>
    <bk>
      <extLst>
        <ext uri="{3e2802c4-a4d2-4d8b-9148-e3be6c30e623}">
          <xlrd:rvb i="15166"/>
        </ext>
      </extLst>
    </bk>
    <bk>
      <extLst>
        <ext uri="{3e2802c4-a4d2-4d8b-9148-e3be6c30e623}">
          <xlrd:rvb i="15167"/>
        </ext>
      </extLst>
    </bk>
    <bk>
      <extLst>
        <ext uri="{3e2802c4-a4d2-4d8b-9148-e3be6c30e623}">
          <xlrd:rvb i="15168"/>
        </ext>
      </extLst>
    </bk>
    <bk>
      <extLst>
        <ext uri="{3e2802c4-a4d2-4d8b-9148-e3be6c30e623}">
          <xlrd:rvb i="15169"/>
        </ext>
      </extLst>
    </bk>
    <bk>
      <extLst>
        <ext uri="{3e2802c4-a4d2-4d8b-9148-e3be6c30e623}">
          <xlrd:rvb i="15170"/>
        </ext>
      </extLst>
    </bk>
    <bk>
      <extLst>
        <ext uri="{3e2802c4-a4d2-4d8b-9148-e3be6c30e623}">
          <xlrd:rvb i="15171"/>
        </ext>
      </extLst>
    </bk>
    <bk>
      <extLst>
        <ext uri="{3e2802c4-a4d2-4d8b-9148-e3be6c30e623}">
          <xlrd:rvb i="15172"/>
        </ext>
      </extLst>
    </bk>
    <bk>
      <extLst>
        <ext uri="{3e2802c4-a4d2-4d8b-9148-e3be6c30e623}">
          <xlrd:rvb i="15173"/>
        </ext>
      </extLst>
    </bk>
    <bk>
      <extLst>
        <ext uri="{3e2802c4-a4d2-4d8b-9148-e3be6c30e623}">
          <xlrd:rvb i="15174"/>
        </ext>
      </extLst>
    </bk>
    <bk>
      <extLst>
        <ext uri="{3e2802c4-a4d2-4d8b-9148-e3be6c30e623}">
          <xlrd:rvb i="15175"/>
        </ext>
      </extLst>
    </bk>
    <bk>
      <extLst>
        <ext uri="{3e2802c4-a4d2-4d8b-9148-e3be6c30e623}">
          <xlrd:rvb i="15176"/>
        </ext>
      </extLst>
    </bk>
    <bk>
      <extLst>
        <ext uri="{3e2802c4-a4d2-4d8b-9148-e3be6c30e623}">
          <xlrd:rvb i="15177"/>
        </ext>
      </extLst>
    </bk>
    <bk>
      <extLst>
        <ext uri="{3e2802c4-a4d2-4d8b-9148-e3be6c30e623}">
          <xlrd:rvb i="15178"/>
        </ext>
      </extLst>
    </bk>
    <bk>
      <extLst>
        <ext uri="{3e2802c4-a4d2-4d8b-9148-e3be6c30e623}">
          <xlrd:rvb i="15179"/>
        </ext>
      </extLst>
    </bk>
    <bk>
      <extLst>
        <ext uri="{3e2802c4-a4d2-4d8b-9148-e3be6c30e623}">
          <xlrd:rvb i="15180"/>
        </ext>
      </extLst>
    </bk>
    <bk>
      <extLst>
        <ext uri="{3e2802c4-a4d2-4d8b-9148-e3be6c30e623}">
          <xlrd:rvb i="15181"/>
        </ext>
      </extLst>
    </bk>
    <bk>
      <extLst>
        <ext uri="{3e2802c4-a4d2-4d8b-9148-e3be6c30e623}">
          <xlrd:rvb i="15182"/>
        </ext>
      </extLst>
    </bk>
    <bk>
      <extLst>
        <ext uri="{3e2802c4-a4d2-4d8b-9148-e3be6c30e623}">
          <xlrd:rvb i="15183"/>
        </ext>
      </extLst>
    </bk>
    <bk>
      <extLst>
        <ext uri="{3e2802c4-a4d2-4d8b-9148-e3be6c30e623}">
          <xlrd:rvb i="15184"/>
        </ext>
      </extLst>
    </bk>
    <bk>
      <extLst>
        <ext uri="{3e2802c4-a4d2-4d8b-9148-e3be6c30e623}">
          <xlrd:rvb i="15185"/>
        </ext>
      </extLst>
    </bk>
    <bk>
      <extLst>
        <ext uri="{3e2802c4-a4d2-4d8b-9148-e3be6c30e623}">
          <xlrd:rvb i="15186"/>
        </ext>
      </extLst>
    </bk>
    <bk>
      <extLst>
        <ext uri="{3e2802c4-a4d2-4d8b-9148-e3be6c30e623}">
          <xlrd:rvb i="15187"/>
        </ext>
      </extLst>
    </bk>
    <bk>
      <extLst>
        <ext uri="{3e2802c4-a4d2-4d8b-9148-e3be6c30e623}">
          <xlrd:rvb i="15188"/>
        </ext>
      </extLst>
    </bk>
    <bk>
      <extLst>
        <ext uri="{3e2802c4-a4d2-4d8b-9148-e3be6c30e623}">
          <xlrd:rvb i="15189"/>
        </ext>
      </extLst>
    </bk>
    <bk>
      <extLst>
        <ext uri="{3e2802c4-a4d2-4d8b-9148-e3be6c30e623}">
          <xlrd:rvb i="15190"/>
        </ext>
      </extLst>
    </bk>
    <bk>
      <extLst>
        <ext uri="{3e2802c4-a4d2-4d8b-9148-e3be6c30e623}">
          <xlrd:rvb i="15191"/>
        </ext>
      </extLst>
    </bk>
    <bk>
      <extLst>
        <ext uri="{3e2802c4-a4d2-4d8b-9148-e3be6c30e623}">
          <xlrd:rvb i="15192"/>
        </ext>
      </extLst>
    </bk>
    <bk>
      <extLst>
        <ext uri="{3e2802c4-a4d2-4d8b-9148-e3be6c30e623}">
          <xlrd:rvb i="15193"/>
        </ext>
      </extLst>
    </bk>
    <bk>
      <extLst>
        <ext uri="{3e2802c4-a4d2-4d8b-9148-e3be6c30e623}">
          <xlrd:rvb i="15194"/>
        </ext>
      </extLst>
    </bk>
    <bk>
      <extLst>
        <ext uri="{3e2802c4-a4d2-4d8b-9148-e3be6c30e623}">
          <xlrd:rvb i="15195"/>
        </ext>
      </extLst>
    </bk>
    <bk>
      <extLst>
        <ext uri="{3e2802c4-a4d2-4d8b-9148-e3be6c30e623}">
          <xlrd:rvb i="15196"/>
        </ext>
      </extLst>
    </bk>
    <bk>
      <extLst>
        <ext uri="{3e2802c4-a4d2-4d8b-9148-e3be6c30e623}">
          <xlrd:rvb i="15197"/>
        </ext>
      </extLst>
    </bk>
    <bk>
      <extLst>
        <ext uri="{3e2802c4-a4d2-4d8b-9148-e3be6c30e623}">
          <xlrd:rvb i="15198"/>
        </ext>
      </extLst>
    </bk>
    <bk>
      <extLst>
        <ext uri="{3e2802c4-a4d2-4d8b-9148-e3be6c30e623}">
          <xlrd:rvb i="15199"/>
        </ext>
      </extLst>
    </bk>
    <bk>
      <extLst>
        <ext uri="{3e2802c4-a4d2-4d8b-9148-e3be6c30e623}">
          <xlrd:rvb i="15200"/>
        </ext>
      </extLst>
    </bk>
    <bk>
      <extLst>
        <ext uri="{3e2802c4-a4d2-4d8b-9148-e3be6c30e623}">
          <xlrd:rvb i="15201"/>
        </ext>
      </extLst>
    </bk>
    <bk>
      <extLst>
        <ext uri="{3e2802c4-a4d2-4d8b-9148-e3be6c30e623}">
          <xlrd:rvb i="15202"/>
        </ext>
      </extLst>
    </bk>
    <bk>
      <extLst>
        <ext uri="{3e2802c4-a4d2-4d8b-9148-e3be6c30e623}">
          <xlrd:rvb i="15203"/>
        </ext>
      </extLst>
    </bk>
    <bk>
      <extLst>
        <ext uri="{3e2802c4-a4d2-4d8b-9148-e3be6c30e623}">
          <xlrd:rvb i="15204"/>
        </ext>
      </extLst>
    </bk>
    <bk>
      <extLst>
        <ext uri="{3e2802c4-a4d2-4d8b-9148-e3be6c30e623}">
          <xlrd:rvb i="15205"/>
        </ext>
      </extLst>
    </bk>
    <bk>
      <extLst>
        <ext uri="{3e2802c4-a4d2-4d8b-9148-e3be6c30e623}">
          <xlrd:rvb i="15206"/>
        </ext>
      </extLst>
    </bk>
    <bk>
      <extLst>
        <ext uri="{3e2802c4-a4d2-4d8b-9148-e3be6c30e623}">
          <xlrd:rvb i="15207"/>
        </ext>
      </extLst>
    </bk>
    <bk>
      <extLst>
        <ext uri="{3e2802c4-a4d2-4d8b-9148-e3be6c30e623}">
          <xlrd:rvb i="15208"/>
        </ext>
      </extLst>
    </bk>
    <bk>
      <extLst>
        <ext uri="{3e2802c4-a4d2-4d8b-9148-e3be6c30e623}">
          <xlrd:rvb i="15209"/>
        </ext>
      </extLst>
    </bk>
    <bk>
      <extLst>
        <ext uri="{3e2802c4-a4d2-4d8b-9148-e3be6c30e623}">
          <xlrd:rvb i="15210"/>
        </ext>
      </extLst>
    </bk>
    <bk>
      <extLst>
        <ext uri="{3e2802c4-a4d2-4d8b-9148-e3be6c30e623}">
          <xlrd:rvb i="15211"/>
        </ext>
      </extLst>
    </bk>
    <bk>
      <extLst>
        <ext uri="{3e2802c4-a4d2-4d8b-9148-e3be6c30e623}">
          <xlrd:rvb i="15212"/>
        </ext>
      </extLst>
    </bk>
    <bk>
      <extLst>
        <ext uri="{3e2802c4-a4d2-4d8b-9148-e3be6c30e623}">
          <xlrd:rvb i="15213"/>
        </ext>
      </extLst>
    </bk>
    <bk>
      <extLst>
        <ext uri="{3e2802c4-a4d2-4d8b-9148-e3be6c30e623}">
          <xlrd:rvb i="15214"/>
        </ext>
      </extLst>
    </bk>
    <bk>
      <extLst>
        <ext uri="{3e2802c4-a4d2-4d8b-9148-e3be6c30e623}">
          <xlrd:rvb i="15215"/>
        </ext>
      </extLst>
    </bk>
    <bk>
      <extLst>
        <ext uri="{3e2802c4-a4d2-4d8b-9148-e3be6c30e623}">
          <xlrd:rvb i="15216"/>
        </ext>
      </extLst>
    </bk>
    <bk>
      <extLst>
        <ext uri="{3e2802c4-a4d2-4d8b-9148-e3be6c30e623}">
          <xlrd:rvb i="15217"/>
        </ext>
      </extLst>
    </bk>
    <bk>
      <extLst>
        <ext uri="{3e2802c4-a4d2-4d8b-9148-e3be6c30e623}">
          <xlrd:rvb i="15218"/>
        </ext>
      </extLst>
    </bk>
    <bk>
      <extLst>
        <ext uri="{3e2802c4-a4d2-4d8b-9148-e3be6c30e623}">
          <xlrd:rvb i="15219"/>
        </ext>
      </extLst>
    </bk>
    <bk>
      <extLst>
        <ext uri="{3e2802c4-a4d2-4d8b-9148-e3be6c30e623}">
          <xlrd:rvb i="15220"/>
        </ext>
      </extLst>
    </bk>
    <bk>
      <extLst>
        <ext uri="{3e2802c4-a4d2-4d8b-9148-e3be6c30e623}">
          <xlrd:rvb i="15221"/>
        </ext>
      </extLst>
    </bk>
    <bk>
      <extLst>
        <ext uri="{3e2802c4-a4d2-4d8b-9148-e3be6c30e623}">
          <xlrd:rvb i="15222"/>
        </ext>
      </extLst>
    </bk>
    <bk>
      <extLst>
        <ext uri="{3e2802c4-a4d2-4d8b-9148-e3be6c30e623}">
          <xlrd:rvb i="15223"/>
        </ext>
      </extLst>
    </bk>
    <bk>
      <extLst>
        <ext uri="{3e2802c4-a4d2-4d8b-9148-e3be6c30e623}">
          <xlrd:rvb i="15224"/>
        </ext>
      </extLst>
    </bk>
    <bk>
      <extLst>
        <ext uri="{3e2802c4-a4d2-4d8b-9148-e3be6c30e623}">
          <xlrd:rvb i="15225"/>
        </ext>
      </extLst>
    </bk>
    <bk>
      <extLst>
        <ext uri="{3e2802c4-a4d2-4d8b-9148-e3be6c30e623}">
          <xlrd:rvb i="15226"/>
        </ext>
      </extLst>
    </bk>
    <bk>
      <extLst>
        <ext uri="{3e2802c4-a4d2-4d8b-9148-e3be6c30e623}">
          <xlrd:rvb i="15227"/>
        </ext>
      </extLst>
    </bk>
    <bk>
      <extLst>
        <ext uri="{3e2802c4-a4d2-4d8b-9148-e3be6c30e623}">
          <xlrd:rvb i="15228"/>
        </ext>
      </extLst>
    </bk>
    <bk>
      <extLst>
        <ext uri="{3e2802c4-a4d2-4d8b-9148-e3be6c30e623}">
          <xlrd:rvb i="15229"/>
        </ext>
      </extLst>
    </bk>
    <bk>
      <extLst>
        <ext uri="{3e2802c4-a4d2-4d8b-9148-e3be6c30e623}">
          <xlrd:rvb i="15230"/>
        </ext>
      </extLst>
    </bk>
    <bk>
      <extLst>
        <ext uri="{3e2802c4-a4d2-4d8b-9148-e3be6c30e623}">
          <xlrd:rvb i="15231"/>
        </ext>
      </extLst>
    </bk>
    <bk>
      <extLst>
        <ext uri="{3e2802c4-a4d2-4d8b-9148-e3be6c30e623}">
          <xlrd:rvb i="15232"/>
        </ext>
      </extLst>
    </bk>
    <bk>
      <extLst>
        <ext uri="{3e2802c4-a4d2-4d8b-9148-e3be6c30e623}">
          <xlrd:rvb i="15233"/>
        </ext>
      </extLst>
    </bk>
    <bk>
      <extLst>
        <ext uri="{3e2802c4-a4d2-4d8b-9148-e3be6c30e623}">
          <xlrd:rvb i="15234"/>
        </ext>
      </extLst>
    </bk>
    <bk>
      <extLst>
        <ext uri="{3e2802c4-a4d2-4d8b-9148-e3be6c30e623}">
          <xlrd:rvb i="15235"/>
        </ext>
      </extLst>
    </bk>
    <bk>
      <extLst>
        <ext uri="{3e2802c4-a4d2-4d8b-9148-e3be6c30e623}">
          <xlrd:rvb i="15236"/>
        </ext>
      </extLst>
    </bk>
    <bk>
      <extLst>
        <ext uri="{3e2802c4-a4d2-4d8b-9148-e3be6c30e623}">
          <xlrd:rvb i="15237"/>
        </ext>
      </extLst>
    </bk>
    <bk>
      <extLst>
        <ext uri="{3e2802c4-a4d2-4d8b-9148-e3be6c30e623}">
          <xlrd:rvb i="15238"/>
        </ext>
      </extLst>
    </bk>
    <bk>
      <extLst>
        <ext uri="{3e2802c4-a4d2-4d8b-9148-e3be6c30e623}">
          <xlrd:rvb i="15239"/>
        </ext>
      </extLst>
    </bk>
    <bk>
      <extLst>
        <ext uri="{3e2802c4-a4d2-4d8b-9148-e3be6c30e623}">
          <xlrd:rvb i="15240"/>
        </ext>
      </extLst>
    </bk>
    <bk>
      <extLst>
        <ext uri="{3e2802c4-a4d2-4d8b-9148-e3be6c30e623}">
          <xlrd:rvb i="15241"/>
        </ext>
      </extLst>
    </bk>
    <bk>
      <extLst>
        <ext uri="{3e2802c4-a4d2-4d8b-9148-e3be6c30e623}">
          <xlrd:rvb i="15242"/>
        </ext>
      </extLst>
    </bk>
    <bk>
      <extLst>
        <ext uri="{3e2802c4-a4d2-4d8b-9148-e3be6c30e623}">
          <xlrd:rvb i="15243"/>
        </ext>
      </extLst>
    </bk>
    <bk>
      <extLst>
        <ext uri="{3e2802c4-a4d2-4d8b-9148-e3be6c30e623}">
          <xlrd:rvb i="15244"/>
        </ext>
      </extLst>
    </bk>
    <bk>
      <extLst>
        <ext uri="{3e2802c4-a4d2-4d8b-9148-e3be6c30e623}">
          <xlrd:rvb i="15245"/>
        </ext>
      </extLst>
    </bk>
    <bk>
      <extLst>
        <ext uri="{3e2802c4-a4d2-4d8b-9148-e3be6c30e623}">
          <xlrd:rvb i="15246"/>
        </ext>
      </extLst>
    </bk>
    <bk>
      <extLst>
        <ext uri="{3e2802c4-a4d2-4d8b-9148-e3be6c30e623}">
          <xlrd:rvb i="15247"/>
        </ext>
      </extLst>
    </bk>
    <bk>
      <extLst>
        <ext uri="{3e2802c4-a4d2-4d8b-9148-e3be6c30e623}">
          <xlrd:rvb i="15248"/>
        </ext>
      </extLst>
    </bk>
    <bk>
      <extLst>
        <ext uri="{3e2802c4-a4d2-4d8b-9148-e3be6c30e623}">
          <xlrd:rvb i="15249"/>
        </ext>
      </extLst>
    </bk>
    <bk>
      <extLst>
        <ext uri="{3e2802c4-a4d2-4d8b-9148-e3be6c30e623}">
          <xlrd:rvb i="15250"/>
        </ext>
      </extLst>
    </bk>
    <bk>
      <extLst>
        <ext uri="{3e2802c4-a4d2-4d8b-9148-e3be6c30e623}">
          <xlrd:rvb i="15251"/>
        </ext>
      </extLst>
    </bk>
    <bk>
      <extLst>
        <ext uri="{3e2802c4-a4d2-4d8b-9148-e3be6c30e623}">
          <xlrd:rvb i="15252"/>
        </ext>
      </extLst>
    </bk>
    <bk>
      <extLst>
        <ext uri="{3e2802c4-a4d2-4d8b-9148-e3be6c30e623}">
          <xlrd:rvb i="15253"/>
        </ext>
      </extLst>
    </bk>
    <bk>
      <extLst>
        <ext uri="{3e2802c4-a4d2-4d8b-9148-e3be6c30e623}">
          <xlrd:rvb i="15254"/>
        </ext>
      </extLst>
    </bk>
    <bk>
      <extLst>
        <ext uri="{3e2802c4-a4d2-4d8b-9148-e3be6c30e623}">
          <xlrd:rvb i="15255"/>
        </ext>
      </extLst>
    </bk>
    <bk>
      <extLst>
        <ext uri="{3e2802c4-a4d2-4d8b-9148-e3be6c30e623}">
          <xlrd:rvb i="15256"/>
        </ext>
      </extLst>
    </bk>
    <bk>
      <extLst>
        <ext uri="{3e2802c4-a4d2-4d8b-9148-e3be6c30e623}">
          <xlrd:rvb i="15257"/>
        </ext>
      </extLst>
    </bk>
    <bk>
      <extLst>
        <ext uri="{3e2802c4-a4d2-4d8b-9148-e3be6c30e623}">
          <xlrd:rvb i="15258"/>
        </ext>
      </extLst>
    </bk>
    <bk>
      <extLst>
        <ext uri="{3e2802c4-a4d2-4d8b-9148-e3be6c30e623}">
          <xlrd:rvb i="15259"/>
        </ext>
      </extLst>
    </bk>
    <bk>
      <extLst>
        <ext uri="{3e2802c4-a4d2-4d8b-9148-e3be6c30e623}">
          <xlrd:rvb i="15260"/>
        </ext>
      </extLst>
    </bk>
    <bk>
      <extLst>
        <ext uri="{3e2802c4-a4d2-4d8b-9148-e3be6c30e623}">
          <xlrd:rvb i="15261"/>
        </ext>
      </extLst>
    </bk>
    <bk>
      <extLst>
        <ext uri="{3e2802c4-a4d2-4d8b-9148-e3be6c30e623}">
          <xlrd:rvb i="15262"/>
        </ext>
      </extLst>
    </bk>
    <bk>
      <extLst>
        <ext uri="{3e2802c4-a4d2-4d8b-9148-e3be6c30e623}">
          <xlrd:rvb i="15263"/>
        </ext>
      </extLst>
    </bk>
    <bk>
      <extLst>
        <ext uri="{3e2802c4-a4d2-4d8b-9148-e3be6c30e623}">
          <xlrd:rvb i="15264"/>
        </ext>
      </extLst>
    </bk>
    <bk>
      <extLst>
        <ext uri="{3e2802c4-a4d2-4d8b-9148-e3be6c30e623}">
          <xlrd:rvb i="15265"/>
        </ext>
      </extLst>
    </bk>
    <bk>
      <extLst>
        <ext uri="{3e2802c4-a4d2-4d8b-9148-e3be6c30e623}">
          <xlrd:rvb i="15266"/>
        </ext>
      </extLst>
    </bk>
    <bk>
      <extLst>
        <ext uri="{3e2802c4-a4d2-4d8b-9148-e3be6c30e623}">
          <xlrd:rvb i="15267"/>
        </ext>
      </extLst>
    </bk>
    <bk>
      <extLst>
        <ext uri="{3e2802c4-a4d2-4d8b-9148-e3be6c30e623}">
          <xlrd:rvb i="15268"/>
        </ext>
      </extLst>
    </bk>
    <bk>
      <extLst>
        <ext uri="{3e2802c4-a4d2-4d8b-9148-e3be6c30e623}">
          <xlrd:rvb i="15269"/>
        </ext>
      </extLst>
    </bk>
    <bk>
      <extLst>
        <ext uri="{3e2802c4-a4d2-4d8b-9148-e3be6c30e623}">
          <xlrd:rvb i="15270"/>
        </ext>
      </extLst>
    </bk>
    <bk>
      <extLst>
        <ext uri="{3e2802c4-a4d2-4d8b-9148-e3be6c30e623}">
          <xlrd:rvb i="15271"/>
        </ext>
      </extLst>
    </bk>
    <bk>
      <extLst>
        <ext uri="{3e2802c4-a4d2-4d8b-9148-e3be6c30e623}">
          <xlrd:rvb i="15272"/>
        </ext>
      </extLst>
    </bk>
    <bk>
      <extLst>
        <ext uri="{3e2802c4-a4d2-4d8b-9148-e3be6c30e623}">
          <xlrd:rvb i="15273"/>
        </ext>
      </extLst>
    </bk>
    <bk>
      <extLst>
        <ext uri="{3e2802c4-a4d2-4d8b-9148-e3be6c30e623}">
          <xlrd:rvb i="15274"/>
        </ext>
      </extLst>
    </bk>
    <bk>
      <extLst>
        <ext uri="{3e2802c4-a4d2-4d8b-9148-e3be6c30e623}">
          <xlrd:rvb i="15275"/>
        </ext>
      </extLst>
    </bk>
    <bk>
      <extLst>
        <ext uri="{3e2802c4-a4d2-4d8b-9148-e3be6c30e623}">
          <xlrd:rvb i="15276"/>
        </ext>
      </extLst>
    </bk>
    <bk>
      <extLst>
        <ext uri="{3e2802c4-a4d2-4d8b-9148-e3be6c30e623}">
          <xlrd:rvb i="15277"/>
        </ext>
      </extLst>
    </bk>
    <bk>
      <extLst>
        <ext uri="{3e2802c4-a4d2-4d8b-9148-e3be6c30e623}">
          <xlrd:rvb i="15278"/>
        </ext>
      </extLst>
    </bk>
    <bk>
      <extLst>
        <ext uri="{3e2802c4-a4d2-4d8b-9148-e3be6c30e623}">
          <xlrd:rvb i="15279"/>
        </ext>
      </extLst>
    </bk>
    <bk>
      <extLst>
        <ext uri="{3e2802c4-a4d2-4d8b-9148-e3be6c30e623}">
          <xlrd:rvb i="15280"/>
        </ext>
      </extLst>
    </bk>
    <bk>
      <extLst>
        <ext uri="{3e2802c4-a4d2-4d8b-9148-e3be6c30e623}">
          <xlrd:rvb i="15281"/>
        </ext>
      </extLst>
    </bk>
    <bk>
      <extLst>
        <ext uri="{3e2802c4-a4d2-4d8b-9148-e3be6c30e623}">
          <xlrd:rvb i="15282"/>
        </ext>
      </extLst>
    </bk>
    <bk>
      <extLst>
        <ext uri="{3e2802c4-a4d2-4d8b-9148-e3be6c30e623}">
          <xlrd:rvb i="15283"/>
        </ext>
      </extLst>
    </bk>
    <bk>
      <extLst>
        <ext uri="{3e2802c4-a4d2-4d8b-9148-e3be6c30e623}">
          <xlrd:rvb i="15284"/>
        </ext>
      </extLst>
    </bk>
    <bk>
      <extLst>
        <ext uri="{3e2802c4-a4d2-4d8b-9148-e3be6c30e623}">
          <xlrd:rvb i="15285"/>
        </ext>
      </extLst>
    </bk>
    <bk>
      <extLst>
        <ext uri="{3e2802c4-a4d2-4d8b-9148-e3be6c30e623}">
          <xlrd:rvb i="15286"/>
        </ext>
      </extLst>
    </bk>
    <bk>
      <extLst>
        <ext uri="{3e2802c4-a4d2-4d8b-9148-e3be6c30e623}">
          <xlrd:rvb i="15287"/>
        </ext>
      </extLst>
    </bk>
    <bk>
      <extLst>
        <ext uri="{3e2802c4-a4d2-4d8b-9148-e3be6c30e623}">
          <xlrd:rvb i="15288"/>
        </ext>
      </extLst>
    </bk>
    <bk>
      <extLst>
        <ext uri="{3e2802c4-a4d2-4d8b-9148-e3be6c30e623}">
          <xlrd:rvb i="15289"/>
        </ext>
      </extLst>
    </bk>
    <bk>
      <extLst>
        <ext uri="{3e2802c4-a4d2-4d8b-9148-e3be6c30e623}">
          <xlrd:rvb i="15290"/>
        </ext>
      </extLst>
    </bk>
    <bk>
      <extLst>
        <ext uri="{3e2802c4-a4d2-4d8b-9148-e3be6c30e623}">
          <xlrd:rvb i="15291"/>
        </ext>
      </extLst>
    </bk>
    <bk>
      <extLst>
        <ext uri="{3e2802c4-a4d2-4d8b-9148-e3be6c30e623}">
          <xlrd:rvb i="15292"/>
        </ext>
      </extLst>
    </bk>
    <bk>
      <extLst>
        <ext uri="{3e2802c4-a4d2-4d8b-9148-e3be6c30e623}">
          <xlrd:rvb i="15293"/>
        </ext>
      </extLst>
    </bk>
    <bk>
      <extLst>
        <ext uri="{3e2802c4-a4d2-4d8b-9148-e3be6c30e623}">
          <xlrd:rvb i="15294"/>
        </ext>
      </extLst>
    </bk>
    <bk>
      <extLst>
        <ext uri="{3e2802c4-a4d2-4d8b-9148-e3be6c30e623}">
          <xlrd:rvb i="15295"/>
        </ext>
      </extLst>
    </bk>
    <bk>
      <extLst>
        <ext uri="{3e2802c4-a4d2-4d8b-9148-e3be6c30e623}">
          <xlrd:rvb i="15296"/>
        </ext>
      </extLst>
    </bk>
    <bk>
      <extLst>
        <ext uri="{3e2802c4-a4d2-4d8b-9148-e3be6c30e623}">
          <xlrd:rvb i="15297"/>
        </ext>
      </extLst>
    </bk>
    <bk>
      <extLst>
        <ext uri="{3e2802c4-a4d2-4d8b-9148-e3be6c30e623}">
          <xlrd:rvb i="15298"/>
        </ext>
      </extLst>
    </bk>
    <bk>
      <extLst>
        <ext uri="{3e2802c4-a4d2-4d8b-9148-e3be6c30e623}">
          <xlrd:rvb i="15299"/>
        </ext>
      </extLst>
    </bk>
    <bk>
      <extLst>
        <ext uri="{3e2802c4-a4d2-4d8b-9148-e3be6c30e623}">
          <xlrd:rvb i="15300"/>
        </ext>
      </extLst>
    </bk>
    <bk>
      <extLst>
        <ext uri="{3e2802c4-a4d2-4d8b-9148-e3be6c30e623}">
          <xlrd:rvb i="15301"/>
        </ext>
      </extLst>
    </bk>
    <bk>
      <extLst>
        <ext uri="{3e2802c4-a4d2-4d8b-9148-e3be6c30e623}">
          <xlrd:rvb i="15302"/>
        </ext>
      </extLst>
    </bk>
    <bk>
      <extLst>
        <ext uri="{3e2802c4-a4d2-4d8b-9148-e3be6c30e623}">
          <xlrd:rvb i="15303"/>
        </ext>
      </extLst>
    </bk>
    <bk>
      <extLst>
        <ext uri="{3e2802c4-a4d2-4d8b-9148-e3be6c30e623}">
          <xlrd:rvb i="15304"/>
        </ext>
      </extLst>
    </bk>
    <bk>
      <extLst>
        <ext uri="{3e2802c4-a4d2-4d8b-9148-e3be6c30e623}">
          <xlrd:rvb i="15305"/>
        </ext>
      </extLst>
    </bk>
    <bk>
      <extLst>
        <ext uri="{3e2802c4-a4d2-4d8b-9148-e3be6c30e623}">
          <xlrd:rvb i="15306"/>
        </ext>
      </extLst>
    </bk>
    <bk>
      <extLst>
        <ext uri="{3e2802c4-a4d2-4d8b-9148-e3be6c30e623}">
          <xlrd:rvb i="15307"/>
        </ext>
      </extLst>
    </bk>
    <bk>
      <extLst>
        <ext uri="{3e2802c4-a4d2-4d8b-9148-e3be6c30e623}">
          <xlrd:rvb i="15308"/>
        </ext>
      </extLst>
    </bk>
    <bk>
      <extLst>
        <ext uri="{3e2802c4-a4d2-4d8b-9148-e3be6c30e623}">
          <xlrd:rvb i="15309"/>
        </ext>
      </extLst>
    </bk>
    <bk>
      <extLst>
        <ext uri="{3e2802c4-a4d2-4d8b-9148-e3be6c30e623}">
          <xlrd:rvb i="15310"/>
        </ext>
      </extLst>
    </bk>
    <bk>
      <extLst>
        <ext uri="{3e2802c4-a4d2-4d8b-9148-e3be6c30e623}">
          <xlrd:rvb i="15311"/>
        </ext>
      </extLst>
    </bk>
    <bk>
      <extLst>
        <ext uri="{3e2802c4-a4d2-4d8b-9148-e3be6c30e623}">
          <xlrd:rvb i="15312"/>
        </ext>
      </extLst>
    </bk>
    <bk>
      <extLst>
        <ext uri="{3e2802c4-a4d2-4d8b-9148-e3be6c30e623}">
          <xlrd:rvb i="15313"/>
        </ext>
      </extLst>
    </bk>
    <bk>
      <extLst>
        <ext uri="{3e2802c4-a4d2-4d8b-9148-e3be6c30e623}">
          <xlrd:rvb i="15314"/>
        </ext>
      </extLst>
    </bk>
    <bk>
      <extLst>
        <ext uri="{3e2802c4-a4d2-4d8b-9148-e3be6c30e623}">
          <xlrd:rvb i="15315"/>
        </ext>
      </extLst>
    </bk>
    <bk>
      <extLst>
        <ext uri="{3e2802c4-a4d2-4d8b-9148-e3be6c30e623}">
          <xlrd:rvb i="15316"/>
        </ext>
      </extLst>
    </bk>
    <bk>
      <extLst>
        <ext uri="{3e2802c4-a4d2-4d8b-9148-e3be6c30e623}">
          <xlrd:rvb i="15317"/>
        </ext>
      </extLst>
    </bk>
    <bk>
      <extLst>
        <ext uri="{3e2802c4-a4d2-4d8b-9148-e3be6c30e623}">
          <xlrd:rvb i="15318"/>
        </ext>
      </extLst>
    </bk>
    <bk>
      <extLst>
        <ext uri="{3e2802c4-a4d2-4d8b-9148-e3be6c30e623}">
          <xlrd:rvb i="15319"/>
        </ext>
      </extLst>
    </bk>
    <bk>
      <extLst>
        <ext uri="{3e2802c4-a4d2-4d8b-9148-e3be6c30e623}">
          <xlrd:rvb i="15320"/>
        </ext>
      </extLst>
    </bk>
    <bk>
      <extLst>
        <ext uri="{3e2802c4-a4d2-4d8b-9148-e3be6c30e623}">
          <xlrd:rvb i="15321"/>
        </ext>
      </extLst>
    </bk>
    <bk>
      <extLst>
        <ext uri="{3e2802c4-a4d2-4d8b-9148-e3be6c30e623}">
          <xlrd:rvb i="15322"/>
        </ext>
      </extLst>
    </bk>
    <bk>
      <extLst>
        <ext uri="{3e2802c4-a4d2-4d8b-9148-e3be6c30e623}">
          <xlrd:rvb i="15323"/>
        </ext>
      </extLst>
    </bk>
    <bk>
      <extLst>
        <ext uri="{3e2802c4-a4d2-4d8b-9148-e3be6c30e623}">
          <xlrd:rvb i="15324"/>
        </ext>
      </extLst>
    </bk>
    <bk>
      <extLst>
        <ext uri="{3e2802c4-a4d2-4d8b-9148-e3be6c30e623}">
          <xlrd:rvb i="15325"/>
        </ext>
      </extLst>
    </bk>
    <bk>
      <extLst>
        <ext uri="{3e2802c4-a4d2-4d8b-9148-e3be6c30e623}">
          <xlrd:rvb i="15326"/>
        </ext>
      </extLst>
    </bk>
    <bk>
      <extLst>
        <ext uri="{3e2802c4-a4d2-4d8b-9148-e3be6c30e623}">
          <xlrd:rvb i="15327"/>
        </ext>
      </extLst>
    </bk>
    <bk>
      <extLst>
        <ext uri="{3e2802c4-a4d2-4d8b-9148-e3be6c30e623}">
          <xlrd:rvb i="15328"/>
        </ext>
      </extLst>
    </bk>
    <bk>
      <extLst>
        <ext uri="{3e2802c4-a4d2-4d8b-9148-e3be6c30e623}">
          <xlrd:rvb i="15329"/>
        </ext>
      </extLst>
    </bk>
    <bk>
      <extLst>
        <ext uri="{3e2802c4-a4d2-4d8b-9148-e3be6c30e623}">
          <xlrd:rvb i="15330"/>
        </ext>
      </extLst>
    </bk>
    <bk>
      <extLst>
        <ext uri="{3e2802c4-a4d2-4d8b-9148-e3be6c30e623}">
          <xlrd:rvb i="15331"/>
        </ext>
      </extLst>
    </bk>
    <bk>
      <extLst>
        <ext uri="{3e2802c4-a4d2-4d8b-9148-e3be6c30e623}">
          <xlrd:rvb i="15332"/>
        </ext>
      </extLst>
    </bk>
    <bk>
      <extLst>
        <ext uri="{3e2802c4-a4d2-4d8b-9148-e3be6c30e623}">
          <xlrd:rvb i="15333"/>
        </ext>
      </extLst>
    </bk>
    <bk>
      <extLst>
        <ext uri="{3e2802c4-a4d2-4d8b-9148-e3be6c30e623}">
          <xlrd:rvb i="15334"/>
        </ext>
      </extLst>
    </bk>
    <bk>
      <extLst>
        <ext uri="{3e2802c4-a4d2-4d8b-9148-e3be6c30e623}">
          <xlrd:rvb i="15335"/>
        </ext>
      </extLst>
    </bk>
    <bk>
      <extLst>
        <ext uri="{3e2802c4-a4d2-4d8b-9148-e3be6c30e623}">
          <xlrd:rvb i="15336"/>
        </ext>
      </extLst>
    </bk>
    <bk>
      <extLst>
        <ext uri="{3e2802c4-a4d2-4d8b-9148-e3be6c30e623}">
          <xlrd:rvb i="15337"/>
        </ext>
      </extLst>
    </bk>
    <bk>
      <extLst>
        <ext uri="{3e2802c4-a4d2-4d8b-9148-e3be6c30e623}">
          <xlrd:rvb i="15338"/>
        </ext>
      </extLst>
    </bk>
    <bk>
      <extLst>
        <ext uri="{3e2802c4-a4d2-4d8b-9148-e3be6c30e623}">
          <xlrd:rvb i="15339"/>
        </ext>
      </extLst>
    </bk>
    <bk>
      <extLst>
        <ext uri="{3e2802c4-a4d2-4d8b-9148-e3be6c30e623}">
          <xlrd:rvb i="15340"/>
        </ext>
      </extLst>
    </bk>
    <bk>
      <extLst>
        <ext uri="{3e2802c4-a4d2-4d8b-9148-e3be6c30e623}">
          <xlrd:rvb i="15341"/>
        </ext>
      </extLst>
    </bk>
    <bk>
      <extLst>
        <ext uri="{3e2802c4-a4d2-4d8b-9148-e3be6c30e623}">
          <xlrd:rvb i="15342"/>
        </ext>
      </extLst>
    </bk>
    <bk>
      <extLst>
        <ext uri="{3e2802c4-a4d2-4d8b-9148-e3be6c30e623}">
          <xlrd:rvb i="15343"/>
        </ext>
      </extLst>
    </bk>
    <bk>
      <extLst>
        <ext uri="{3e2802c4-a4d2-4d8b-9148-e3be6c30e623}">
          <xlrd:rvb i="15344"/>
        </ext>
      </extLst>
    </bk>
    <bk>
      <extLst>
        <ext uri="{3e2802c4-a4d2-4d8b-9148-e3be6c30e623}">
          <xlrd:rvb i="15345"/>
        </ext>
      </extLst>
    </bk>
    <bk>
      <extLst>
        <ext uri="{3e2802c4-a4d2-4d8b-9148-e3be6c30e623}">
          <xlrd:rvb i="15346"/>
        </ext>
      </extLst>
    </bk>
    <bk>
      <extLst>
        <ext uri="{3e2802c4-a4d2-4d8b-9148-e3be6c30e623}">
          <xlrd:rvb i="15347"/>
        </ext>
      </extLst>
    </bk>
    <bk>
      <extLst>
        <ext uri="{3e2802c4-a4d2-4d8b-9148-e3be6c30e623}">
          <xlrd:rvb i="15348"/>
        </ext>
      </extLst>
    </bk>
    <bk>
      <extLst>
        <ext uri="{3e2802c4-a4d2-4d8b-9148-e3be6c30e623}">
          <xlrd:rvb i="15349"/>
        </ext>
      </extLst>
    </bk>
    <bk>
      <extLst>
        <ext uri="{3e2802c4-a4d2-4d8b-9148-e3be6c30e623}">
          <xlrd:rvb i="15350"/>
        </ext>
      </extLst>
    </bk>
    <bk>
      <extLst>
        <ext uri="{3e2802c4-a4d2-4d8b-9148-e3be6c30e623}">
          <xlrd:rvb i="15351"/>
        </ext>
      </extLst>
    </bk>
    <bk>
      <extLst>
        <ext uri="{3e2802c4-a4d2-4d8b-9148-e3be6c30e623}">
          <xlrd:rvb i="15352"/>
        </ext>
      </extLst>
    </bk>
    <bk>
      <extLst>
        <ext uri="{3e2802c4-a4d2-4d8b-9148-e3be6c30e623}">
          <xlrd:rvb i="15353"/>
        </ext>
      </extLst>
    </bk>
    <bk>
      <extLst>
        <ext uri="{3e2802c4-a4d2-4d8b-9148-e3be6c30e623}">
          <xlrd:rvb i="15354"/>
        </ext>
      </extLst>
    </bk>
    <bk>
      <extLst>
        <ext uri="{3e2802c4-a4d2-4d8b-9148-e3be6c30e623}">
          <xlrd:rvb i="15355"/>
        </ext>
      </extLst>
    </bk>
    <bk>
      <extLst>
        <ext uri="{3e2802c4-a4d2-4d8b-9148-e3be6c30e623}">
          <xlrd:rvb i="15356"/>
        </ext>
      </extLst>
    </bk>
    <bk>
      <extLst>
        <ext uri="{3e2802c4-a4d2-4d8b-9148-e3be6c30e623}">
          <xlrd:rvb i="15357"/>
        </ext>
      </extLst>
    </bk>
    <bk>
      <extLst>
        <ext uri="{3e2802c4-a4d2-4d8b-9148-e3be6c30e623}">
          <xlrd:rvb i="15358"/>
        </ext>
      </extLst>
    </bk>
    <bk>
      <extLst>
        <ext uri="{3e2802c4-a4d2-4d8b-9148-e3be6c30e623}">
          <xlrd:rvb i="15359"/>
        </ext>
      </extLst>
    </bk>
    <bk>
      <extLst>
        <ext uri="{3e2802c4-a4d2-4d8b-9148-e3be6c30e623}">
          <xlrd:rvb i="15360"/>
        </ext>
      </extLst>
    </bk>
    <bk>
      <extLst>
        <ext uri="{3e2802c4-a4d2-4d8b-9148-e3be6c30e623}">
          <xlrd:rvb i="15361"/>
        </ext>
      </extLst>
    </bk>
    <bk>
      <extLst>
        <ext uri="{3e2802c4-a4d2-4d8b-9148-e3be6c30e623}">
          <xlrd:rvb i="15362"/>
        </ext>
      </extLst>
    </bk>
    <bk>
      <extLst>
        <ext uri="{3e2802c4-a4d2-4d8b-9148-e3be6c30e623}">
          <xlrd:rvb i="15363"/>
        </ext>
      </extLst>
    </bk>
    <bk>
      <extLst>
        <ext uri="{3e2802c4-a4d2-4d8b-9148-e3be6c30e623}">
          <xlrd:rvb i="15364"/>
        </ext>
      </extLst>
    </bk>
    <bk>
      <extLst>
        <ext uri="{3e2802c4-a4d2-4d8b-9148-e3be6c30e623}">
          <xlrd:rvb i="15365"/>
        </ext>
      </extLst>
    </bk>
    <bk>
      <extLst>
        <ext uri="{3e2802c4-a4d2-4d8b-9148-e3be6c30e623}">
          <xlrd:rvb i="15366"/>
        </ext>
      </extLst>
    </bk>
    <bk>
      <extLst>
        <ext uri="{3e2802c4-a4d2-4d8b-9148-e3be6c30e623}">
          <xlrd:rvb i="15367"/>
        </ext>
      </extLst>
    </bk>
    <bk>
      <extLst>
        <ext uri="{3e2802c4-a4d2-4d8b-9148-e3be6c30e623}">
          <xlrd:rvb i="15368"/>
        </ext>
      </extLst>
    </bk>
    <bk>
      <extLst>
        <ext uri="{3e2802c4-a4d2-4d8b-9148-e3be6c30e623}">
          <xlrd:rvb i="15369"/>
        </ext>
      </extLst>
    </bk>
    <bk>
      <extLst>
        <ext uri="{3e2802c4-a4d2-4d8b-9148-e3be6c30e623}">
          <xlrd:rvb i="15370"/>
        </ext>
      </extLst>
    </bk>
    <bk>
      <extLst>
        <ext uri="{3e2802c4-a4d2-4d8b-9148-e3be6c30e623}">
          <xlrd:rvb i="15371"/>
        </ext>
      </extLst>
    </bk>
    <bk>
      <extLst>
        <ext uri="{3e2802c4-a4d2-4d8b-9148-e3be6c30e623}">
          <xlrd:rvb i="15372"/>
        </ext>
      </extLst>
    </bk>
    <bk>
      <extLst>
        <ext uri="{3e2802c4-a4d2-4d8b-9148-e3be6c30e623}">
          <xlrd:rvb i="15373"/>
        </ext>
      </extLst>
    </bk>
    <bk>
      <extLst>
        <ext uri="{3e2802c4-a4d2-4d8b-9148-e3be6c30e623}">
          <xlrd:rvb i="15374"/>
        </ext>
      </extLst>
    </bk>
    <bk>
      <extLst>
        <ext uri="{3e2802c4-a4d2-4d8b-9148-e3be6c30e623}">
          <xlrd:rvb i="15375"/>
        </ext>
      </extLst>
    </bk>
    <bk>
      <extLst>
        <ext uri="{3e2802c4-a4d2-4d8b-9148-e3be6c30e623}">
          <xlrd:rvb i="15376"/>
        </ext>
      </extLst>
    </bk>
    <bk>
      <extLst>
        <ext uri="{3e2802c4-a4d2-4d8b-9148-e3be6c30e623}">
          <xlrd:rvb i="15377"/>
        </ext>
      </extLst>
    </bk>
    <bk>
      <extLst>
        <ext uri="{3e2802c4-a4d2-4d8b-9148-e3be6c30e623}">
          <xlrd:rvb i="15378"/>
        </ext>
      </extLst>
    </bk>
    <bk>
      <extLst>
        <ext uri="{3e2802c4-a4d2-4d8b-9148-e3be6c30e623}">
          <xlrd:rvb i="15379"/>
        </ext>
      </extLst>
    </bk>
    <bk>
      <extLst>
        <ext uri="{3e2802c4-a4d2-4d8b-9148-e3be6c30e623}">
          <xlrd:rvb i="15380"/>
        </ext>
      </extLst>
    </bk>
    <bk>
      <extLst>
        <ext uri="{3e2802c4-a4d2-4d8b-9148-e3be6c30e623}">
          <xlrd:rvb i="15381"/>
        </ext>
      </extLst>
    </bk>
    <bk>
      <extLst>
        <ext uri="{3e2802c4-a4d2-4d8b-9148-e3be6c30e623}">
          <xlrd:rvb i="15382"/>
        </ext>
      </extLst>
    </bk>
    <bk>
      <extLst>
        <ext uri="{3e2802c4-a4d2-4d8b-9148-e3be6c30e623}">
          <xlrd:rvb i="15383"/>
        </ext>
      </extLst>
    </bk>
    <bk>
      <extLst>
        <ext uri="{3e2802c4-a4d2-4d8b-9148-e3be6c30e623}">
          <xlrd:rvb i="15384"/>
        </ext>
      </extLst>
    </bk>
    <bk>
      <extLst>
        <ext uri="{3e2802c4-a4d2-4d8b-9148-e3be6c30e623}">
          <xlrd:rvb i="15385"/>
        </ext>
      </extLst>
    </bk>
    <bk>
      <extLst>
        <ext uri="{3e2802c4-a4d2-4d8b-9148-e3be6c30e623}">
          <xlrd:rvb i="15386"/>
        </ext>
      </extLst>
    </bk>
    <bk>
      <extLst>
        <ext uri="{3e2802c4-a4d2-4d8b-9148-e3be6c30e623}">
          <xlrd:rvb i="15387"/>
        </ext>
      </extLst>
    </bk>
    <bk>
      <extLst>
        <ext uri="{3e2802c4-a4d2-4d8b-9148-e3be6c30e623}">
          <xlrd:rvb i="15388"/>
        </ext>
      </extLst>
    </bk>
    <bk>
      <extLst>
        <ext uri="{3e2802c4-a4d2-4d8b-9148-e3be6c30e623}">
          <xlrd:rvb i="15389"/>
        </ext>
      </extLst>
    </bk>
    <bk>
      <extLst>
        <ext uri="{3e2802c4-a4d2-4d8b-9148-e3be6c30e623}">
          <xlrd:rvb i="15390"/>
        </ext>
      </extLst>
    </bk>
    <bk>
      <extLst>
        <ext uri="{3e2802c4-a4d2-4d8b-9148-e3be6c30e623}">
          <xlrd:rvb i="15391"/>
        </ext>
      </extLst>
    </bk>
    <bk>
      <extLst>
        <ext uri="{3e2802c4-a4d2-4d8b-9148-e3be6c30e623}">
          <xlrd:rvb i="15392"/>
        </ext>
      </extLst>
    </bk>
    <bk>
      <extLst>
        <ext uri="{3e2802c4-a4d2-4d8b-9148-e3be6c30e623}">
          <xlrd:rvb i="15393"/>
        </ext>
      </extLst>
    </bk>
    <bk>
      <extLst>
        <ext uri="{3e2802c4-a4d2-4d8b-9148-e3be6c30e623}">
          <xlrd:rvb i="15394"/>
        </ext>
      </extLst>
    </bk>
    <bk>
      <extLst>
        <ext uri="{3e2802c4-a4d2-4d8b-9148-e3be6c30e623}">
          <xlrd:rvb i="15395"/>
        </ext>
      </extLst>
    </bk>
    <bk>
      <extLst>
        <ext uri="{3e2802c4-a4d2-4d8b-9148-e3be6c30e623}">
          <xlrd:rvb i="15396"/>
        </ext>
      </extLst>
    </bk>
    <bk>
      <extLst>
        <ext uri="{3e2802c4-a4d2-4d8b-9148-e3be6c30e623}">
          <xlrd:rvb i="15397"/>
        </ext>
      </extLst>
    </bk>
    <bk>
      <extLst>
        <ext uri="{3e2802c4-a4d2-4d8b-9148-e3be6c30e623}">
          <xlrd:rvb i="15398"/>
        </ext>
      </extLst>
    </bk>
    <bk>
      <extLst>
        <ext uri="{3e2802c4-a4d2-4d8b-9148-e3be6c30e623}">
          <xlrd:rvb i="15399"/>
        </ext>
      </extLst>
    </bk>
    <bk>
      <extLst>
        <ext uri="{3e2802c4-a4d2-4d8b-9148-e3be6c30e623}">
          <xlrd:rvb i="15400"/>
        </ext>
      </extLst>
    </bk>
    <bk>
      <extLst>
        <ext uri="{3e2802c4-a4d2-4d8b-9148-e3be6c30e623}">
          <xlrd:rvb i="15401"/>
        </ext>
      </extLst>
    </bk>
    <bk>
      <extLst>
        <ext uri="{3e2802c4-a4d2-4d8b-9148-e3be6c30e623}">
          <xlrd:rvb i="15402"/>
        </ext>
      </extLst>
    </bk>
    <bk>
      <extLst>
        <ext uri="{3e2802c4-a4d2-4d8b-9148-e3be6c30e623}">
          <xlrd:rvb i="15403"/>
        </ext>
      </extLst>
    </bk>
    <bk>
      <extLst>
        <ext uri="{3e2802c4-a4d2-4d8b-9148-e3be6c30e623}">
          <xlrd:rvb i="15404"/>
        </ext>
      </extLst>
    </bk>
    <bk>
      <extLst>
        <ext uri="{3e2802c4-a4d2-4d8b-9148-e3be6c30e623}">
          <xlrd:rvb i="15405"/>
        </ext>
      </extLst>
    </bk>
    <bk>
      <extLst>
        <ext uri="{3e2802c4-a4d2-4d8b-9148-e3be6c30e623}">
          <xlrd:rvb i="15406"/>
        </ext>
      </extLst>
    </bk>
    <bk>
      <extLst>
        <ext uri="{3e2802c4-a4d2-4d8b-9148-e3be6c30e623}">
          <xlrd:rvb i="15407"/>
        </ext>
      </extLst>
    </bk>
    <bk>
      <extLst>
        <ext uri="{3e2802c4-a4d2-4d8b-9148-e3be6c30e623}">
          <xlrd:rvb i="15408"/>
        </ext>
      </extLst>
    </bk>
    <bk>
      <extLst>
        <ext uri="{3e2802c4-a4d2-4d8b-9148-e3be6c30e623}">
          <xlrd:rvb i="15409"/>
        </ext>
      </extLst>
    </bk>
    <bk>
      <extLst>
        <ext uri="{3e2802c4-a4d2-4d8b-9148-e3be6c30e623}">
          <xlrd:rvb i="15410"/>
        </ext>
      </extLst>
    </bk>
    <bk>
      <extLst>
        <ext uri="{3e2802c4-a4d2-4d8b-9148-e3be6c30e623}">
          <xlrd:rvb i="15411"/>
        </ext>
      </extLst>
    </bk>
    <bk>
      <extLst>
        <ext uri="{3e2802c4-a4d2-4d8b-9148-e3be6c30e623}">
          <xlrd:rvb i="15412"/>
        </ext>
      </extLst>
    </bk>
    <bk>
      <extLst>
        <ext uri="{3e2802c4-a4d2-4d8b-9148-e3be6c30e623}">
          <xlrd:rvb i="15413"/>
        </ext>
      </extLst>
    </bk>
    <bk>
      <extLst>
        <ext uri="{3e2802c4-a4d2-4d8b-9148-e3be6c30e623}">
          <xlrd:rvb i="15414"/>
        </ext>
      </extLst>
    </bk>
    <bk>
      <extLst>
        <ext uri="{3e2802c4-a4d2-4d8b-9148-e3be6c30e623}">
          <xlrd:rvb i="15415"/>
        </ext>
      </extLst>
    </bk>
    <bk>
      <extLst>
        <ext uri="{3e2802c4-a4d2-4d8b-9148-e3be6c30e623}">
          <xlrd:rvb i="15416"/>
        </ext>
      </extLst>
    </bk>
    <bk>
      <extLst>
        <ext uri="{3e2802c4-a4d2-4d8b-9148-e3be6c30e623}">
          <xlrd:rvb i="15417"/>
        </ext>
      </extLst>
    </bk>
    <bk>
      <extLst>
        <ext uri="{3e2802c4-a4d2-4d8b-9148-e3be6c30e623}">
          <xlrd:rvb i="15418"/>
        </ext>
      </extLst>
    </bk>
    <bk>
      <extLst>
        <ext uri="{3e2802c4-a4d2-4d8b-9148-e3be6c30e623}">
          <xlrd:rvb i="15419"/>
        </ext>
      </extLst>
    </bk>
    <bk>
      <extLst>
        <ext uri="{3e2802c4-a4d2-4d8b-9148-e3be6c30e623}">
          <xlrd:rvb i="15420"/>
        </ext>
      </extLst>
    </bk>
    <bk>
      <extLst>
        <ext uri="{3e2802c4-a4d2-4d8b-9148-e3be6c30e623}">
          <xlrd:rvb i="15421"/>
        </ext>
      </extLst>
    </bk>
    <bk>
      <extLst>
        <ext uri="{3e2802c4-a4d2-4d8b-9148-e3be6c30e623}">
          <xlrd:rvb i="15422"/>
        </ext>
      </extLst>
    </bk>
    <bk>
      <extLst>
        <ext uri="{3e2802c4-a4d2-4d8b-9148-e3be6c30e623}">
          <xlrd:rvb i="15423"/>
        </ext>
      </extLst>
    </bk>
    <bk>
      <extLst>
        <ext uri="{3e2802c4-a4d2-4d8b-9148-e3be6c30e623}">
          <xlrd:rvb i="15424"/>
        </ext>
      </extLst>
    </bk>
    <bk>
      <extLst>
        <ext uri="{3e2802c4-a4d2-4d8b-9148-e3be6c30e623}">
          <xlrd:rvb i="15425"/>
        </ext>
      </extLst>
    </bk>
    <bk>
      <extLst>
        <ext uri="{3e2802c4-a4d2-4d8b-9148-e3be6c30e623}">
          <xlrd:rvb i="15426"/>
        </ext>
      </extLst>
    </bk>
    <bk>
      <extLst>
        <ext uri="{3e2802c4-a4d2-4d8b-9148-e3be6c30e623}">
          <xlrd:rvb i="15427"/>
        </ext>
      </extLst>
    </bk>
    <bk>
      <extLst>
        <ext uri="{3e2802c4-a4d2-4d8b-9148-e3be6c30e623}">
          <xlrd:rvb i="15428"/>
        </ext>
      </extLst>
    </bk>
    <bk>
      <extLst>
        <ext uri="{3e2802c4-a4d2-4d8b-9148-e3be6c30e623}">
          <xlrd:rvb i="15429"/>
        </ext>
      </extLst>
    </bk>
    <bk>
      <extLst>
        <ext uri="{3e2802c4-a4d2-4d8b-9148-e3be6c30e623}">
          <xlrd:rvb i="15430"/>
        </ext>
      </extLst>
    </bk>
    <bk>
      <extLst>
        <ext uri="{3e2802c4-a4d2-4d8b-9148-e3be6c30e623}">
          <xlrd:rvb i="15431"/>
        </ext>
      </extLst>
    </bk>
    <bk>
      <extLst>
        <ext uri="{3e2802c4-a4d2-4d8b-9148-e3be6c30e623}">
          <xlrd:rvb i="15432"/>
        </ext>
      </extLst>
    </bk>
    <bk>
      <extLst>
        <ext uri="{3e2802c4-a4d2-4d8b-9148-e3be6c30e623}">
          <xlrd:rvb i="15433"/>
        </ext>
      </extLst>
    </bk>
    <bk>
      <extLst>
        <ext uri="{3e2802c4-a4d2-4d8b-9148-e3be6c30e623}">
          <xlrd:rvb i="15434"/>
        </ext>
      </extLst>
    </bk>
    <bk>
      <extLst>
        <ext uri="{3e2802c4-a4d2-4d8b-9148-e3be6c30e623}">
          <xlrd:rvb i="15435"/>
        </ext>
      </extLst>
    </bk>
    <bk>
      <extLst>
        <ext uri="{3e2802c4-a4d2-4d8b-9148-e3be6c30e623}">
          <xlrd:rvb i="15436"/>
        </ext>
      </extLst>
    </bk>
    <bk>
      <extLst>
        <ext uri="{3e2802c4-a4d2-4d8b-9148-e3be6c30e623}">
          <xlrd:rvb i="15437"/>
        </ext>
      </extLst>
    </bk>
    <bk>
      <extLst>
        <ext uri="{3e2802c4-a4d2-4d8b-9148-e3be6c30e623}">
          <xlrd:rvb i="15438"/>
        </ext>
      </extLst>
    </bk>
    <bk>
      <extLst>
        <ext uri="{3e2802c4-a4d2-4d8b-9148-e3be6c30e623}">
          <xlrd:rvb i="15439"/>
        </ext>
      </extLst>
    </bk>
    <bk>
      <extLst>
        <ext uri="{3e2802c4-a4d2-4d8b-9148-e3be6c30e623}">
          <xlrd:rvb i="15440"/>
        </ext>
      </extLst>
    </bk>
    <bk>
      <extLst>
        <ext uri="{3e2802c4-a4d2-4d8b-9148-e3be6c30e623}">
          <xlrd:rvb i="15441"/>
        </ext>
      </extLst>
    </bk>
    <bk>
      <extLst>
        <ext uri="{3e2802c4-a4d2-4d8b-9148-e3be6c30e623}">
          <xlrd:rvb i="15442"/>
        </ext>
      </extLst>
    </bk>
    <bk>
      <extLst>
        <ext uri="{3e2802c4-a4d2-4d8b-9148-e3be6c30e623}">
          <xlrd:rvb i="15443"/>
        </ext>
      </extLst>
    </bk>
    <bk>
      <extLst>
        <ext uri="{3e2802c4-a4d2-4d8b-9148-e3be6c30e623}">
          <xlrd:rvb i="15444"/>
        </ext>
      </extLst>
    </bk>
    <bk>
      <extLst>
        <ext uri="{3e2802c4-a4d2-4d8b-9148-e3be6c30e623}">
          <xlrd:rvb i="15445"/>
        </ext>
      </extLst>
    </bk>
    <bk>
      <extLst>
        <ext uri="{3e2802c4-a4d2-4d8b-9148-e3be6c30e623}">
          <xlrd:rvb i="15446"/>
        </ext>
      </extLst>
    </bk>
    <bk>
      <extLst>
        <ext uri="{3e2802c4-a4d2-4d8b-9148-e3be6c30e623}">
          <xlrd:rvb i="15447"/>
        </ext>
      </extLst>
    </bk>
    <bk>
      <extLst>
        <ext uri="{3e2802c4-a4d2-4d8b-9148-e3be6c30e623}">
          <xlrd:rvb i="15448"/>
        </ext>
      </extLst>
    </bk>
    <bk>
      <extLst>
        <ext uri="{3e2802c4-a4d2-4d8b-9148-e3be6c30e623}">
          <xlrd:rvb i="15449"/>
        </ext>
      </extLst>
    </bk>
    <bk>
      <extLst>
        <ext uri="{3e2802c4-a4d2-4d8b-9148-e3be6c30e623}">
          <xlrd:rvb i="15450"/>
        </ext>
      </extLst>
    </bk>
    <bk>
      <extLst>
        <ext uri="{3e2802c4-a4d2-4d8b-9148-e3be6c30e623}">
          <xlrd:rvb i="15451"/>
        </ext>
      </extLst>
    </bk>
    <bk>
      <extLst>
        <ext uri="{3e2802c4-a4d2-4d8b-9148-e3be6c30e623}">
          <xlrd:rvb i="15452"/>
        </ext>
      </extLst>
    </bk>
    <bk>
      <extLst>
        <ext uri="{3e2802c4-a4d2-4d8b-9148-e3be6c30e623}">
          <xlrd:rvb i="15453"/>
        </ext>
      </extLst>
    </bk>
    <bk>
      <extLst>
        <ext uri="{3e2802c4-a4d2-4d8b-9148-e3be6c30e623}">
          <xlrd:rvb i="15454"/>
        </ext>
      </extLst>
    </bk>
    <bk>
      <extLst>
        <ext uri="{3e2802c4-a4d2-4d8b-9148-e3be6c30e623}">
          <xlrd:rvb i="15455"/>
        </ext>
      </extLst>
    </bk>
    <bk>
      <extLst>
        <ext uri="{3e2802c4-a4d2-4d8b-9148-e3be6c30e623}">
          <xlrd:rvb i="15456"/>
        </ext>
      </extLst>
    </bk>
    <bk>
      <extLst>
        <ext uri="{3e2802c4-a4d2-4d8b-9148-e3be6c30e623}">
          <xlrd:rvb i="15457"/>
        </ext>
      </extLst>
    </bk>
    <bk>
      <extLst>
        <ext uri="{3e2802c4-a4d2-4d8b-9148-e3be6c30e623}">
          <xlrd:rvb i="15458"/>
        </ext>
      </extLst>
    </bk>
    <bk>
      <extLst>
        <ext uri="{3e2802c4-a4d2-4d8b-9148-e3be6c30e623}">
          <xlrd:rvb i="15459"/>
        </ext>
      </extLst>
    </bk>
    <bk>
      <extLst>
        <ext uri="{3e2802c4-a4d2-4d8b-9148-e3be6c30e623}">
          <xlrd:rvb i="15460"/>
        </ext>
      </extLst>
    </bk>
    <bk>
      <extLst>
        <ext uri="{3e2802c4-a4d2-4d8b-9148-e3be6c30e623}">
          <xlrd:rvb i="15461"/>
        </ext>
      </extLst>
    </bk>
    <bk>
      <extLst>
        <ext uri="{3e2802c4-a4d2-4d8b-9148-e3be6c30e623}">
          <xlrd:rvb i="15462"/>
        </ext>
      </extLst>
    </bk>
    <bk>
      <extLst>
        <ext uri="{3e2802c4-a4d2-4d8b-9148-e3be6c30e623}">
          <xlrd:rvb i="15463"/>
        </ext>
      </extLst>
    </bk>
    <bk>
      <extLst>
        <ext uri="{3e2802c4-a4d2-4d8b-9148-e3be6c30e623}">
          <xlrd:rvb i="15464"/>
        </ext>
      </extLst>
    </bk>
    <bk>
      <extLst>
        <ext uri="{3e2802c4-a4d2-4d8b-9148-e3be6c30e623}">
          <xlrd:rvb i="15465"/>
        </ext>
      </extLst>
    </bk>
    <bk>
      <extLst>
        <ext uri="{3e2802c4-a4d2-4d8b-9148-e3be6c30e623}">
          <xlrd:rvb i="15466"/>
        </ext>
      </extLst>
    </bk>
    <bk>
      <extLst>
        <ext uri="{3e2802c4-a4d2-4d8b-9148-e3be6c30e623}">
          <xlrd:rvb i="15467"/>
        </ext>
      </extLst>
    </bk>
    <bk>
      <extLst>
        <ext uri="{3e2802c4-a4d2-4d8b-9148-e3be6c30e623}">
          <xlrd:rvb i="15468"/>
        </ext>
      </extLst>
    </bk>
    <bk>
      <extLst>
        <ext uri="{3e2802c4-a4d2-4d8b-9148-e3be6c30e623}">
          <xlrd:rvb i="15469"/>
        </ext>
      </extLst>
    </bk>
    <bk>
      <extLst>
        <ext uri="{3e2802c4-a4d2-4d8b-9148-e3be6c30e623}">
          <xlrd:rvb i="15470"/>
        </ext>
      </extLst>
    </bk>
    <bk>
      <extLst>
        <ext uri="{3e2802c4-a4d2-4d8b-9148-e3be6c30e623}">
          <xlrd:rvb i="15471"/>
        </ext>
      </extLst>
    </bk>
    <bk>
      <extLst>
        <ext uri="{3e2802c4-a4d2-4d8b-9148-e3be6c30e623}">
          <xlrd:rvb i="15472"/>
        </ext>
      </extLst>
    </bk>
    <bk>
      <extLst>
        <ext uri="{3e2802c4-a4d2-4d8b-9148-e3be6c30e623}">
          <xlrd:rvb i="15473"/>
        </ext>
      </extLst>
    </bk>
    <bk>
      <extLst>
        <ext uri="{3e2802c4-a4d2-4d8b-9148-e3be6c30e623}">
          <xlrd:rvb i="15474"/>
        </ext>
      </extLst>
    </bk>
    <bk>
      <extLst>
        <ext uri="{3e2802c4-a4d2-4d8b-9148-e3be6c30e623}">
          <xlrd:rvb i="15475"/>
        </ext>
      </extLst>
    </bk>
    <bk>
      <extLst>
        <ext uri="{3e2802c4-a4d2-4d8b-9148-e3be6c30e623}">
          <xlrd:rvb i="15476"/>
        </ext>
      </extLst>
    </bk>
    <bk>
      <extLst>
        <ext uri="{3e2802c4-a4d2-4d8b-9148-e3be6c30e623}">
          <xlrd:rvb i="15477"/>
        </ext>
      </extLst>
    </bk>
    <bk>
      <extLst>
        <ext uri="{3e2802c4-a4d2-4d8b-9148-e3be6c30e623}">
          <xlrd:rvb i="15478"/>
        </ext>
      </extLst>
    </bk>
    <bk>
      <extLst>
        <ext uri="{3e2802c4-a4d2-4d8b-9148-e3be6c30e623}">
          <xlrd:rvb i="15479"/>
        </ext>
      </extLst>
    </bk>
    <bk>
      <extLst>
        <ext uri="{3e2802c4-a4d2-4d8b-9148-e3be6c30e623}">
          <xlrd:rvb i="15480"/>
        </ext>
      </extLst>
    </bk>
    <bk>
      <extLst>
        <ext uri="{3e2802c4-a4d2-4d8b-9148-e3be6c30e623}">
          <xlrd:rvb i="15481"/>
        </ext>
      </extLst>
    </bk>
    <bk>
      <extLst>
        <ext uri="{3e2802c4-a4d2-4d8b-9148-e3be6c30e623}">
          <xlrd:rvb i="15482"/>
        </ext>
      </extLst>
    </bk>
    <bk>
      <extLst>
        <ext uri="{3e2802c4-a4d2-4d8b-9148-e3be6c30e623}">
          <xlrd:rvb i="15483"/>
        </ext>
      </extLst>
    </bk>
    <bk>
      <extLst>
        <ext uri="{3e2802c4-a4d2-4d8b-9148-e3be6c30e623}">
          <xlrd:rvb i="15484"/>
        </ext>
      </extLst>
    </bk>
    <bk>
      <extLst>
        <ext uri="{3e2802c4-a4d2-4d8b-9148-e3be6c30e623}">
          <xlrd:rvb i="15485"/>
        </ext>
      </extLst>
    </bk>
    <bk>
      <extLst>
        <ext uri="{3e2802c4-a4d2-4d8b-9148-e3be6c30e623}">
          <xlrd:rvb i="15486"/>
        </ext>
      </extLst>
    </bk>
    <bk>
      <extLst>
        <ext uri="{3e2802c4-a4d2-4d8b-9148-e3be6c30e623}">
          <xlrd:rvb i="15487"/>
        </ext>
      </extLst>
    </bk>
    <bk>
      <extLst>
        <ext uri="{3e2802c4-a4d2-4d8b-9148-e3be6c30e623}">
          <xlrd:rvb i="15488"/>
        </ext>
      </extLst>
    </bk>
    <bk>
      <extLst>
        <ext uri="{3e2802c4-a4d2-4d8b-9148-e3be6c30e623}">
          <xlrd:rvb i="15489"/>
        </ext>
      </extLst>
    </bk>
    <bk>
      <extLst>
        <ext uri="{3e2802c4-a4d2-4d8b-9148-e3be6c30e623}">
          <xlrd:rvb i="15490"/>
        </ext>
      </extLst>
    </bk>
    <bk>
      <extLst>
        <ext uri="{3e2802c4-a4d2-4d8b-9148-e3be6c30e623}">
          <xlrd:rvb i="15491"/>
        </ext>
      </extLst>
    </bk>
    <bk>
      <extLst>
        <ext uri="{3e2802c4-a4d2-4d8b-9148-e3be6c30e623}">
          <xlrd:rvb i="15492"/>
        </ext>
      </extLst>
    </bk>
    <bk>
      <extLst>
        <ext uri="{3e2802c4-a4d2-4d8b-9148-e3be6c30e623}">
          <xlrd:rvb i="15493"/>
        </ext>
      </extLst>
    </bk>
    <bk>
      <extLst>
        <ext uri="{3e2802c4-a4d2-4d8b-9148-e3be6c30e623}">
          <xlrd:rvb i="15494"/>
        </ext>
      </extLst>
    </bk>
    <bk>
      <extLst>
        <ext uri="{3e2802c4-a4d2-4d8b-9148-e3be6c30e623}">
          <xlrd:rvb i="15495"/>
        </ext>
      </extLst>
    </bk>
    <bk>
      <extLst>
        <ext uri="{3e2802c4-a4d2-4d8b-9148-e3be6c30e623}">
          <xlrd:rvb i="15496"/>
        </ext>
      </extLst>
    </bk>
    <bk>
      <extLst>
        <ext uri="{3e2802c4-a4d2-4d8b-9148-e3be6c30e623}">
          <xlrd:rvb i="15497"/>
        </ext>
      </extLst>
    </bk>
    <bk>
      <extLst>
        <ext uri="{3e2802c4-a4d2-4d8b-9148-e3be6c30e623}">
          <xlrd:rvb i="15498"/>
        </ext>
      </extLst>
    </bk>
    <bk>
      <extLst>
        <ext uri="{3e2802c4-a4d2-4d8b-9148-e3be6c30e623}">
          <xlrd:rvb i="15499"/>
        </ext>
      </extLst>
    </bk>
    <bk>
      <extLst>
        <ext uri="{3e2802c4-a4d2-4d8b-9148-e3be6c30e623}">
          <xlrd:rvb i="15500"/>
        </ext>
      </extLst>
    </bk>
    <bk>
      <extLst>
        <ext uri="{3e2802c4-a4d2-4d8b-9148-e3be6c30e623}">
          <xlrd:rvb i="15501"/>
        </ext>
      </extLst>
    </bk>
    <bk>
      <extLst>
        <ext uri="{3e2802c4-a4d2-4d8b-9148-e3be6c30e623}">
          <xlrd:rvb i="15502"/>
        </ext>
      </extLst>
    </bk>
    <bk>
      <extLst>
        <ext uri="{3e2802c4-a4d2-4d8b-9148-e3be6c30e623}">
          <xlrd:rvb i="15503"/>
        </ext>
      </extLst>
    </bk>
    <bk>
      <extLst>
        <ext uri="{3e2802c4-a4d2-4d8b-9148-e3be6c30e623}">
          <xlrd:rvb i="15504"/>
        </ext>
      </extLst>
    </bk>
    <bk>
      <extLst>
        <ext uri="{3e2802c4-a4d2-4d8b-9148-e3be6c30e623}">
          <xlrd:rvb i="15505"/>
        </ext>
      </extLst>
    </bk>
    <bk>
      <extLst>
        <ext uri="{3e2802c4-a4d2-4d8b-9148-e3be6c30e623}">
          <xlrd:rvb i="15506"/>
        </ext>
      </extLst>
    </bk>
    <bk>
      <extLst>
        <ext uri="{3e2802c4-a4d2-4d8b-9148-e3be6c30e623}">
          <xlrd:rvb i="15507"/>
        </ext>
      </extLst>
    </bk>
    <bk>
      <extLst>
        <ext uri="{3e2802c4-a4d2-4d8b-9148-e3be6c30e623}">
          <xlrd:rvb i="15508"/>
        </ext>
      </extLst>
    </bk>
    <bk>
      <extLst>
        <ext uri="{3e2802c4-a4d2-4d8b-9148-e3be6c30e623}">
          <xlrd:rvb i="15509"/>
        </ext>
      </extLst>
    </bk>
    <bk>
      <extLst>
        <ext uri="{3e2802c4-a4d2-4d8b-9148-e3be6c30e623}">
          <xlrd:rvb i="15510"/>
        </ext>
      </extLst>
    </bk>
    <bk>
      <extLst>
        <ext uri="{3e2802c4-a4d2-4d8b-9148-e3be6c30e623}">
          <xlrd:rvb i="15511"/>
        </ext>
      </extLst>
    </bk>
    <bk>
      <extLst>
        <ext uri="{3e2802c4-a4d2-4d8b-9148-e3be6c30e623}">
          <xlrd:rvb i="15512"/>
        </ext>
      </extLst>
    </bk>
    <bk>
      <extLst>
        <ext uri="{3e2802c4-a4d2-4d8b-9148-e3be6c30e623}">
          <xlrd:rvb i="15513"/>
        </ext>
      </extLst>
    </bk>
    <bk>
      <extLst>
        <ext uri="{3e2802c4-a4d2-4d8b-9148-e3be6c30e623}">
          <xlrd:rvb i="15514"/>
        </ext>
      </extLst>
    </bk>
    <bk>
      <extLst>
        <ext uri="{3e2802c4-a4d2-4d8b-9148-e3be6c30e623}">
          <xlrd:rvb i="15515"/>
        </ext>
      </extLst>
    </bk>
    <bk>
      <extLst>
        <ext uri="{3e2802c4-a4d2-4d8b-9148-e3be6c30e623}">
          <xlrd:rvb i="15516"/>
        </ext>
      </extLst>
    </bk>
    <bk>
      <extLst>
        <ext uri="{3e2802c4-a4d2-4d8b-9148-e3be6c30e623}">
          <xlrd:rvb i="15517"/>
        </ext>
      </extLst>
    </bk>
    <bk>
      <extLst>
        <ext uri="{3e2802c4-a4d2-4d8b-9148-e3be6c30e623}">
          <xlrd:rvb i="15518"/>
        </ext>
      </extLst>
    </bk>
    <bk>
      <extLst>
        <ext uri="{3e2802c4-a4d2-4d8b-9148-e3be6c30e623}">
          <xlrd:rvb i="15519"/>
        </ext>
      </extLst>
    </bk>
    <bk>
      <extLst>
        <ext uri="{3e2802c4-a4d2-4d8b-9148-e3be6c30e623}">
          <xlrd:rvb i="15520"/>
        </ext>
      </extLst>
    </bk>
    <bk>
      <extLst>
        <ext uri="{3e2802c4-a4d2-4d8b-9148-e3be6c30e623}">
          <xlrd:rvb i="15521"/>
        </ext>
      </extLst>
    </bk>
    <bk>
      <extLst>
        <ext uri="{3e2802c4-a4d2-4d8b-9148-e3be6c30e623}">
          <xlrd:rvb i="15522"/>
        </ext>
      </extLst>
    </bk>
    <bk>
      <extLst>
        <ext uri="{3e2802c4-a4d2-4d8b-9148-e3be6c30e623}">
          <xlrd:rvb i="15523"/>
        </ext>
      </extLst>
    </bk>
    <bk>
      <extLst>
        <ext uri="{3e2802c4-a4d2-4d8b-9148-e3be6c30e623}">
          <xlrd:rvb i="15524"/>
        </ext>
      </extLst>
    </bk>
    <bk>
      <extLst>
        <ext uri="{3e2802c4-a4d2-4d8b-9148-e3be6c30e623}">
          <xlrd:rvb i="15525"/>
        </ext>
      </extLst>
    </bk>
    <bk>
      <extLst>
        <ext uri="{3e2802c4-a4d2-4d8b-9148-e3be6c30e623}">
          <xlrd:rvb i="15526"/>
        </ext>
      </extLst>
    </bk>
    <bk>
      <extLst>
        <ext uri="{3e2802c4-a4d2-4d8b-9148-e3be6c30e623}">
          <xlrd:rvb i="15527"/>
        </ext>
      </extLst>
    </bk>
    <bk>
      <extLst>
        <ext uri="{3e2802c4-a4d2-4d8b-9148-e3be6c30e623}">
          <xlrd:rvb i="15528"/>
        </ext>
      </extLst>
    </bk>
    <bk>
      <extLst>
        <ext uri="{3e2802c4-a4d2-4d8b-9148-e3be6c30e623}">
          <xlrd:rvb i="15529"/>
        </ext>
      </extLst>
    </bk>
    <bk>
      <extLst>
        <ext uri="{3e2802c4-a4d2-4d8b-9148-e3be6c30e623}">
          <xlrd:rvb i="15530"/>
        </ext>
      </extLst>
    </bk>
    <bk>
      <extLst>
        <ext uri="{3e2802c4-a4d2-4d8b-9148-e3be6c30e623}">
          <xlrd:rvb i="15531"/>
        </ext>
      </extLst>
    </bk>
    <bk>
      <extLst>
        <ext uri="{3e2802c4-a4d2-4d8b-9148-e3be6c30e623}">
          <xlrd:rvb i="15532"/>
        </ext>
      </extLst>
    </bk>
    <bk>
      <extLst>
        <ext uri="{3e2802c4-a4d2-4d8b-9148-e3be6c30e623}">
          <xlrd:rvb i="15533"/>
        </ext>
      </extLst>
    </bk>
    <bk>
      <extLst>
        <ext uri="{3e2802c4-a4d2-4d8b-9148-e3be6c30e623}">
          <xlrd:rvb i="15534"/>
        </ext>
      </extLst>
    </bk>
    <bk>
      <extLst>
        <ext uri="{3e2802c4-a4d2-4d8b-9148-e3be6c30e623}">
          <xlrd:rvb i="15535"/>
        </ext>
      </extLst>
    </bk>
    <bk>
      <extLst>
        <ext uri="{3e2802c4-a4d2-4d8b-9148-e3be6c30e623}">
          <xlrd:rvb i="15536"/>
        </ext>
      </extLst>
    </bk>
    <bk>
      <extLst>
        <ext uri="{3e2802c4-a4d2-4d8b-9148-e3be6c30e623}">
          <xlrd:rvb i="15537"/>
        </ext>
      </extLst>
    </bk>
    <bk>
      <extLst>
        <ext uri="{3e2802c4-a4d2-4d8b-9148-e3be6c30e623}">
          <xlrd:rvb i="15538"/>
        </ext>
      </extLst>
    </bk>
    <bk>
      <extLst>
        <ext uri="{3e2802c4-a4d2-4d8b-9148-e3be6c30e623}">
          <xlrd:rvb i="15539"/>
        </ext>
      </extLst>
    </bk>
    <bk>
      <extLst>
        <ext uri="{3e2802c4-a4d2-4d8b-9148-e3be6c30e623}">
          <xlrd:rvb i="15540"/>
        </ext>
      </extLst>
    </bk>
    <bk>
      <extLst>
        <ext uri="{3e2802c4-a4d2-4d8b-9148-e3be6c30e623}">
          <xlrd:rvb i="15541"/>
        </ext>
      </extLst>
    </bk>
    <bk>
      <extLst>
        <ext uri="{3e2802c4-a4d2-4d8b-9148-e3be6c30e623}">
          <xlrd:rvb i="15542"/>
        </ext>
      </extLst>
    </bk>
    <bk>
      <extLst>
        <ext uri="{3e2802c4-a4d2-4d8b-9148-e3be6c30e623}">
          <xlrd:rvb i="15543"/>
        </ext>
      </extLst>
    </bk>
    <bk>
      <extLst>
        <ext uri="{3e2802c4-a4d2-4d8b-9148-e3be6c30e623}">
          <xlrd:rvb i="15544"/>
        </ext>
      </extLst>
    </bk>
    <bk>
      <extLst>
        <ext uri="{3e2802c4-a4d2-4d8b-9148-e3be6c30e623}">
          <xlrd:rvb i="15545"/>
        </ext>
      </extLst>
    </bk>
    <bk>
      <extLst>
        <ext uri="{3e2802c4-a4d2-4d8b-9148-e3be6c30e623}">
          <xlrd:rvb i="15546"/>
        </ext>
      </extLst>
    </bk>
    <bk>
      <extLst>
        <ext uri="{3e2802c4-a4d2-4d8b-9148-e3be6c30e623}">
          <xlrd:rvb i="15547"/>
        </ext>
      </extLst>
    </bk>
    <bk>
      <extLst>
        <ext uri="{3e2802c4-a4d2-4d8b-9148-e3be6c30e623}">
          <xlrd:rvb i="15548"/>
        </ext>
      </extLst>
    </bk>
    <bk>
      <extLst>
        <ext uri="{3e2802c4-a4d2-4d8b-9148-e3be6c30e623}">
          <xlrd:rvb i="15549"/>
        </ext>
      </extLst>
    </bk>
    <bk>
      <extLst>
        <ext uri="{3e2802c4-a4d2-4d8b-9148-e3be6c30e623}">
          <xlrd:rvb i="15550"/>
        </ext>
      </extLst>
    </bk>
    <bk>
      <extLst>
        <ext uri="{3e2802c4-a4d2-4d8b-9148-e3be6c30e623}">
          <xlrd:rvb i="15551"/>
        </ext>
      </extLst>
    </bk>
    <bk>
      <extLst>
        <ext uri="{3e2802c4-a4d2-4d8b-9148-e3be6c30e623}">
          <xlrd:rvb i="15552"/>
        </ext>
      </extLst>
    </bk>
    <bk>
      <extLst>
        <ext uri="{3e2802c4-a4d2-4d8b-9148-e3be6c30e623}">
          <xlrd:rvb i="15553"/>
        </ext>
      </extLst>
    </bk>
    <bk>
      <extLst>
        <ext uri="{3e2802c4-a4d2-4d8b-9148-e3be6c30e623}">
          <xlrd:rvb i="15554"/>
        </ext>
      </extLst>
    </bk>
    <bk>
      <extLst>
        <ext uri="{3e2802c4-a4d2-4d8b-9148-e3be6c30e623}">
          <xlrd:rvb i="15555"/>
        </ext>
      </extLst>
    </bk>
    <bk>
      <extLst>
        <ext uri="{3e2802c4-a4d2-4d8b-9148-e3be6c30e623}">
          <xlrd:rvb i="15556"/>
        </ext>
      </extLst>
    </bk>
    <bk>
      <extLst>
        <ext uri="{3e2802c4-a4d2-4d8b-9148-e3be6c30e623}">
          <xlrd:rvb i="15557"/>
        </ext>
      </extLst>
    </bk>
    <bk>
      <extLst>
        <ext uri="{3e2802c4-a4d2-4d8b-9148-e3be6c30e623}">
          <xlrd:rvb i="15558"/>
        </ext>
      </extLst>
    </bk>
    <bk>
      <extLst>
        <ext uri="{3e2802c4-a4d2-4d8b-9148-e3be6c30e623}">
          <xlrd:rvb i="15559"/>
        </ext>
      </extLst>
    </bk>
    <bk>
      <extLst>
        <ext uri="{3e2802c4-a4d2-4d8b-9148-e3be6c30e623}">
          <xlrd:rvb i="15560"/>
        </ext>
      </extLst>
    </bk>
    <bk>
      <extLst>
        <ext uri="{3e2802c4-a4d2-4d8b-9148-e3be6c30e623}">
          <xlrd:rvb i="15561"/>
        </ext>
      </extLst>
    </bk>
    <bk>
      <extLst>
        <ext uri="{3e2802c4-a4d2-4d8b-9148-e3be6c30e623}">
          <xlrd:rvb i="15562"/>
        </ext>
      </extLst>
    </bk>
    <bk>
      <extLst>
        <ext uri="{3e2802c4-a4d2-4d8b-9148-e3be6c30e623}">
          <xlrd:rvb i="15563"/>
        </ext>
      </extLst>
    </bk>
    <bk>
      <extLst>
        <ext uri="{3e2802c4-a4d2-4d8b-9148-e3be6c30e623}">
          <xlrd:rvb i="15564"/>
        </ext>
      </extLst>
    </bk>
    <bk>
      <extLst>
        <ext uri="{3e2802c4-a4d2-4d8b-9148-e3be6c30e623}">
          <xlrd:rvb i="15565"/>
        </ext>
      </extLst>
    </bk>
    <bk>
      <extLst>
        <ext uri="{3e2802c4-a4d2-4d8b-9148-e3be6c30e623}">
          <xlrd:rvb i="15566"/>
        </ext>
      </extLst>
    </bk>
    <bk>
      <extLst>
        <ext uri="{3e2802c4-a4d2-4d8b-9148-e3be6c30e623}">
          <xlrd:rvb i="15567"/>
        </ext>
      </extLst>
    </bk>
    <bk>
      <extLst>
        <ext uri="{3e2802c4-a4d2-4d8b-9148-e3be6c30e623}">
          <xlrd:rvb i="15568"/>
        </ext>
      </extLst>
    </bk>
    <bk>
      <extLst>
        <ext uri="{3e2802c4-a4d2-4d8b-9148-e3be6c30e623}">
          <xlrd:rvb i="15569"/>
        </ext>
      </extLst>
    </bk>
    <bk>
      <extLst>
        <ext uri="{3e2802c4-a4d2-4d8b-9148-e3be6c30e623}">
          <xlrd:rvb i="15570"/>
        </ext>
      </extLst>
    </bk>
    <bk>
      <extLst>
        <ext uri="{3e2802c4-a4d2-4d8b-9148-e3be6c30e623}">
          <xlrd:rvb i="15571"/>
        </ext>
      </extLst>
    </bk>
    <bk>
      <extLst>
        <ext uri="{3e2802c4-a4d2-4d8b-9148-e3be6c30e623}">
          <xlrd:rvb i="15572"/>
        </ext>
      </extLst>
    </bk>
    <bk>
      <extLst>
        <ext uri="{3e2802c4-a4d2-4d8b-9148-e3be6c30e623}">
          <xlrd:rvb i="15573"/>
        </ext>
      </extLst>
    </bk>
    <bk>
      <extLst>
        <ext uri="{3e2802c4-a4d2-4d8b-9148-e3be6c30e623}">
          <xlrd:rvb i="15574"/>
        </ext>
      </extLst>
    </bk>
    <bk>
      <extLst>
        <ext uri="{3e2802c4-a4d2-4d8b-9148-e3be6c30e623}">
          <xlrd:rvb i="15575"/>
        </ext>
      </extLst>
    </bk>
    <bk>
      <extLst>
        <ext uri="{3e2802c4-a4d2-4d8b-9148-e3be6c30e623}">
          <xlrd:rvb i="15576"/>
        </ext>
      </extLst>
    </bk>
    <bk>
      <extLst>
        <ext uri="{3e2802c4-a4d2-4d8b-9148-e3be6c30e623}">
          <xlrd:rvb i="15577"/>
        </ext>
      </extLst>
    </bk>
    <bk>
      <extLst>
        <ext uri="{3e2802c4-a4d2-4d8b-9148-e3be6c30e623}">
          <xlrd:rvb i="15578"/>
        </ext>
      </extLst>
    </bk>
    <bk>
      <extLst>
        <ext uri="{3e2802c4-a4d2-4d8b-9148-e3be6c30e623}">
          <xlrd:rvb i="15579"/>
        </ext>
      </extLst>
    </bk>
    <bk>
      <extLst>
        <ext uri="{3e2802c4-a4d2-4d8b-9148-e3be6c30e623}">
          <xlrd:rvb i="15580"/>
        </ext>
      </extLst>
    </bk>
    <bk>
      <extLst>
        <ext uri="{3e2802c4-a4d2-4d8b-9148-e3be6c30e623}">
          <xlrd:rvb i="15581"/>
        </ext>
      </extLst>
    </bk>
    <bk>
      <extLst>
        <ext uri="{3e2802c4-a4d2-4d8b-9148-e3be6c30e623}">
          <xlrd:rvb i="15582"/>
        </ext>
      </extLst>
    </bk>
    <bk>
      <extLst>
        <ext uri="{3e2802c4-a4d2-4d8b-9148-e3be6c30e623}">
          <xlrd:rvb i="15583"/>
        </ext>
      </extLst>
    </bk>
    <bk>
      <extLst>
        <ext uri="{3e2802c4-a4d2-4d8b-9148-e3be6c30e623}">
          <xlrd:rvb i="15584"/>
        </ext>
      </extLst>
    </bk>
    <bk>
      <extLst>
        <ext uri="{3e2802c4-a4d2-4d8b-9148-e3be6c30e623}">
          <xlrd:rvb i="15585"/>
        </ext>
      </extLst>
    </bk>
    <bk>
      <extLst>
        <ext uri="{3e2802c4-a4d2-4d8b-9148-e3be6c30e623}">
          <xlrd:rvb i="15586"/>
        </ext>
      </extLst>
    </bk>
    <bk>
      <extLst>
        <ext uri="{3e2802c4-a4d2-4d8b-9148-e3be6c30e623}">
          <xlrd:rvb i="15587"/>
        </ext>
      </extLst>
    </bk>
    <bk>
      <extLst>
        <ext uri="{3e2802c4-a4d2-4d8b-9148-e3be6c30e623}">
          <xlrd:rvb i="15588"/>
        </ext>
      </extLst>
    </bk>
    <bk>
      <extLst>
        <ext uri="{3e2802c4-a4d2-4d8b-9148-e3be6c30e623}">
          <xlrd:rvb i="15589"/>
        </ext>
      </extLst>
    </bk>
    <bk>
      <extLst>
        <ext uri="{3e2802c4-a4d2-4d8b-9148-e3be6c30e623}">
          <xlrd:rvb i="15590"/>
        </ext>
      </extLst>
    </bk>
    <bk>
      <extLst>
        <ext uri="{3e2802c4-a4d2-4d8b-9148-e3be6c30e623}">
          <xlrd:rvb i="15591"/>
        </ext>
      </extLst>
    </bk>
    <bk>
      <extLst>
        <ext uri="{3e2802c4-a4d2-4d8b-9148-e3be6c30e623}">
          <xlrd:rvb i="15592"/>
        </ext>
      </extLst>
    </bk>
    <bk>
      <extLst>
        <ext uri="{3e2802c4-a4d2-4d8b-9148-e3be6c30e623}">
          <xlrd:rvb i="15593"/>
        </ext>
      </extLst>
    </bk>
    <bk>
      <extLst>
        <ext uri="{3e2802c4-a4d2-4d8b-9148-e3be6c30e623}">
          <xlrd:rvb i="15594"/>
        </ext>
      </extLst>
    </bk>
    <bk>
      <extLst>
        <ext uri="{3e2802c4-a4d2-4d8b-9148-e3be6c30e623}">
          <xlrd:rvb i="15595"/>
        </ext>
      </extLst>
    </bk>
    <bk>
      <extLst>
        <ext uri="{3e2802c4-a4d2-4d8b-9148-e3be6c30e623}">
          <xlrd:rvb i="15596"/>
        </ext>
      </extLst>
    </bk>
    <bk>
      <extLst>
        <ext uri="{3e2802c4-a4d2-4d8b-9148-e3be6c30e623}">
          <xlrd:rvb i="15597"/>
        </ext>
      </extLst>
    </bk>
    <bk>
      <extLst>
        <ext uri="{3e2802c4-a4d2-4d8b-9148-e3be6c30e623}">
          <xlrd:rvb i="15598"/>
        </ext>
      </extLst>
    </bk>
    <bk>
      <extLst>
        <ext uri="{3e2802c4-a4d2-4d8b-9148-e3be6c30e623}">
          <xlrd:rvb i="15599"/>
        </ext>
      </extLst>
    </bk>
    <bk>
      <extLst>
        <ext uri="{3e2802c4-a4d2-4d8b-9148-e3be6c30e623}">
          <xlrd:rvb i="15600"/>
        </ext>
      </extLst>
    </bk>
    <bk>
      <extLst>
        <ext uri="{3e2802c4-a4d2-4d8b-9148-e3be6c30e623}">
          <xlrd:rvb i="15601"/>
        </ext>
      </extLst>
    </bk>
    <bk>
      <extLst>
        <ext uri="{3e2802c4-a4d2-4d8b-9148-e3be6c30e623}">
          <xlrd:rvb i="15602"/>
        </ext>
      </extLst>
    </bk>
    <bk>
      <extLst>
        <ext uri="{3e2802c4-a4d2-4d8b-9148-e3be6c30e623}">
          <xlrd:rvb i="15603"/>
        </ext>
      </extLst>
    </bk>
    <bk>
      <extLst>
        <ext uri="{3e2802c4-a4d2-4d8b-9148-e3be6c30e623}">
          <xlrd:rvb i="15604"/>
        </ext>
      </extLst>
    </bk>
    <bk>
      <extLst>
        <ext uri="{3e2802c4-a4d2-4d8b-9148-e3be6c30e623}">
          <xlrd:rvb i="15605"/>
        </ext>
      </extLst>
    </bk>
    <bk>
      <extLst>
        <ext uri="{3e2802c4-a4d2-4d8b-9148-e3be6c30e623}">
          <xlrd:rvb i="15606"/>
        </ext>
      </extLst>
    </bk>
    <bk>
      <extLst>
        <ext uri="{3e2802c4-a4d2-4d8b-9148-e3be6c30e623}">
          <xlrd:rvb i="15607"/>
        </ext>
      </extLst>
    </bk>
    <bk>
      <extLst>
        <ext uri="{3e2802c4-a4d2-4d8b-9148-e3be6c30e623}">
          <xlrd:rvb i="15608"/>
        </ext>
      </extLst>
    </bk>
    <bk>
      <extLst>
        <ext uri="{3e2802c4-a4d2-4d8b-9148-e3be6c30e623}">
          <xlrd:rvb i="15609"/>
        </ext>
      </extLst>
    </bk>
    <bk>
      <extLst>
        <ext uri="{3e2802c4-a4d2-4d8b-9148-e3be6c30e623}">
          <xlrd:rvb i="15610"/>
        </ext>
      </extLst>
    </bk>
    <bk>
      <extLst>
        <ext uri="{3e2802c4-a4d2-4d8b-9148-e3be6c30e623}">
          <xlrd:rvb i="15611"/>
        </ext>
      </extLst>
    </bk>
    <bk>
      <extLst>
        <ext uri="{3e2802c4-a4d2-4d8b-9148-e3be6c30e623}">
          <xlrd:rvb i="15612"/>
        </ext>
      </extLst>
    </bk>
    <bk>
      <extLst>
        <ext uri="{3e2802c4-a4d2-4d8b-9148-e3be6c30e623}">
          <xlrd:rvb i="15613"/>
        </ext>
      </extLst>
    </bk>
    <bk>
      <extLst>
        <ext uri="{3e2802c4-a4d2-4d8b-9148-e3be6c30e623}">
          <xlrd:rvb i="15614"/>
        </ext>
      </extLst>
    </bk>
    <bk>
      <extLst>
        <ext uri="{3e2802c4-a4d2-4d8b-9148-e3be6c30e623}">
          <xlrd:rvb i="15615"/>
        </ext>
      </extLst>
    </bk>
    <bk>
      <extLst>
        <ext uri="{3e2802c4-a4d2-4d8b-9148-e3be6c30e623}">
          <xlrd:rvb i="15616"/>
        </ext>
      </extLst>
    </bk>
    <bk>
      <extLst>
        <ext uri="{3e2802c4-a4d2-4d8b-9148-e3be6c30e623}">
          <xlrd:rvb i="15617"/>
        </ext>
      </extLst>
    </bk>
    <bk>
      <extLst>
        <ext uri="{3e2802c4-a4d2-4d8b-9148-e3be6c30e623}">
          <xlrd:rvb i="15618"/>
        </ext>
      </extLst>
    </bk>
    <bk>
      <extLst>
        <ext uri="{3e2802c4-a4d2-4d8b-9148-e3be6c30e623}">
          <xlrd:rvb i="15619"/>
        </ext>
      </extLst>
    </bk>
    <bk>
      <extLst>
        <ext uri="{3e2802c4-a4d2-4d8b-9148-e3be6c30e623}">
          <xlrd:rvb i="15620"/>
        </ext>
      </extLst>
    </bk>
    <bk>
      <extLst>
        <ext uri="{3e2802c4-a4d2-4d8b-9148-e3be6c30e623}">
          <xlrd:rvb i="15621"/>
        </ext>
      </extLst>
    </bk>
    <bk>
      <extLst>
        <ext uri="{3e2802c4-a4d2-4d8b-9148-e3be6c30e623}">
          <xlrd:rvb i="15622"/>
        </ext>
      </extLst>
    </bk>
    <bk>
      <extLst>
        <ext uri="{3e2802c4-a4d2-4d8b-9148-e3be6c30e623}">
          <xlrd:rvb i="15623"/>
        </ext>
      </extLst>
    </bk>
    <bk>
      <extLst>
        <ext uri="{3e2802c4-a4d2-4d8b-9148-e3be6c30e623}">
          <xlrd:rvb i="15624"/>
        </ext>
      </extLst>
    </bk>
    <bk>
      <extLst>
        <ext uri="{3e2802c4-a4d2-4d8b-9148-e3be6c30e623}">
          <xlrd:rvb i="15625"/>
        </ext>
      </extLst>
    </bk>
    <bk>
      <extLst>
        <ext uri="{3e2802c4-a4d2-4d8b-9148-e3be6c30e623}">
          <xlrd:rvb i="15626"/>
        </ext>
      </extLst>
    </bk>
    <bk>
      <extLst>
        <ext uri="{3e2802c4-a4d2-4d8b-9148-e3be6c30e623}">
          <xlrd:rvb i="15627"/>
        </ext>
      </extLst>
    </bk>
    <bk>
      <extLst>
        <ext uri="{3e2802c4-a4d2-4d8b-9148-e3be6c30e623}">
          <xlrd:rvb i="15628"/>
        </ext>
      </extLst>
    </bk>
    <bk>
      <extLst>
        <ext uri="{3e2802c4-a4d2-4d8b-9148-e3be6c30e623}">
          <xlrd:rvb i="15629"/>
        </ext>
      </extLst>
    </bk>
    <bk>
      <extLst>
        <ext uri="{3e2802c4-a4d2-4d8b-9148-e3be6c30e623}">
          <xlrd:rvb i="15630"/>
        </ext>
      </extLst>
    </bk>
    <bk>
      <extLst>
        <ext uri="{3e2802c4-a4d2-4d8b-9148-e3be6c30e623}">
          <xlrd:rvb i="15631"/>
        </ext>
      </extLst>
    </bk>
    <bk>
      <extLst>
        <ext uri="{3e2802c4-a4d2-4d8b-9148-e3be6c30e623}">
          <xlrd:rvb i="15632"/>
        </ext>
      </extLst>
    </bk>
    <bk>
      <extLst>
        <ext uri="{3e2802c4-a4d2-4d8b-9148-e3be6c30e623}">
          <xlrd:rvb i="15633"/>
        </ext>
      </extLst>
    </bk>
    <bk>
      <extLst>
        <ext uri="{3e2802c4-a4d2-4d8b-9148-e3be6c30e623}">
          <xlrd:rvb i="15634"/>
        </ext>
      </extLst>
    </bk>
    <bk>
      <extLst>
        <ext uri="{3e2802c4-a4d2-4d8b-9148-e3be6c30e623}">
          <xlrd:rvb i="15635"/>
        </ext>
      </extLst>
    </bk>
    <bk>
      <extLst>
        <ext uri="{3e2802c4-a4d2-4d8b-9148-e3be6c30e623}">
          <xlrd:rvb i="15636"/>
        </ext>
      </extLst>
    </bk>
    <bk>
      <extLst>
        <ext uri="{3e2802c4-a4d2-4d8b-9148-e3be6c30e623}">
          <xlrd:rvb i="15637"/>
        </ext>
      </extLst>
    </bk>
    <bk>
      <extLst>
        <ext uri="{3e2802c4-a4d2-4d8b-9148-e3be6c30e623}">
          <xlrd:rvb i="15638"/>
        </ext>
      </extLst>
    </bk>
    <bk>
      <extLst>
        <ext uri="{3e2802c4-a4d2-4d8b-9148-e3be6c30e623}">
          <xlrd:rvb i="15639"/>
        </ext>
      </extLst>
    </bk>
    <bk>
      <extLst>
        <ext uri="{3e2802c4-a4d2-4d8b-9148-e3be6c30e623}">
          <xlrd:rvb i="15640"/>
        </ext>
      </extLst>
    </bk>
    <bk>
      <extLst>
        <ext uri="{3e2802c4-a4d2-4d8b-9148-e3be6c30e623}">
          <xlrd:rvb i="15641"/>
        </ext>
      </extLst>
    </bk>
    <bk>
      <extLst>
        <ext uri="{3e2802c4-a4d2-4d8b-9148-e3be6c30e623}">
          <xlrd:rvb i="15642"/>
        </ext>
      </extLst>
    </bk>
    <bk>
      <extLst>
        <ext uri="{3e2802c4-a4d2-4d8b-9148-e3be6c30e623}">
          <xlrd:rvb i="15643"/>
        </ext>
      </extLst>
    </bk>
    <bk>
      <extLst>
        <ext uri="{3e2802c4-a4d2-4d8b-9148-e3be6c30e623}">
          <xlrd:rvb i="15644"/>
        </ext>
      </extLst>
    </bk>
    <bk>
      <extLst>
        <ext uri="{3e2802c4-a4d2-4d8b-9148-e3be6c30e623}">
          <xlrd:rvb i="15645"/>
        </ext>
      </extLst>
    </bk>
    <bk>
      <extLst>
        <ext uri="{3e2802c4-a4d2-4d8b-9148-e3be6c30e623}">
          <xlrd:rvb i="15646"/>
        </ext>
      </extLst>
    </bk>
    <bk>
      <extLst>
        <ext uri="{3e2802c4-a4d2-4d8b-9148-e3be6c30e623}">
          <xlrd:rvb i="15647"/>
        </ext>
      </extLst>
    </bk>
    <bk>
      <extLst>
        <ext uri="{3e2802c4-a4d2-4d8b-9148-e3be6c30e623}">
          <xlrd:rvb i="15648"/>
        </ext>
      </extLst>
    </bk>
    <bk>
      <extLst>
        <ext uri="{3e2802c4-a4d2-4d8b-9148-e3be6c30e623}">
          <xlrd:rvb i="15649"/>
        </ext>
      </extLst>
    </bk>
    <bk>
      <extLst>
        <ext uri="{3e2802c4-a4d2-4d8b-9148-e3be6c30e623}">
          <xlrd:rvb i="15650"/>
        </ext>
      </extLst>
    </bk>
    <bk>
      <extLst>
        <ext uri="{3e2802c4-a4d2-4d8b-9148-e3be6c30e623}">
          <xlrd:rvb i="15651"/>
        </ext>
      </extLst>
    </bk>
    <bk>
      <extLst>
        <ext uri="{3e2802c4-a4d2-4d8b-9148-e3be6c30e623}">
          <xlrd:rvb i="15652"/>
        </ext>
      </extLst>
    </bk>
    <bk>
      <extLst>
        <ext uri="{3e2802c4-a4d2-4d8b-9148-e3be6c30e623}">
          <xlrd:rvb i="15653"/>
        </ext>
      </extLst>
    </bk>
    <bk>
      <extLst>
        <ext uri="{3e2802c4-a4d2-4d8b-9148-e3be6c30e623}">
          <xlrd:rvb i="15654"/>
        </ext>
      </extLst>
    </bk>
    <bk>
      <extLst>
        <ext uri="{3e2802c4-a4d2-4d8b-9148-e3be6c30e623}">
          <xlrd:rvb i="15655"/>
        </ext>
      </extLst>
    </bk>
    <bk>
      <extLst>
        <ext uri="{3e2802c4-a4d2-4d8b-9148-e3be6c30e623}">
          <xlrd:rvb i="15656"/>
        </ext>
      </extLst>
    </bk>
    <bk>
      <extLst>
        <ext uri="{3e2802c4-a4d2-4d8b-9148-e3be6c30e623}">
          <xlrd:rvb i="15657"/>
        </ext>
      </extLst>
    </bk>
    <bk>
      <extLst>
        <ext uri="{3e2802c4-a4d2-4d8b-9148-e3be6c30e623}">
          <xlrd:rvb i="15658"/>
        </ext>
      </extLst>
    </bk>
    <bk>
      <extLst>
        <ext uri="{3e2802c4-a4d2-4d8b-9148-e3be6c30e623}">
          <xlrd:rvb i="15659"/>
        </ext>
      </extLst>
    </bk>
    <bk>
      <extLst>
        <ext uri="{3e2802c4-a4d2-4d8b-9148-e3be6c30e623}">
          <xlrd:rvb i="15660"/>
        </ext>
      </extLst>
    </bk>
    <bk>
      <extLst>
        <ext uri="{3e2802c4-a4d2-4d8b-9148-e3be6c30e623}">
          <xlrd:rvb i="15661"/>
        </ext>
      </extLst>
    </bk>
    <bk>
      <extLst>
        <ext uri="{3e2802c4-a4d2-4d8b-9148-e3be6c30e623}">
          <xlrd:rvb i="15662"/>
        </ext>
      </extLst>
    </bk>
    <bk>
      <extLst>
        <ext uri="{3e2802c4-a4d2-4d8b-9148-e3be6c30e623}">
          <xlrd:rvb i="15663"/>
        </ext>
      </extLst>
    </bk>
    <bk>
      <extLst>
        <ext uri="{3e2802c4-a4d2-4d8b-9148-e3be6c30e623}">
          <xlrd:rvb i="15664"/>
        </ext>
      </extLst>
    </bk>
    <bk>
      <extLst>
        <ext uri="{3e2802c4-a4d2-4d8b-9148-e3be6c30e623}">
          <xlrd:rvb i="15665"/>
        </ext>
      </extLst>
    </bk>
    <bk>
      <extLst>
        <ext uri="{3e2802c4-a4d2-4d8b-9148-e3be6c30e623}">
          <xlrd:rvb i="15666"/>
        </ext>
      </extLst>
    </bk>
    <bk>
      <extLst>
        <ext uri="{3e2802c4-a4d2-4d8b-9148-e3be6c30e623}">
          <xlrd:rvb i="15667"/>
        </ext>
      </extLst>
    </bk>
    <bk>
      <extLst>
        <ext uri="{3e2802c4-a4d2-4d8b-9148-e3be6c30e623}">
          <xlrd:rvb i="15668"/>
        </ext>
      </extLst>
    </bk>
    <bk>
      <extLst>
        <ext uri="{3e2802c4-a4d2-4d8b-9148-e3be6c30e623}">
          <xlrd:rvb i="15669"/>
        </ext>
      </extLst>
    </bk>
    <bk>
      <extLst>
        <ext uri="{3e2802c4-a4d2-4d8b-9148-e3be6c30e623}">
          <xlrd:rvb i="15670"/>
        </ext>
      </extLst>
    </bk>
    <bk>
      <extLst>
        <ext uri="{3e2802c4-a4d2-4d8b-9148-e3be6c30e623}">
          <xlrd:rvb i="15671"/>
        </ext>
      </extLst>
    </bk>
    <bk>
      <extLst>
        <ext uri="{3e2802c4-a4d2-4d8b-9148-e3be6c30e623}">
          <xlrd:rvb i="15672"/>
        </ext>
      </extLst>
    </bk>
    <bk>
      <extLst>
        <ext uri="{3e2802c4-a4d2-4d8b-9148-e3be6c30e623}">
          <xlrd:rvb i="15673"/>
        </ext>
      </extLst>
    </bk>
    <bk>
      <extLst>
        <ext uri="{3e2802c4-a4d2-4d8b-9148-e3be6c30e623}">
          <xlrd:rvb i="15674"/>
        </ext>
      </extLst>
    </bk>
    <bk>
      <extLst>
        <ext uri="{3e2802c4-a4d2-4d8b-9148-e3be6c30e623}">
          <xlrd:rvb i="15675"/>
        </ext>
      </extLst>
    </bk>
    <bk>
      <extLst>
        <ext uri="{3e2802c4-a4d2-4d8b-9148-e3be6c30e623}">
          <xlrd:rvb i="15676"/>
        </ext>
      </extLst>
    </bk>
    <bk>
      <extLst>
        <ext uri="{3e2802c4-a4d2-4d8b-9148-e3be6c30e623}">
          <xlrd:rvb i="15677"/>
        </ext>
      </extLst>
    </bk>
    <bk>
      <extLst>
        <ext uri="{3e2802c4-a4d2-4d8b-9148-e3be6c30e623}">
          <xlrd:rvb i="15678"/>
        </ext>
      </extLst>
    </bk>
    <bk>
      <extLst>
        <ext uri="{3e2802c4-a4d2-4d8b-9148-e3be6c30e623}">
          <xlrd:rvb i="15679"/>
        </ext>
      </extLst>
    </bk>
    <bk>
      <extLst>
        <ext uri="{3e2802c4-a4d2-4d8b-9148-e3be6c30e623}">
          <xlrd:rvb i="15680"/>
        </ext>
      </extLst>
    </bk>
    <bk>
      <extLst>
        <ext uri="{3e2802c4-a4d2-4d8b-9148-e3be6c30e623}">
          <xlrd:rvb i="15681"/>
        </ext>
      </extLst>
    </bk>
    <bk>
      <extLst>
        <ext uri="{3e2802c4-a4d2-4d8b-9148-e3be6c30e623}">
          <xlrd:rvb i="15682"/>
        </ext>
      </extLst>
    </bk>
    <bk>
      <extLst>
        <ext uri="{3e2802c4-a4d2-4d8b-9148-e3be6c30e623}">
          <xlrd:rvb i="15683"/>
        </ext>
      </extLst>
    </bk>
    <bk>
      <extLst>
        <ext uri="{3e2802c4-a4d2-4d8b-9148-e3be6c30e623}">
          <xlrd:rvb i="15684"/>
        </ext>
      </extLst>
    </bk>
    <bk>
      <extLst>
        <ext uri="{3e2802c4-a4d2-4d8b-9148-e3be6c30e623}">
          <xlrd:rvb i="15685"/>
        </ext>
      </extLst>
    </bk>
    <bk>
      <extLst>
        <ext uri="{3e2802c4-a4d2-4d8b-9148-e3be6c30e623}">
          <xlrd:rvb i="15686"/>
        </ext>
      </extLst>
    </bk>
    <bk>
      <extLst>
        <ext uri="{3e2802c4-a4d2-4d8b-9148-e3be6c30e623}">
          <xlrd:rvb i="15687"/>
        </ext>
      </extLst>
    </bk>
    <bk>
      <extLst>
        <ext uri="{3e2802c4-a4d2-4d8b-9148-e3be6c30e623}">
          <xlrd:rvb i="15688"/>
        </ext>
      </extLst>
    </bk>
    <bk>
      <extLst>
        <ext uri="{3e2802c4-a4d2-4d8b-9148-e3be6c30e623}">
          <xlrd:rvb i="15689"/>
        </ext>
      </extLst>
    </bk>
    <bk>
      <extLst>
        <ext uri="{3e2802c4-a4d2-4d8b-9148-e3be6c30e623}">
          <xlrd:rvb i="15690"/>
        </ext>
      </extLst>
    </bk>
    <bk>
      <extLst>
        <ext uri="{3e2802c4-a4d2-4d8b-9148-e3be6c30e623}">
          <xlrd:rvb i="15691"/>
        </ext>
      </extLst>
    </bk>
    <bk>
      <extLst>
        <ext uri="{3e2802c4-a4d2-4d8b-9148-e3be6c30e623}">
          <xlrd:rvb i="15692"/>
        </ext>
      </extLst>
    </bk>
    <bk>
      <extLst>
        <ext uri="{3e2802c4-a4d2-4d8b-9148-e3be6c30e623}">
          <xlrd:rvb i="15693"/>
        </ext>
      </extLst>
    </bk>
    <bk>
      <extLst>
        <ext uri="{3e2802c4-a4d2-4d8b-9148-e3be6c30e623}">
          <xlrd:rvb i="15694"/>
        </ext>
      </extLst>
    </bk>
    <bk>
      <extLst>
        <ext uri="{3e2802c4-a4d2-4d8b-9148-e3be6c30e623}">
          <xlrd:rvb i="15695"/>
        </ext>
      </extLst>
    </bk>
    <bk>
      <extLst>
        <ext uri="{3e2802c4-a4d2-4d8b-9148-e3be6c30e623}">
          <xlrd:rvb i="15696"/>
        </ext>
      </extLst>
    </bk>
    <bk>
      <extLst>
        <ext uri="{3e2802c4-a4d2-4d8b-9148-e3be6c30e623}">
          <xlrd:rvb i="15697"/>
        </ext>
      </extLst>
    </bk>
    <bk>
      <extLst>
        <ext uri="{3e2802c4-a4d2-4d8b-9148-e3be6c30e623}">
          <xlrd:rvb i="15698"/>
        </ext>
      </extLst>
    </bk>
    <bk>
      <extLst>
        <ext uri="{3e2802c4-a4d2-4d8b-9148-e3be6c30e623}">
          <xlrd:rvb i="15699"/>
        </ext>
      </extLst>
    </bk>
    <bk>
      <extLst>
        <ext uri="{3e2802c4-a4d2-4d8b-9148-e3be6c30e623}">
          <xlrd:rvb i="15700"/>
        </ext>
      </extLst>
    </bk>
    <bk>
      <extLst>
        <ext uri="{3e2802c4-a4d2-4d8b-9148-e3be6c30e623}">
          <xlrd:rvb i="15701"/>
        </ext>
      </extLst>
    </bk>
    <bk>
      <extLst>
        <ext uri="{3e2802c4-a4d2-4d8b-9148-e3be6c30e623}">
          <xlrd:rvb i="15702"/>
        </ext>
      </extLst>
    </bk>
    <bk>
      <extLst>
        <ext uri="{3e2802c4-a4d2-4d8b-9148-e3be6c30e623}">
          <xlrd:rvb i="15703"/>
        </ext>
      </extLst>
    </bk>
    <bk>
      <extLst>
        <ext uri="{3e2802c4-a4d2-4d8b-9148-e3be6c30e623}">
          <xlrd:rvb i="15704"/>
        </ext>
      </extLst>
    </bk>
    <bk>
      <extLst>
        <ext uri="{3e2802c4-a4d2-4d8b-9148-e3be6c30e623}">
          <xlrd:rvb i="15705"/>
        </ext>
      </extLst>
    </bk>
    <bk>
      <extLst>
        <ext uri="{3e2802c4-a4d2-4d8b-9148-e3be6c30e623}">
          <xlrd:rvb i="15706"/>
        </ext>
      </extLst>
    </bk>
    <bk>
      <extLst>
        <ext uri="{3e2802c4-a4d2-4d8b-9148-e3be6c30e623}">
          <xlrd:rvb i="15707"/>
        </ext>
      </extLst>
    </bk>
    <bk>
      <extLst>
        <ext uri="{3e2802c4-a4d2-4d8b-9148-e3be6c30e623}">
          <xlrd:rvb i="15708"/>
        </ext>
      </extLst>
    </bk>
    <bk>
      <extLst>
        <ext uri="{3e2802c4-a4d2-4d8b-9148-e3be6c30e623}">
          <xlrd:rvb i="15709"/>
        </ext>
      </extLst>
    </bk>
    <bk>
      <extLst>
        <ext uri="{3e2802c4-a4d2-4d8b-9148-e3be6c30e623}">
          <xlrd:rvb i="15710"/>
        </ext>
      </extLst>
    </bk>
    <bk>
      <extLst>
        <ext uri="{3e2802c4-a4d2-4d8b-9148-e3be6c30e623}">
          <xlrd:rvb i="15711"/>
        </ext>
      </extLst>
    </bk>
    <bk>
      <extLst>
        <ext uri="{3e2802c4-a4d2-4d8b-9148-e3be6c30e623}">
          <xlrd:rvb i="15712"/>
        </ext>
      </extLst>
    </bk>
    <bk>
      <extLst>
        <ext uri="{3e2802c4-a4d2-4d8b-9148-e3be6c30e623}">
          <xlrd:rvb i="15713"/>
        </ext>
      </extLst>
    </bk>
    <bk>
      <extLst>
        <ext uri="{3e2802c4-a4d2-4d8b-9148-e3be6c30e623}">
          <xlrd:rvb i="15714"/>
        </ext>
      </extLst>
    </bk>
    <bk>
      <extLst>
        <ext uri="{3e2802c4-a4d2-4d8b-9148-e3be6c30e623}">
          <xlrd:rvb i="15715"/>
        </ext>
      </extLst>
    </bk>
    <bk>
      <extLst>
        <ext uri="{3e2802c4-a4d2-4d8b-9148-e3be6c30e623}">
          <xlrd:rvb i="15716"/>
        </ext>
      </extLst>
    </bk>
    <bk>
      <extLst>
        <ext uri="{3e2802c4-a4d2-4d8b-9148-e3be6c30e623}">
          <xlrd:rvb i="15717"/>
        </ext>
      </extLst>
    </bk>
    <bk>
      <extLst>
        <ext uri="{3e2802c4-a4d2-4d8b-9148-e3be6c30e623}">
          <xlrd:rvb i="15718"/>
        </ext>
      </extLst>
    </bk>
    <bk>
      <extLst>
        <ext uri="{3e2802c4-a4d2-4d8b-9148-e3be6c30e623}">
          <xlrd:rvb i="15719"/>
        </ext>
      </extLst>
    </bk>
    <bk>
      <extLst>
        <ext uri="{3e2802c4-a4d2-4d8b-9148-e3be6c30e623}">
          <xlrd:rvb i="15720"/>
        </ext>
      </extLst>
    </bk>
    <bk>
      <extLst>
        <ext uri="{3e2802c4-a4d2-4d8b-9148-e3be6c30e623}">
          <xlrd:rvb i="15721"/>
        </ext>
      </extLst>
    </bk>
    <bk>
      <extLst>
        <ext uri="{3e2802c4-a4d2-4d8b-9148-e3be6c30e623}">
          <xlrd:rvb i="15722"/>
        </ext>
      </extLst>
    </bk>
    <bk>
      <extLst>
        <ext uri="{3e2802c4-a4d2-4d8b-9148-e3be6c30e623}">
          <xlrd:rvb i="15723"/>
        </ext>
      </extLst>
    </bk>
    <bk>
      <extLst>
        <ext uri="{3e2802c4-a4d2-4d8b-9148-e3be6c30e623}">
          <xlrd:rvb i="15724"/>
        </ext>
      </extLst>
    </bk>
    <bk>
      <extLst>
        <ext uri="{3e2802c4-a4d2-4d8b-9148-e3be6c30e623}">
          <xlrd:rvb i="15725"/>
        </ext>
      </extLst>
    </bk>
    <bk>
      <extLst>
        <ext uri="{3e2802c4-a4d2-4d8b-9148-e3be6c30e623}">
          <xlrd:rvb i="15726"/>
        </ext>
      </extLst>
    </bk>
    <bk>
      <extLst>
        <ext uri="{3e2802c4-a4d2-4d8b-9148-e3be6c30e623}">
          <xlrd:rvb i="15727"/>
        </ext>
      </extLst>
    </bk>
    <bk>
      <extLst>
        <ext uri="{3e2802c4-a4d2-4d8b-9148-e3be6c30e623}">
          <xlrd:rvb i="15728"/>
        </ext>
      </extLst>
    </bk>
    <bk>
      <extLst>
        <ext uri="{3e2802c4-a4d2-4d8b-9148-e3be6c30e623}">
          <xlrd:rvb i="15729"/>
        </ext>
      </extLst>
    </bk>
    <bk>
      <extLst>
        <ext uri="{3e2802c4-a4d2-4d8b-9148-e3be6c30e623}">
          <xlrd:rvb i="15730"/>
        </ext>
      </extLst>
    </bk>
    <bk>
      <extLst>
        <ext uri="{3e2802c4-a4d2-4d8b-9148-e3be6c30e623}">
          <xlrd:rvb i="15731"/>
        </ext>
      </extLst>
    </bk>
    <bk>
      <extLst>
        <ext uri="{3e2802c4-a4d2-4d8b-9148-e3be6c30e623}">
          <xlrd:rvb i="15732"/>
        </ext>
      </extLst>
    </bk>
    <bk>
      <extLst>
        <ext uri="{3e2802c4-a4d2-4d8b-9148-e3be6c30e623}">
          <xlrd:rvb i="15733"/>
        </ext>
      </extLst>
    </bk>
    <bk>
      <extLst>
        <ext uri="{3e2802c4-a4d2-4d8b-9148-e3be6c30e623}">
          <xlrd:rvb i="15734"/>
        </ext>
      </extLst>
    </bk>
    <bk>
      <extLst>
        <ext uri="{3e2802c4-a4d2-4d8b-9148-e3be6c30e623}">
          <xlrd:rvb i="15735"/>
        </ext>
      </extLst>
    </bk>
    <bk>
      <extLst>
        <ext uri="{3e2802c4-a4d2-4d8b-9148-e3be6c30e623}">
          <xlrd:rvb i="15736"/>
        </ext>
      </extLst>
    </bk>
    <bk>
      <extLst>
        <ext uri="{3e2802c4-a4d2-4d8b-9148-e3be6c30e623}">
          <xlrd:rvb i="15737"/>
        </ext>
      </extLst>
    </bk>
    <bk>
      <extLst>
        <ext uri="{3e2802c4-a4d2-4d8b-9148-e3be6c30e623}">
          <xlrd:rvb i="15738"/>
        </ext>
      </extLst>
    </bk>
    <bk>
      <extLst>
        <ext uri="{3e2802c4-a4d2-4d8b-9148-e3be6c30e623}">
          <xlrd:rvb i="15739"/>
        </ext>
      </extLst>
    </bk>
    <bk>
      <extLst>
        <ext uri="{3e2802c4-a4d2-4d8b-9148-e3be6c30e623}">
          <xlrd:rvb i="15740"/>
        </ext>
      </extLst>
    </bk>
    <bk>
      <extLst>
        <ext uri="{3e2802c4-a4d2-4d8b-9148-e3be6c30e623}">
          <xlrd:rvb i="15741"/>
        </ext>
      </extLst>
    </bk>
    <bk>
      <extLst>
        <ext uri="{3e2802c4-a4d2-4d8b-9148-e3be6c30e623}">
          <xlrd:rvb i="15742"/>
        </ext>
      </extLst>
    </bk>
    <bk>
      <extLst>
        <ext uri="{3e2802c4-a4d2-4d8b-9148-e3be6c30e623}">
          <xlrd:rvb i="15743"/>
        </ext>
      </extLst>
    </bk>
    <bk>
      <extLst>
        <ext uri="{3e2802c4-a4d2-4d8b-9148-e3be6c30e623}">
          <xlrd:rvb i="15744"/>
        </ext>
      </extLst>
    </bk>
    <bk>
      <extLst>
        <ext uri="{3e2802c4-a4d2-4d8b-9148-e3be6c30e623}">
          <xlrd:rvb i="15745"/>
        </ext>
      </extLst>
    </bk>
    <bk>
      <extLst>
        <ext uri="{3e2802c4-a4d2-4d8b-9148-e3be6c30e623}">
          <xlrd:rvb i="15746"/>
        </ext>
      </extLst>
    </bk>
    <bk>
      <extLst>
        <ext uri="{3e2802c4-a4d2-4d8b-9148-e3be6c30e623}">
          <xlrd:rvb i="15747"/>
        </ext>
      </extLst>
    </bk>
    <bk>
      <extLst>
        <ext uri="{3e2802c4-a4d2-4d8b-9148-e3be6c30e623}">
          <xlrd:rvb i="15748"/>
        </ext>
      </extLst>
    </bk>
    <bk>
      <extLst>
        <ext uri="{3e2802c4-a4d2-4d8b-9148-e3be6c30e623}">
          <xlrd:rvb i="15749"/>
        </ext>
      </extLst>
    </bk>
    <bk>
      <extLst>
        <ext uri="{3e2802c4-a4d2-4d8b-9148-e3be6c30e623}">
          <xlrd:rvb i="15750"/>
        </ext>
      </extLst>
    </bk>
    <bk>
      <extLst>
        <ext uri="{3e2802c4-a4d2-4d8b-9148-e3be6c30e623}">
          <xlrd:rvb i="15751"/>
        </ext>
      </extLst>
    </bk>
    <bk>
      <extLst>
        <ext uri="{3e2802c4-a4d2-4d8b-9148-e3be6c30e623}">
          <xlrd:rvb i="15752"/>
        </ext>
      </extLst>
    </bk>
    <bk>
      <extLst>
        <ext uri="{3e2802c4-a4d2-4d8b-9148-e3be6c30e623}">
          <xlrd:rvb i="15753"/>
        </ext>
      </extLst>
    </bk>
    <bk>
      <extLst>
        <ext uri="{3e2802c4-a4d2-4d8b-9148-e3be6c30e623}">
          <xlrd:rvb i="15754"/>
        </ext>
      </extLst>
    </bk>
    <bk>
      <extLst>
        <ext uri="{3e2802c4-a4d2-4d8b-9148-e3be6c30e623}">
          <xlrd:rvb i="15755"/>
        </ext>
      </extLst>
    </bk>
    <bk>
      <extLst>
        <ext uri="{3e2802c4-a4d2-4d8b-9148-e3be6c30e623}">
          <xlrd:rvb i="15756"/>
        </ext>
      </extLst>
    </bk>
    <bk>
      <extLst>
        <ext uri="{3e2802c4-a4d2-4d8b-9148-e3be6c30e623}">
          <xlrd:rvb i="15757"/>
        </ext>
      </extLst>
    </bk>
    <bk>
      <extLst>
        <ext uri="{3e2802c4-a4d2-4d8b-9148-e3be6c30e623}">
          <xlrd:rvb i="15758"/>
        </ext>
      </extLst>
    </bk>
    <bk>
      <extLst>
        <ext uri="{3e2802c4-a4d2-4d8b-9148-e3be6c30e623}">
          <xlrd:rvb i="15759"/>
        </ext>
      </extLst>
    </bk>
    <bk>
      <extLst>
        <ext uri="{3e2802c4-a4d2-4d8b-9148-e3be6c30e623}">
          <xlrd:rvb i="15760"/>
        </ext>
      </extLst>
    </bk>
    <bk>
      <extLst>
        <ext uri="{3e2802c4-a4d2-4d8b-9148-e3be6c30e623}">
          <xlrd:rvb i="15761"/>
        </ext>
      </extLst>
    </bk>
    <bk>
      <extLst>
        <ext uri="{3e2802c4-a4d2-4d8b-9148-e3be6c30e623}">
          <xlrd:rvb i="15762"/>
        </ext>
      </extLst>
    </bk>
    <bk>
      <extLst>
        <ext uri="{3e2802c4-a4d2-4d8b-9148-e3be6c30e623}">
          <xlrd:rvb i="15763"/>
        </ext>
      </extLst>
    </bk>
    <bk>
      <extLst>
        <ext uri="{3e2802c4-a4d2-4d8b-9148-e3be6c30e623}">
          <xlrd:rvb i="15764"/>
        </ext>
      </extLst>
    </bk>
    <bk>
      <extLst>
        <ext uri="{3e2802c4-a4d2-4d8b-9148-e3be6c30e623}">
          <xlrd:rvb i="15765"/>
        </ext>
      </extLst>
    </bk>
    <bk>
      <extLst>
        <ext uri="{3e2802c4-a4d2-4d8b-9148-e3be6c30e623}">
          <xlrd:rvb i="15766"/>
        </ext>
      </extLst>
    </bk>
    <bk>
      <extLst>
        <ext uri="{3e2802c4-a4d2-4d8b-9148-e3be6c30e623}">
          <xlrd:rvb i="15767"/>
        </ext>
      </extLst>
    </bk>
    <bk>
      <extLst>
        <ext uri="{3e2802c4-a4d2-4d8b-9148-e3be6c30e623}">
          <xlrd:rvb i="15768"/>
        </ext>
      </extLst>
    </bk>
    <bk>
      <extLst>
        <ext uri="{3e2802c4-a4d2-4d8b-9148-e3be6c30e623}">
          <xlrd:rvb i="15769"/>
        </ext>
      </extLst>
    </bk>
    <bk>
      <extLst>
        <ext uri="{3e2802c4-a4d2-4d8b-9148-e3be6c30e623}">
          <xlrd:rvb i="15770"/>
        </ext>
      </extLst>
    </bk>
    <bk>
      <extLst>
        <ext uri="{3e2802c4-a4d2-4d8b-9148-e3be6c30e623}">
          <xlrd:rvb i="15771"/>
        </ext>
      </extLst>
    </bk>
    <bk>
      <extLst>
        <ext uri="{3e2802c4-a4d2-4d8b-9148-e3be6c30e623}">
          <xlrd:rvb i="15772"/>
        </ext>
      </extLst>
    </bk>
    <bk>
      <extLst>
        <ext uri="{3e2802c4-a4d2-4d8b-9148-e3be6c30e623}">
          <xlrd:rvb i="15773"/>
        </ext>
      </extLst>
    </bk>
    <bk>
      <extLst>
        <ext uri="{3e2802c4-a4d2-4d8b-9148-e3be6c30e623}">
          <xlrd:rvb i="15774"/>
        </ext>
      </extLst>
    </bk>
    <bk>
      <extLst>
        <ext uri="{3e2802c4-a4d2-4d8b-9148-e3be6c30e623}">
          <xlrd:rvb i="15775"/>
        </ext>
      </extLst>
    </bk>
    <bk>
      <extLst>
        <ext uri="{3e2802c4-a4d2-4d8b-9148-e3be6c30e623}">
          <xlrd:rvb i="15776"/>
        </ext>
      </extLst>
    </bk>
    <bk>
      <extLst>
        <ext uri="{3e2802c4-a4d2-4d8b-9148-e3be6c30e623}">
          <xlrd:rvb i="15777"/>
        </ext>
      </extLst>
    </bk>
    <bk>
      <extLst>
        <ext uri="{3e2802c4-a4d2-4d8b-9148-e3be6c30e623}">
          <xlrd:rvb i="15778"/>
        </ext>
      </extLst>
    </bk>
    <bk>
      <extLst>
        <ext uri="{3e2802c4-a4d2-4d8b-9148-e3be6c30e623}">
          <xlrd:rvb i="15779"/>
        </ext>
      </extLst>
    </bk>
    <bk>
      <extLst>
        <ext uri="{3e2802c4-a4d2-4d8b-9148-e3be6c30e623}">
          <xlrd:rvb i="15780"/>
        </ext>
      </extLst>
    </bk>
    <bk>
      <extLst>
        <ext uri="{3e2802c4-a4d2-4d8b-9148-e3be6c30e623}">
          <xlrd:rvb i="15781"/>
        </ext>
      </extLst>
    </bk>
    <bk>
      <extLst>
        <ext uri="{3e2802c4-a4d2-4d8b-9148-e3be6c30e623}">
          <xlrd:rvb i="15782"/>
        </ext>
      </extLst>
    </bk>
    <bk>
      <extLst>
        <ext uri="{3e2802c4-a4d2-4d8b-9148-e3be6c30e623}">
          <xlrd:rvb i="15783"/>
        </ext>
      </extLst>
    </bk>
    <bk>
      <extLst>
        <ext uri="{3e2802c4-a4d2-4d8b-9148-e3be6c30e623}">
          <xlrd:rvb i="15784"/>
        </ext>
      </extLst>
    </bk>
    <bk>
      <extLst>
        <ext uri="{3e2802c4-a4d2-4d8b-9148-e3be6c30e623}">
          <xlrd:rvb i="15785"/>
        </ext>
      </extLst>
    </bk>
    <bk>
      <extLst>
        <ext uri="{3e2802c4-a4d2-4d8b-9148-e3be6c30e623}">
          <xlrd:rvb i="15786"/>
        </ext>
      </extLst>
    </bk>
    <bk>
      <extLst>
        <ext uri="{3e2802c4-a4d2-4d8b-9148-e3be6c30e623}">
          <xlrd:rvb i="15787"/>
        </ext>
      </extLst>
    </bk>
    <bk>
      <extLst>
        <ext uri="{3e2802c4-a4d2-4d8b-9148-e3be6c30e623}">
          <xlrd:rvb i="15788"/>
        </ext>
      </extLst>
    </bk>
    <bk>
      <extLst>
        <ext uri="{3e2802c4-a4d2-4d8b-9148-e3be6c30e623}">
          <xlrd:rvb i="15789"/>
        </ext>
      </extLst>
    </bk>
    <bk>
      <extLst>
        <ext uri="{3e2802c4-a4d2-4d8b-9148-e3be6c30e623}">
          <xlrd:rvb i="15790"/>
        </ext>
      </extLst>
    </bk>
    <bk>
      <extLst>
        <ext uri="{3e2802c4-a4d2-4d8b-9148-e3be6c30e623}">
          <xlrd:rvb i="15791"/>
        </ext>
      </extLst>
    </bk>
    <bk>
      <extLst>
        <ext uri="{3e2802c4-a4d2-4d8b-9148-e3be6c30e623}">
          <xlrd:rvb i="15792"/>
        </ext>
      </extLst>
    </bk>
    <bk>
      <extLst>
        <ext uri="{3e2802c4-a4d2-4d8b-9148-e3be6c30e623}">
          <xlrd:rvb i="15793"/>
        </ext>
      </extLst>
    </bk>
    <bk>
      <extLst>
        <ext uri="{3e2802c4-a4d2-4d8b-9148-e3be6c30e623}">
          <xlrd:rvb i="15794"/>
        </ext>
      </extLst>
    </bk>
    <bk>
      <extLst>
        <ext uri="{3e2802c4-a4d2-4d8b-9148-e3be6c30e623}">
          <xlrd:rvb i="15795"/>
        </ext>
      </extLst>
    </bk>
    <bk>
      <extLst>
        <ext uri="{3e2802c4-a4d2-4d8b-9148-e3be6c30e623}">
          <xlrd:rvb i="15796"/>
        </ext>
      </extLst>
    </bk>
    <bk>
      <extLst>
        <ext uri="{3e2802c4-a4d2-4d8b-9148-e3be6c30e623}">
          <xlrd:rvb i="15797"/>
        </ext>
      </extLst>
    </bk>
    <bk>
      <extLst>
        <ext uri="{3e2802c4-a4d2-4d8b-9148-e3be6c30e623}">
          <xlrd:rvb i="15798"/>
        </ext>
      </extLst>
    </bk>
    <bk>
      <extLst>
        <ext uri="{3e2802c4-a4d2-4d8b-9148-e3be6c30e623}">
          <xlrd:rvb i="15799"/>
        </ext>
      </extLst>
    </bk>
    <bk>
      <extLst>
        <ext uri="{3e2802c4-a4d2-4d8b-9148-e3be6c30e623}">
          <xlrd:rvb i="15800"/>
        </ext>
      </extLst>
    </bk>
    <bk>
      <extLst>
        <ext uri="{3e2802c4-a4d2-4d8b-9148-e3be6c30e623}">
          <xlrd:rvb i="15801"/>
        </ext>
      </extLst>
    </bk>
    <bk>
      <extLst>
        <ext uri="{3e2802c4-a4d2-4d8b-9148-e3be6c30e623}">
          <xlrd:rvb i="15802"/>
        </ext>
      </extLst>
    </bk>
    <bk>
      <extLst>
        <ext uri="{3e2802c4-a4d2-4d8b-9148-e3be6c30e623}">
          <xlrd:rvb i="15803"/>
        </ext>
      </extLst>
    </bk>
    <bk>
      <extLst>
        <ext uri="{3e2802c4-a4d2-4d8b-9148-e3be6c30e623}">
          <xlrd:rvb i="15804"/>
        </ext>
      </extLst>
    </bk>
    <bk>
      <extLst>
        <ext uri="{3e2802c4-a4d2-4d8b-9148-e3be6c30e623}">
          <xlrd:rvb i="15805"/>
        </ext>
      </extLst>
    </bk>
    <bk>
      <extLst>
        <ext uri="{3e2802c4-a4d2-4d8b-9148-e3be6c30e623}">
          <xlrd:rvb i="15806"/>
        </ext>
      </extLst>
    </bk>
    <bk>
      <extLst>
        <ext uri="{3e2802c4-a4d2-4d8b-9148-e3be6c30e623}">
          <xlrd:rvb i="15807"/>
        </ext>
      </extLst>
    </bk>
    <bk>
      <extLst>
        <ext uri="{3e2802c4-a4d2-4d8b-9148-e3be6c30e623}">
          <xlrd:rvb i="15808"/>
        </ext>
      </extLst>
    </bk>
    <bk>
      <extLst>
        <ext uri="{3e2802c4-a4d2-4d8b-9148-e3be6c30e623}">
          <xlrd:rvb i="15809"/>
        </ext>
      </extLst>
    </bk>
    <bk>
      <extLst>
        <ext uri="{3e2802c4-a4d2-4d8b-9148-e3be6c30e623}">
          <xlrd:rvb i="15810"/>
        </ext>
      </extLst>
    </bk>
    <bk>
      <extLst>
        <ext uri="{3e2802c4-a4d2-4d8b-9148-e3be6c30e623}">
          <xlrd:rvb i="15811"/>
        </ext>
      </extLst>
    </bk>
    <bk>
      <extLst>
        <ext uri="{3e2802c4-a4d2-4d8b-9148-e3be6c30e623}">
          <xlrd:rvb i="15812"/>
        </ext>
      </extLst>
    </bk>
    <bk>
      <extLst>
        <ext uri="{3e2802c4-a4d2-4d8b-9148-e3be6c30e623}">
          <xlrd:rvb i="15813"/>
        </ext>
      </extLst>
    </bk>
    <bk>
      <extLst>
        <ext uri="{3e2802c4-a4d2-4d8b-9148-e3be6c30e623}">
          <xlrd:rvb i="15814"/>
        </ext>
      </extLst>
    </bk>
    <bk>
      <extLst>
        <ext uri="{3e2802c4-a4d2-4d8b-9148-e3be6c30e623}">
          <xlrd:rvb i="15815"/>
        </ext>
      </extLst>
    </bk>
    <bk>
      <extLst>
        <ext uri="{3e2802c4-a4d2-4d8b-9148-e3be6c30e623}">
          <xlrd:rvb i="15816"/>
        </ext>
      </extLst>
    </bk>
    <bk>
      <extLst>
        <ext uri="{3e2802c4-a4d2-4d8b-9148-e3be6c30e623}">
          <xlrd:rvb i="15817"/>
        </ext>
      </extLst>
    </bk>
    <bk>
      <extLst>
        <ext uri="{3e2802c4-a4d2-4d8b-9148-e3be6c30e623}">
          <xlrd:rvb i="15818"/>
        </ext>
      </extLst>
    </bk>
    <bk>
      <extLst>
        <ext uri="{3e2802c4-a4d2-4d8b-9148-e3be6c30e623}">
          <xlrd:rvb i="15819"/>
        </ext>
      </extLst>
    </bk>
    <bk>
      <extLst>
        <ext uri="{3e2802c4-a4d2-4d8b-9148-e3be6c30e623}">
          <xlrd:rvb i="15820"/>
        </ext>
      </extLst>
    </bk>
    <bk>
      <extLst>
        <ext uri="{3e2802c4-a4d2-4d8b-9148-e3be6c30e623}">
          <xlrd:rvb i="15821"/>
        </ext>
      </extLst>
    </bk>
    <bk>
      <extLst>
        <ext uri="{3e2802c4-a4d2-4d8b-9148-e3be6c30e623}">
          <xlrd:rvb i="15822"/>
        </ext>
      </extLst>
    </bk>
    <bk>
      <extLst>
        <ext uri="{3e2802c4-a4d2-4d8b-9148-e3be6c30e623}">
          <xlrd:rvb i="15823"/>
        </ext>
      </extLst>
    </bk>
    <bk>
      <extLst>
        <ext uri="{3e2802c4-a4d2-4d8b-9148-e3be6c30e623}">
          <xlrd:rvb i="15824"/>
        </ext>
      </extLst>
    </bk>
    <bk>
      <extLst>
        <ext uri="{3e2802c4-a4d2-4d8b-9148-e3be6c30e623}">
          <xlrd:rvb i="15825"/>
        </ext>
      </extLst>
    </bk>
    <bk>
      <extLst>
        <ext uri="{3e2802c4-a4d2-4d8b-9148-e3be6c30e623}">
          <xlrd:rvb i="15826"/>
        </ext>
      </extLst>
    </bk>
    <bk>
      <extLst>
        <ext uri="{3e2802c4-a4d2-4d8b-9148-e3be6c30e623}">
          <xlrd:rvb i="15827"/>
        </ext>
      </extLst>
    </bk>
    <bk>
      <extLst>
        <ext uri="{3e2802c4-a4d2-4d8b-9148-e3be6c30e623}">
          <xlrd:rvb i="15828"/>
        </ext>
      </extLst>
    </bk>
    <bk>
      <extLst>
        <ext uri="{3e2802c4-a4d2-4d8b-9148-e3be6c30e623}">
          <xlrd:rvb i="15829"/>
        </ext>
      </extLst>
    </bk>
    <bk>
      <extLst>
        <ext uri="{3e2802c4-a4d2-4d8b-9148-e3be6c30e623}">
          <xlrd:rvb i="15830"/>
        </ext>
      </extLst>
    </bk>
    <bk>
      <extLst>
        <ext uri="{3e2802c4-a4d2-4d8b-9148-e3be6c30e623}">
          <xlrd:rvb i="15831"/>
        </ext>
      </extLst>
    </bk>
    <bk>
      <extLst>
        <ext uri="{3e2802c4-a4d2-4d8b-9148-e3be6c30e623}">
          <xlrd:rvb i="15832"/>
        </ext>
      </extLst>
    </bk>
    <bk>
      <extLst>
        <ext uri="{3e2802c4-a4d2-4d8b-9148-e3be6c30e623}">
          <xlrd:rvb i="15833"/>
        </ext>
      </extLst>
    </bk>
    <bk>
      <extLst>
        <ext uri="{3e2802c4-a4d2-4d8b-9148-e3be6c30e623}">
          <xlrd:rvb i="15834"/>
        </ext>
      </extLst>
    </bk>
    <bk>
      <extLst>
        <ext uri="{3e2802c4-a4d2-4d8b-9148-e3be6c30e623}">
          <xlrd:rvb i="15835"/>
        </ext>
      </extLst>
    </bk>
    <bk>
      <extLst>
        <ext uri="{3e2802c4-a4d2-4d8b-9148-e3be6c30e623}">
          <xlrd:rvb i="15836"/>
        </ext>
      </extLst>
    </bk>
    <bk>
      <extLst>
        <ext uri="{3e2802c4-a4d2-4d8b-9148-e3be6c30e623}">
          <xlrd:rvb i="15837"/>
        </ext>
      </extLst>
    </bk>
    <bk>
      <extLst>
        <ext uri="{3e2802c4-a4d2-4d8b-9148-e3be6c30e623}">
          <xlrd:rvb i="15838"/>
        </ext>
      </extLst>
    </bk>
    <bk>
      <extLst>
        <ext uri="{3e2802c4-a4d2-4d8b-9148-e3be6c30e623}">
          <xlrd:rvb i="15839"/>
        </ext>
      </extLst>
    </bk>
    <bk>
      <extLst>
        <ext uri="{3e2802c4-a4d2-4d8b-9148-e3be6c30e623}">
          <xlrd:rvb i="15840"/>
        </ext>
      </extLst>
    </bk>
    <bk>
      <extLst>
        <ext uri="{3e2802c4-a4d2-4d8b-9148-e3be6c30e623}">
          <xlrd:rvb i="15841"/>
        </ext>
      </extLst>
    </bk>
    <bk>
      <extLst>
        <ext uri="{3e2802c4-a4d2-4d8b-9148-e3be6c30e623}">
          <xlrd:rvb i="15842"/>
        </ext>
      </extLst>
    </bk>
    <bk>
      <extLst>
        <ext uri="{3e2802c4-a4d2-4d8b-9148-e3be6c30e623}">
          <xlrd:rvb i="15843"/>
        </ext>
      </extLst>
    </bk>
    <bk>
      <extLst>
        <ext uri="{3e2802c4-a4d2-4d8b-9148-e3be6c30e623}">
          <xlrd:rvb i="15844"/>
        </ext>
      </extLst>
    </bk>
    <bk>
      <extLst>
        <ext uri="{3e2802c4-a4d2-4d8b-9148-e3be6c30e623}">
          <xlrd:rvb i="15845"/>
        </ext>
      </extLst>
    </bk>
    <bk>
      <extLst>
        <ext uri="{3e2802c4-a4d2-4d8b-9148-e3be6c30e623}">
          <xlrd:rvb i="15846"/>
        </ext>
      </extLst>
    </bk>
    <bk>
      <extLst>
        <ext uri="{3e2802c4-a4d2-4d8b-9148-e3be6c30e623}">
          <xlrd:rvb i="15847"/>
        </ext>
      </extLst>
    </bk>
    <bk>
      <extLst>
        <ext uri="{3e2802c4-a4d2-4d8b-9148-e3be6c30e623}">
          <xlrd:rvb i="15848"/>
        </ext>
      </extLst>
    </bk>
    <bk>
      <extLst>
        <ext uri="{3e2802c4-a4d2-4d8b-9148-e3be6c30e623}">
          <xlrd:rvb i="15849"/>
        </ext>
      </extLst>
    </bk>
    <bk>
      <extLst>
        <ext uri="{3e2802c4-a4d2-4d8b-9148-e3be6c30e623}">
          <xlrd:rvb i="15850"/>
        </ext>
      </extLst>
    </bk>
    <bk>
      <extLst>
        <ext uri="{3e2802c4-a4d2-4d8b-9148-e3be6c30e623}">
          <xlrd:rvb i="15851"/>
        </ext>
      </extLst>
    </bk>
    <bk>
      <extLst>
        <ext uri="{3e2802c4-a4d2-4d8b-9148-e3be6c30e623}">
          <xlrd:rvb i="15852"/>
        </ext>
      </extLst>
    </bk>
    <bk>
      <extLst>
        <ext uri="{3e2802c4-a4d2-4d8b-9148-e3be6c30e623}">
          <xlrd:rvb i="15853"/>
        </ext>
      </extLst>
    </bk>
    <bk>
      <extLst>
        <ext uri="{3e2802c4-a4d2-4d8b-9148-e3be6c30e623}">
          <xlrd:rvb i="15854"/>
        </ext>
      </extLst>
    </bk>
    <bk>
      <extLst>
        <ext uri="{3e2802c4-a4d2-4d8b-9148-e3be6c30e623}">
          <xlrd:rvb i="15855"/>
        </ext>
      </extLst>
    </bk>
    <bk>
      <extLst>
        <ext uri="{3e2802c4-a4d2-4d8b-9148-e3be6c30e623}">
          <xlrd:rvb i="15856"/>
        </ext>
      </extLst>
    </bk>
    <bk>
      <extLst>
        <ext uri="{3e2802c4-a4d2-4d8b-9148-e3be6c30e623}">
          <xlrd:rvb i="15857"/>
        </ext>
      </extLst>
    </bk>
    <bk>
      <extLst>
        <ext uri="{3e2802c4-a4d2-4d8b-9148-e3be6c30e623}">
          <xlrd:rvb i="15858"/>
        </ext>
      </extLst>
    </bk>
    <bk>
      <extLst>
        <ext uri="{3e2802c4-a4d2-4d8b-9148-e3be6c30e623}">
          <xlrd:rvb i="15859"/>
        </ext>
      </extLst>
    </bk>
    <bk>
      <extLst>
        <ext uri="{3e2802c4-a4d2-4d8b-9148-e3be6c30e623}">
          <xlrd:rvb i="15860"/>
        </ext>
      </extLst>
    </bk>
    <bk>
      <extLst>
        <ext uri="{3e2802c4-a4d2-4d8b-9148-e3be6c30e623}">
          <xlrd:rvb i="15861"/>
        </ext>
      </extLst>
    </bk>
    <bk>
      <extLst>
        <ext uri="{3e2802c4-a4d2-4d8b-9148-e3be6c30e623}">
          <xlrd:rvb i="15862"/>
        </ext>
      </extLst>
    </bk>
    <bk>
      <extLst>
        <ext uri="{3e2802c4-a4d2-4d8b-9148-e3be6c30e623}">
          <xlrd:rvb i="15863"/>
        </ext>
      </extLst>
    </bk>
    <bk>
      <extLst>
        <ext uri="{3e2802c4-a4d2-4d8b-9148-e3be6c30e623}">
          <xlrd:rvb i="15864"/>
        </ext>
      </extLst>
    </bk>
    <bk>
      <extLst>
        <ext uri="{3e2802c4-a4d2-4d8b-9148-e3be6c30e623}">
          <xlrd:rvb i="15865"/>
        </ext>
      </extLst>
    </bk>
    <bk>
      <extLst>
        <ext uri="{3e2802c4-a4d2-4d8b-9148-e3be6c30e623}">
          <xlrd:rvb i="15866"/>
        </ext>
      </extLst>
    </bk>
    <bk>
      <extLst>
        <ext uri="{3e2802c4-a4d2-4d8b-9148-e3be6c30e623}">
          <xlrd:rvb i="15867"/>
        </ext>
      </extLst>
    </bk>
    <bk>
      <extLst>
        <ext uri="{3e2802c4-a4d2-4d8b-9148-e3be6c30e623}">
          <xlrd:rvb i="15868"/>
        </ext>
      </extLst>
    </bk>
    <bk>
      <extLst>
        <ext uri="{3e2802c4-a4d2-4d8b-9148-e3be6c30e623}">
          <xlrd:rvb i="15869"/>
        </ext>
      </extLst>
    </bk>
    <bk>
      <extLst>
        <ext uri="{3e2802c4-a4d2-4d8b-9148-e3be6c30e623}">
          <xlrd:rvb i="15870"/>
        </ext>
      </extLst>
    </bk>
    <bk>
      <extLst>
        <ext uri="{3e2802c4-a4d2-4d8b-9148-e3be6c30e623}">
          <xlrd:rvb i="15871"/>
        </ext>
      </extLst>
    </bk>
    <bk>
      <extLst>
        <ext uri="{3e2802c4-a4d2-4d8b-9148-e3be6c30e623}">
          <xlrd:rvb i="15872"/>
        </ext>
      </extLst>
    </bk>
    <bk>
      <extLst>
        <ext uri="{3e2802c4-a4d2-4d8b-9148-e3be6c30e623}">
          <xlrd:rvb i="15873"/>
        </ext>
      </extLst>
    </bk>
    <bk>
      <extLst>
        <ext uri="{3e2802c4-a4d2-4d8b-9148-e3be6c30e623}">
          <xlrd:rvb i="15874"/>
        </ext>
      </extLst>
    </bk>
    <bk>
      <extLst>
        <ext uri="{3e2802c4-a4d2-4d8b-9148-e3be6c30e623}">
          <xlrd:rvb i="15875"/>
        </ext>
      </extLst>
    </bk>
    <bk>
      <extLst>
        <ext uri="{3e2802c4-a4d2-4d8b-9148-e3be6c30e623}">
          <xlrd:rvb i="15876"/>
        </ext>
      </extLst>
    </bk>
    <bk>
      <extLst>
        <ext uri="{3e2802c4-a4d2-4d8b-9148-e3be6c30e623}">
          <xlrd:rvb i="15877"/>
        </ext>
      </extLst>
    </bk>
    <bk>
      <extLst>
        <ext uri="{3e2802c4-a4d2-4d8b-9148-e3be6c30e623}">
          <xlrd:rvb i="15878"/>
        </ext>
      </extLst>
    </bk>
    <bk>
      <extLst>
        <ext uri="{3e2802c4-a4d2-4d8b-9148-e3be6c30e623}">
          <xlrd:rvb i="15879"/>
        </ext>
      </extLst>
    </bk>
    <bk>
      <extLst>
        <ext uri="{3e2802c4-a4d2-4d8b-9148-e3be6c30e623}">
          <xlrd:rvb i="15880"/>
        </ext>
      </extLst>
    </bk>
    <bk>
      <extLst>
        <ext uri="{3e2802c4-a4d2-4d8b-9148-e3be6c30e623}">
          <xlrd:rvb i="15881"/>
        </ext>
      </extLst>
    </bk>
    <bk>
      <extLst>
        <ext uri="{3e2802c4-a4d2-4d8b-9148-e3be6c30e623}">
          <xlrd:rvb i="15882"/>
        </ext>
      </extLst>
    </bk>
    <bk>
      <extLst>
        <ext uri="{3e2802c4-a4d2-4d8b-9148-e3be6c30e623}">
          <xlrd:rvb i="15883"/>
        </ext>
      </extLst>
    </bk>
    <bk>
      <extLst>
        <ext uri="{3e2802c4-a4d2-4d8b-9148-e3be6c30e623}">
          <xlrd:rvb i="15884"/>
        </ext>
      </extLst>
    </bk>
    <bk>
      <extLst>
        <ext uri="{3e2802c4-a4d2-4d8b-9148-e3be6c30e623}">
          <xlrd:rvb i="15885"/>
        </ext>
      </extLst>
    </bk>
    <bk>
      <extLst>
        <ext uri="{3e2802c4-a4d2-4d8b-9148-e3be6c30e623}">
          <xlrd:rvb i="15886"/>
        </ext>
      </extLst>
    </bk>
    <bk>
      <extLst>
        <ext uri="{3e2802c4-a4d2-4d8b-9148-e3be6c30e623}">
          <xlrd:rvb i="15887"/>
        </ext>
      </extLst>
    </bk>
    <bk>
      <extLst>
        <ext uri="{3e2802c4-a4d2-4d8b-9148-e3be6c30e623}">
          <xlrd:rvb i="15888"/>
        </ext>
      </extLst>
    </bk>
    <bk>
      <extLst>
        <ext uri="{3e2802c4-a4d2-4d8b-9148-e3be6c30e623}">
          <xlrd:rvb i="15889"/>
        </ext>
      </extLst>
    </bk>
    <bk>
      <extLst>
        <ext uri="{3e2802c4-a4d2-4d8b-9148-e3be6c30e623}">
          <xlrd:rvb i="15890"/>
        </ext>
      </extLst>
    </bk>
    <bk>
      <extLst>
        <ext uri="{3e2802c4-a4d2-4d8b-9148-e3be6c30e623}">
          <xlrd:rvb i="15891"/>
        </ext>
      </extLst>
    </bk>
    <bk>
      <extLst>
        <ext uri="{3e2802c4-a4d2-4d8b-9148-e3be6c30e623}">
          <xlrd:rvb i="15892"/>
        </ext>
      </extLst>
    </bk>
    <bk>
      <extLst>
        <ext uri="{3e2802c4-a4d2-4d8b-9148-e3be6c30e623}">
          <xlrd:rvb i="15893"/>
        </ext>
      </extLst>
    </bk>
    <bk>
      <extLst>
        <ext uri="{3e2802c4-a4d2-4d8b-9148-e3be6c30e623}">
          <xlrd:rvb i="15894"/>
        </ext>
      </extLst>
    </bk>
    <bk>
      <extLst>
        <ext uri="{3e2802c4-a4d2-4d8b-9148-e3be6c30e623}">
          <xlrd:rvb i="15895"/>
        </ext>
      </extLst>
    </bk>
    <bk>
      <extLst>
        <ext uri="{3e2802c4-a4d2-4d8b-9148-e3be6c30e623}">
          <xlrd:rvb i="15896"/>
        </ext>
      </extLst>
    </bk>
    <bk>
      <extLst>
        <ext uri="{3e2802c4-a4d2-4d8b-9148-e3be6c30e623}">
          <xlrd:rvb i="15897"/>
        </ext>
      </extLst>
    </bk>
    <bk>
      <extLst>
        <ext uri="{3e2802c4-a4d2-4d8b-9148-e3be6c30e623}">
          <xlrd:rvb i="15898"/>
        </ext>
      </extLst>
    </bk>
    <bk>
      <extLst>
        <ext uri="{3e2802c4-a4d2-4d8b-9148-e3be6c30e623}">
          <xlrd:rvb i="15899"/>
        </ext>
      </extLst>
    </bk>
    <bk>
      <extLst>
        <ext uri="{3e2802c4-a4d2-4d8b-9148-e3be6c30e623}">
          <xlrd:rvb i="15900"/>
        </ext>
      </extLst>
    </bk>
    <bk>
      <extLst>
        <ext uri="{3e2802c4-a4d2-4d8b-9148-e3be6c30e623}">
          <xlrd:rvb i="15901"/>
        </ext>
      </extLst>
    </bk>
    <bk>
      <extLst>
        <ext uri="{3e2802c4-a4d2-4d8b-9148-e3be6c30e623}">
          <xlrd:rvb i="15902"/>
        </ext>
      </extLst>
    </bk>
    <bk>
      <extLst>
        <ext uri="{3e2802c4-a4d2-4d8b-9148-e3be6c30e623}">
          <xlrd:rvb i="15903"/>
        </ext>
      </extLst>
    </bk>
    <bk>
      <extLst>
        <ext uri="{3e2802c4-a4d2-4d8b-9148-e3be6c30e623}">
          <xlrd:rvb i="15904"/>
        </ext>
      </extLst>
    </bk>
    <bk>
      <extLst>
        <ext uri="{3e2802c4-a4d2-4d8b-9148-e3be6c30e623}">
          <xlrd:rvb i="15905"/>
        </ext>
      </extLst>
    </bk>
    <bk>
      <extLst>
        <ext uri="{3e2802c4-a4d2-4d8b-9148-e3be6c30e623}">
          <xlrd:rvb i="15906"/>
        </ext>
      </extLst>
    </bk>
    <bk>
      <extLst>
        <ext uri="{3e2802c4-a4d2-4d8b-9148-e3be6c30e623}">
          <xlrd:rvb i="15907"/>
        </ext>
      </extLst>
    </bk>
    <bk>
      <extLst>
        <ext uri="{3e2802c4-a4d2-4d8b-9148-e3be6c30e623}">
          <xlrd:rvb i="15908"/>
        </ext>
      </extLst>
    </bk>
    <bk>
      <extLst>
        <ext uri="{3e2802c4-a4d2-4d8b-9148-e3be6c30e623}">
          <xlrd:rvb i="15909"/>
        </ext>
      </extLst>
    </bk>
    <bk>
      <extLst>
        <ext uri="{3e2802c4-a4d2-4d8b-9148-e3be6c30e623}">
          <xlrd:rvb i="15910"/>
        </ext>
      </extLst>
    </bk>
    <bk>
      <extLst>
        <ext uri="{3e2802c4-a4d2-4d8b-9148-e3be6c30e623}">
          <xlrd:rvb i="15911"/>
        </ext>
      </extLst>
    </bk>
    <bk>
      <extLst>
        <ext uri="{3e2802c4-a4d2-4d8b-9148-e3be6c30e623}">
          <xlrd:rvb i="15912"/>
        </ext>
      </extLst>
    </bk>
    <bk>
      <extLst>
        <ext uri="{3e2802c4-a4d2-4d8b-9148-e3be6c30e623}">
          <xlrd:rvb i="15913"/>
        </ext>
      </extLst>
    </bk>
    <bk>
      <extLst>
        <ext uri="{3e2802c4-a4d2-4d8b-9148-e3be6c30e623}">
          <xlrd:rvb i="15914"/>
        </ext>
      </extLst>
    </bk>
    <bk>
      <extLst>
        <ext uri="{3e2802c4-a4d2-4d8b-9148-e3be6c30e623}">
          <xlrd:rvb i="15915"/>
        </ext>
      </extLst>
    </bk>
    <bk>
      <extLst>
        <ext uri="{3e2802c4-a4d2-4d8b-9148-e3be6c30e623}">
          <xlrd:rvb i="15916"/>
        </ext>
      </extLst>
    </bk>
    <bk>
      <extLst>
        <ext uri="{3e2802c4-a4d2-4d8b-9148-e3be6c30e623}">
          <xlrd:rvb i="15917"/>
        </ext>
      </extLst>
    </bk>
    <bk>
      <extLst>
        <ext uri="{3e2802c4-a4d2-4d8b-9148-e3be6c30e623}">
          <xlrd:rvb i="15918"/>
        </ext>
      </extLst>
    </bk>
    <bk>
      <extLst>
        <ext uri="{3e2802c4-a4d2-4d8b-9148-e3be6c30e623}">
          <xlrd:rvb i="15919"/>
        </ext>
      </extLst>
    </bk>
    <bk>
      <extLst>
        <ext uri="{3e2802c4-a4d2-4d8b-9148-e3be6c30e623}">
          <xlrd:rvb i="15920"/>
        </ext>
      </extLst>
    </bk>
    <bk>
      <extLst>
        <ext uri="{3e2802c4-a4d2-4d8b-9148-e3be6c30e623}">
          <xlrd:rvb i="15921"/>
        </ext>
      </extLst>
    </bk>
    <bk>
      <extLst>
        <ext uri="{3e2802c4-a4d2-4d8b-9148-e3be6c30e623}">
          <xlrd:rvb i="15922"/>
        </ext>
      </extLst>
    </bk>
    <bk>
      <extLst>
        <ext uri="{3e2802c4-a4d2-4d8b-9148-e3be6c30e623}">
          <xlrd:rvb i="15923"/>
        </ext>
      </extLst>
    </bk>
    <bk>
      <extLst>
        <ext uri="{3e2802c4-a4d2-4d8b-9148-e3be6c30e623}">
          <xlrd:rvb i="15924"/>
        </ext>
      </extLst>
    </bk>
    <bk>
      <extLst>
        <ext uri="{3e2802c4-a4d2-4d8b-9148-e3be6c30e623}">
          <xlrd:rvb i="15925"/>
        </ext>
      </extLst>
    </bk>
    <bk>
      <extLst>
        <ext uri="{3e2802c4-a4d2-4d8b-9148-e3be6c30e623}">
          <xlrd:rvb i="15926"/>
        </ext>
      </extLst>
    </bk>
    <bk>
      <extLst>
        <ext uri="{3e2802c4-a4d2-4d8b-9148-e3be6c30e623}">
          <xlrd:rvb i="15927"/>
        </ext>
      </extLst>
    </bk>
    <bk>
      <extLst>
        <ext uri="{3e2802c4-a4d2-4d8b-9148-e3be6c30e623}">
          <xlrd:rvb i="15928"/>
        </ext>
      </extLst>
    </bk>
    <bk>
      <extLst>
        <ext uri="{3e2802c4-a4d2-4d8b-9148-e3be6c30e623}">
          <xlrd:rvb i="15929"/>
        </ext>
      </extLst>
    </bk>
    <bk>
      <extLst>
        <ext uri="{3e2802c4-a4d2-4d8b-9148-e3be6c30e623}">
          <xlrd:rvb i="15930"/>
        </ext>
      </extLst>
    </bk>
    <bk>
      <extLst>
        <ext uri="{3e2802c4-a4d2-4d8b-9148-e3be6c30e623}">
          <xlrd:rvb i="15931"/>
        </ext>
      </extLst>
    </bk>
    <bk>
      <extLst>
        <ext uri="{3e2802c4-a4d2-4d8b-9148-e3be6c30e623}">
          <xlrd:rvb i="15932"/>
        </ext>
      </extLst>
    </bk>
    <bk>
      <extLst>
        <ext uri="{3e2802c4-a4d2-4d8b-9148-e3be6c30e623}">
          <xlrd:rvb i="15933"/>
        </ext>
      </extLst>
    </bk>
    <bk>
      <extLst>
        <ext uri="{3e2802c4-a4d2-4d8b-9148-e3be6c30e623}">
          <xlrd:rvb i="15934"/>
        </ext>
      </extLst>
    </bk>
    <bk>
      <extLst>
        <ext uri="{3e2802c4-a4d2-4d8b-9148-e3be6c30e623}">
          <xlrd:rvb i="15935"/>
        </ext>
      </extLst>
    </bk>
    <bk>
      <extLst>
        <ext uri="{3e2802c4-a4d2-4d8b-9148-e3be6c30e623}">
          <xlrd:rvb i="15936"/>
        </ext>
      </extLst>
    </bk>
    <bk>
      <extLst>
        <ext uri="{3e2802c4-a4d2-4d8b-9148-e3be6c30e623}">
          <xlrd:rvb i="15937"/>
        </ext>
      </extLst>
    </bk>
    <bk>
      <extLst>
        <ext uri="{3e2802c4-a4d2-4d8b-9148-e3be6c30e623}">
          <xlrd:rvb i="15938"/>
        </ext>
      </extLst>
    </bk>
    <bk>
      <extLst>
        <ext uri="{3e2802c4-a4d2-4d8b-9148-e3be6c30e623}">
          <xlrd:rvb i="15939"/>
        </ext>
      </extLst>
    </bk>
    <bk>
      <extLst>
        <ext uri="{3e2802c4-a4d2-4d8b-9148-e3be6c30e623}">
          <xlrd:rvb i="15940"/>
        </ext>
      </extLst>
    </bk>
    <bk>
      <extLst>
        <ext uri="{3e2802c4-a4d2-4d8b-9148-e3be6c30e623}">
          <xlrd:rvb i="15941"/>
        </ext>
      </extLst>
    </bk>
    <bk>
      <extLst>
        <ext uri="{3e2802c4-a4d2-4d8b-9148-e3be6c30e623}">
          <xlrd:rvb i="15942"/>
        </ext>
      </extLst>
    </bk>
    <bk>
      <extLst>
        <ext uri="{3e2802c4-a4d2-4d8b-9148-e3be6c30e623}">
          <xlrd:rvb i="15943"/>
        </ext>
      </extLst>
    </bk>
    <bk>
      <extLst>
        <ext uri="{3e2802c4-a4d2-4d8b-9148-e3be6c30e623}">
          <xlrd:rvb i="15944"/>
        </ext>
      </extLst>
    </bk>
    <bk>
      <extLst>
        <ext uri="{3e2802c4-a4d2-4d8b-9148-e3be6c30e623}">
          <xlrd:rvb i="15945"/>
        </ext>
      </extLst>
    </bk>
    <bk>
      <extLst>
        <ext uri="{3e2802c4-a4d2-4d8b-9148-e3be6c30e623}">
          <xlrd:rvb i="15946"/>
        </ext>
      </extLst>
    </bk>
    <bk>
      <extLst>
        <ext uri="{3e2802c4-a4d2-4d8b-9148-e3be6c30e623}">
          <xlrd:rvb i="15947"/>
        </ext>
      </extLst>
    </bk>
    <bk>
      <extLst>
        <ext uri="{3e2802c4-a4d2-4d8b-9148-e3be6c30e623}">
          <xlrd:rvb i="15948"/>
        </ext>
      </extLst>
    </bk>
    <bk>
      <extLst>
        <ext uri="{3e2802c4-a4d2-4d8b-9148-e3be6c30e623}">
          <xlrd:rvb i="15949"/>
        </ext>
      </extLst>
    </bk>
    <bk>
      <extLst>
        <ext uri="{3e2802c4-a4d2-4d8b-9148-e3be6c30e623}">
          <xlrd:rvb i="15950"/>
        </ext>
      </extLst>
    </bk>
    <bk>
      <extLst>
        <ext uri="{3e2802c4-a4d2-4d8b-9148-e3be6c30e623}">
          <xlrd:rvb i="15951"/>
        </ext>
      </extLst>
    </bk>
    <bk>
      <extLst>
        <ext uri="{3e2802c4-a4d2-4d8b-9148-e3be6c30e623}">
          <xlrd:rvb i="15952"/>
        </ext>
      </extLst>
    </bk>
    <bk>
      <extLst>
        <ext uri="{3e2802c4-a4d2-4d8b-9148-e3be6c30e623}">
          <xlrd:rvb i="15953"/>
        </ext>
      </extLst>
    </bk>
    <bk>
      <extLst>
        <ext uri="{3e2802c4-a4d2-4d8b-9148-e3be6c30e623}">
          <xlrd:rvb i="15954"/>
        </ext>
      </extLst>
    </bk>
    <bk>
      <extLst>
        <ext uri="{3e2802c4-a4d2-4d8b-9148-e3be6c30e623}">
          <xlrd:rvb i="15955"/>
        </ext>
      </extLst>
    </bk>
    <bk>
      <extLst>
        <ext uri="{3e2802c4-a4d2-4d8b-9148-e3be6c30e623}">
          <xlrd:rvb i="15956"/>
        </ext>
      </extLst>
    </bk>
    <bk>
      <extLst>
        <ext uri="{3e2802c4-a4d2-4d8b-9148-e3be6c30e623}">
          <xlrd:rvb i="15957"/>
        </ext>
      </extLst>
    </bk>
    <bk>
      <extLst>
        <ext uri="{3e2802c4-a4d2-4d8b-9148-e3be6c30e623}">
          <xlrd:rvb i="15958"/>
        </ext>
      </extLst>
    </bk>
    <bk>
      <extLst>
        <ext uri="{3e2802c4-a4d2-4d8b-9148-e3be6c30e623}">
          <xlrd:rvb i="15959"/>
        </ext>
      </extLst>
    </bk>
    <bk>
      <extLst>
        <ext uri="{3e2802c4-a4d2-4d8b-9148-e3be6c30e623}">
          <xlrd:rvb i="15960"/>
        </ext>
      </extLst>
    </bk>
    <bk>
      <extLst>
        <ext uri="{3e2802c4-a4d2-4d8b-9148-e3be6c30e623}">
          <xlrd:rvb i="15961"/>
        </ext>
      </extLst>
    </bk>
    <bk>
      <extLst>
        <ext uri="{3e2802c4-a4d2-4d8b-9148-e3be6c30e623}">
          <xlrd:rvb i="15962"/>
        </ext>
      </extLst>
    </bk>
    <bk>
      <extLst>
        <ext uri="{3e2802c4-a4d2-4d8b-9148-e3be6c30e623}">
          <xlrd:rvb i="15963"/>
        </ext>
      </extLst>
    </bk>
    <bk>
      <extLst>
        <ext uri="{3e2802c4-a4d2-4d8b-9148-e3be6c30e623}">
          <xlrd:rvb i="15964"/>
        </ext>
      </extLst>
    </bk>
    <bk>
      <extLst>
        <ext uri="{3e2802c4-a4d2-4d8b-9148-e3be6c30e623}">
          <xlrd:rvb i="15965"/>
        </ext>
      </extLst>
    </bk>
    <bk>
      <extLst>
        <ext uri="{3e2802c4-a4d2-4d8b-9148-e3be6c30e623}">
          <xlrd:rvb i="15966"/>
        </ext>
      </extLst>
    </bk>
    <bk>
      <extLst>
        <ext uri="{3e2802c4-a4d2-4d8b-9148-e3be6c30e623}">
          <xlrd:rvb i="15967"/>
        </ext>
      </extLst>
    </bk>
    <bk>
      <extLst>
        <ext uri="{3e2802c4-a4d2-4d8b-9148-e3be6c30e623}">
          <xlrd:rvb i="15968"/>
        </ext>
      </extLst>
    </bk>
    <bk>
      <extLst>
        <ext uri="{3e2802c4-a4d2-4d8b-9148-e3be6c30e623}">
          <xlrd:rvb i="15969"/>
        </ext>
      </extLst>
    </bk>
    <bk>
      <extLst>
        <ext uri="{3e2802c4-a4d2-4d8b-9148-e3be6c30e623}">
          <xlrd:rvb i="15970"/>
        </ext>
      </extLst>
    </bk>
    <bk>
      <extLst>
        <ext uri="{3e2802c4-a4d2-4d8b-9148-e3be6c30e623}">
          <xlrd:rvb i="15971"/>
        </ext>
      </extLst>
    </bk>
    <bk>
      <extLst>
        <ext uri="{3e2802c4-a4d2-4d8b-9148-e3be6c30e623}">
          <xlrd:rvb i="15972"/>
        </ext>
      </extLst>
    </bk>
    <bk>
      <extLst>
        <ext uri="{3e2802c4-a4d2-4d8b-9148-e3be6c30e623}">
          <xlrd:rvb i="15973"/>
        </ext>
      </extLst>
    </bk>
    <bk>
      <extLst>
        <ext uri="{3e2802c4-a4d2-4d8b-9148-e3be6c30e623}">
          <xlrd:rvb i="15974"/>
        </ext>
      </extLst>
    </bk>
    <bk>
      <extLst>
        <ext uri="{3e2802c4-a4d2-4d8b-9148-e3be6c30e623}">
          <xlrd:rvb i="15975"/>
        </ext>
      </extLst>
    </bk>
    <bk>
      <extLst>
        <ext uri="{3e2802c4-a4d2-4d8b-9148-e3be6c30e623}">
          <xlrd:rvb i="15976"/>
        </ext>
      </extLst>
    </bk>
    <bk>
      <extLst>
        <ext uri="{3e2802c4-a4d2-4d8b-9148-e3be6c30e623}">
          <xlrd:rvb i="15977"/>
        </ext>
      </extLst>
    </bk>
    <bk>
      <extLst>
        <ext uri="{3e2802c4-a4d2-4d8b-9148-e3be6c30e623}">
          <xlrd:rvb i="15978"/>
        </ext>
      </extLst>
    </bk>
    <bk>
      <extLst>
        <ext uri="{3e2802c4-a4d2-4d8b-9148-e3be6c30e623}">
          <xlrd:rvb i="15979"/>
        </ext>
      </extLst>
    </bk>
    <bk>
      <extLst>
        <ext uri="{3e2802c4-a4d2-4d8b-9148-e3be6c30e623}">
          <xlrd:rvb i="15980"/>
        </ext>
      </extLst>
    </bk>
    <bk>
      <extLst>
        <ext uri="{3e2802c4-a4d2-4d8b-9148-e3be6c30e623}">
          <xlrd:rvb i="15981"/>
        </ext>
      </extLst>
    </bk>
    <bk>
      <extLst>
        <ext uri="{3e2802c4-a4d2-4d8b-9148-e3be6c30e623}">
          <xlrd:rvb i="15982"/>
        </ext>
      </extLst>
    </bk>
    <bk>
      <extLst>
        <ext uri="{3e2802c4-a4d2-4d8b-9148-e3be6c30e623}">
          <xlrd:rvb i="15983"/>
        </ext>
      </extLst>
    </bk>
    <bk>
      <extLst>
        <ext uri="{3e2802c4-a4d2-4d8b-9148-e3be6c30e623}">
          <xlrd:rvb i="15984"/>
        </ext>
      </extLst>
    </bk>
    <bk>
      <extLst>
        <ext uri="{3e2802c4-a4d2-4d8b-9148-e3be6c30e623}">
          <xlrd:rvb i="15985"/>
        </ext>
      </extLst>
    </bk>
    <bk>
      <extLst>
        <ext uri="{3e2802c4-a4d2-4d8b-9148-e3be6c30e623}">
          <xlrd:rvb i="15986"/>
        </ext>
      </extLst>
    </bk>
    <bk>
      <extLst>
        <ext uri="{3e2802c4-a4d2-4d8b-9148-e3be6c30e623}">
          <xlrd:rvb i="15987"/>
        </ext>
      </extLst>
    </bk>
    <bk>
      <extLst>
        <ext uri="{3e2802c4-a4d2-4d8b-9148-e3be6c30e623}">
          <xlrd:rvb i="15988"/>
        </ext>
      </extLst>
    </bk>
    <bk>
      <extLst>
        <ext uri="{3e2802c4-a4d2-4d8b-9148-e3be6c30e623}">
          <xlrd:rvb i="15989"/>
        </ext>
      </extLst>
    </bk>
    <bk>
      <extLst>
        <ext uri="{3e2802c4-a4d2-4d8b-9148-e3be6c30e623}">
          <xlrd:rvb i="15990"/>
        </ext>
      </extLst>
    </bk>
    <bk>
      <extLst>
        <ext uri="{3e2802c4-a4d2-4d8b-9148-e3be6c30e623}">
          <xlrd:rvb i="15991"/>
        </ext>
      </extLst>
    </bk>
    <bk>
      <extLst>
        <ext uri="{3e2802c4-a4d2-4d8b-9148-e3be6c30e623}">
          <xlrd:rvb i="15992"/>
        </ext>
      </extLst>
    </bk>
    <bk>
      <extLst>
        <ext uri="{3e2802c4-a4d2-4d8b-9148-e3be6c30e623}">
          <xlrd:rvb i="15993"/>
        </ext>
      </extLst>
    </bk>
    <bk>
      <extLst>
        <ext uri="{3e2802c4-a4d2-4d8b-9148-e3be6c30e623}">
          <xlrd:rvb i="15994"/>
        </ext>
      </extLst>
    </bk>
    <bk>
      <extLst>
        <ext uri="{3e2802c4-a4d2-4d8b-9148-e3be6c30e623}">
          <xlrd:rvb i="15995"/>
        </ext>
      </extLst>
    </bk>
    <bk>
      <extLst>
        <ext uri="{3e2802c4-a4d2-4d8b-9148-e3be6c30e623}">
          <xlrd:rvb i="15996"/>
        </ext>
      </extLst>
    </bk>
    <bk>
      <extLst>
        <ext uri="{3e2802c4-a4d2-4d8b-9148-e3be6c30e623}">
          <xlrd:rvb i="15997"/>
        </ext>
      </extLst>
    </bk>
    <bk>
      <extLst>
        <ext uri="{3e2802c4-a4d2-4d8b-9148-e3be6c30e623}">
          <xlrd:rvb i="15998"/>
        </ext>
      </extLst>
    </bk>
    <bk>
      <extLst>
        <ext uri="{3e2802c4-a4d2-4d8b-9148-e3be6c30e623}">
          <xlrd:rvb i="15999"/>
        </ext>
      </extLst>
    </bk>
    <bk>
      <extLst>
        <ext uri="{3e2802c4-a4d2-4d8b-9148-e3be6c30e623}">
          <xlrd:rvb i="16000"/>
        </ext>
      </extLst>
    </bk>
    <bk>
      <extLst>
        <ext uri="{3e2802c4-a4d2-4d8b-9148-e3be6c30e623}">
          <xlrd:rvb i="16001"/>
        </ext>
      </extLst>
    </bk>
    <bk>
      <extLst>
        <ext uri="{3e2802c4-a4d2-4d8b-9148-e3be6c30e623}">
          <xlrd:rvb i="16002"/>
        </ext>
      </extLst>
    </bk>
    <bk>
      <extLst>
        <ext uri="{3e2802c4-a4d2-4d8b-9148-e3be6c30e623}">
          <xlrd:rvb i="16003"/>
        </ext>
      </extLst>
    </bk>
    <bk>
      <extLst>
        <ext uri="{3e2802c4-a4d2-4d8b-9148-e3be6c30e623}">
          <xlrd:rvb i="16004"/>
        </ext>
      </extLst>
    </bk>
    <bk>
      <extLst>
        <ext uri="{3e2802c4-a4d2-4d8b-9148-e3be6c30e623}">
          <xlrd:rvb i="16005"/>
        </ext>
      </extLst>
    </bk>
    <bk>
      <extLst>
        <ext uri="{3e2802c4-a4d2-4d8b-9148-e3be6c30e623}">
          <xlrd:rvb i="16006"/>
        </ext>
      </extLst>
    </bk>
    <bk>
      <extLst>
        <ext uri="{3e2802c4-a4d2-4d8b-9148-e3be6c30e623}">
          <xlrd:rvb i="16007"/>
        </ext>
      </extLst>
    </bk>
    <bk>
      <extLst>
        <ext uri="{3e2802c4-a4d2-4d8b-9148-e3be6c30e623}">
          <xlrd:rvb i="16008"/>
        </ext>
      </extLst>
    </bk>
    <bk>
      <extLst>
        <ext uri="{3e2802c4-a4d2-4d8b-9148-e3be6c30e623}">
          <xlrd:rvb i="16009"/>
        </ext>
      </extLst>
    </bk>
    <bk>
      <extLst>
        <ext uri="{3e2802c4-a4d2-4d8b-9148-e3be6c30e623}">
          <xlrd:rvb i="16010"/>
        </ext>
      </extLst>
    </bk>
    <bk>
      <extLst>
        <ext uri="{3e2802c4-a4d2-4d8b-9148-e3be6c30e623}">
          <xlrd:rvb i="16011"/>
        </ext>
      </extLst>
    </bk>
    <bk>
      <extLst>
        <ext uri="{3e2802c4-a4d2-4d8b-9148-e3be6c30e623}">
          <xlrd:rvb i="16012"/>
        </ext>
      </extLst>
    </bk>
    <bk>
      <extLst>
        <ext uri="{3e2802c4-a4d2-4d8b-9148-e3be6c30e623}">
          <xlrd:rvb i="16013"/>
        </ext>
      </extLst>
    </bk>
    <bk>
      <extLst>
        <ext uri="{3e2802c4-a4d2-4d8b-9148-e3be6c30e623}">
          <xlrd:rvb i="16014"/>
        </ext>
      </extLst>
    </bk>
    <bk>
      <extLst>
        <ext uri="{3e2802c4-a4d2-4d8b-9148-e3be6c30e623}">
          <xlrd:rvb i="16015"/>
        </ext>
      </extLst>
    </bk>
    <bk>
      <extLst>
        <ext uri="{3e2802c4-a4d2-4d8b-9148-e3be6c30e623}">
          <xlrd:rvb i="16016"/>
        </ext>
      </extLst>
    </bk>
    <bk>
      <extLst>
        <ext uri="{3e2802c4-a4d2-4d8b-9148-e3be6c30e623}">
          <xlrd:rvb i="16017"/>
        </ext>
      </extLst>
    </bk>
    <bk>
      <extLst>
        <ext uri="{3e2802c4-a4d2-4d8b-9148-e3be6c30e623}">
          <xlrd:rvb i="16018"/>
        </ext>
      </extLst>
    </bk>
    <bk>
      <extLst>
        <ext uri="{3e2802c4-a4d2-4d8b-9148-e3be6c30e623}">
          <xlrd:rvb i="16019"/>
        </ext>
      </extLst>
    </bk>
    <bk>
      <extLst>
        <ext uri="{3e2802c4-a4d2-4d8b-9148-e3be6c30e623}">
          <xlrd:rvb i="16020"/>
        </ext>
      </extLst>
    </bk>
    <bk>
      <extLst>
        <ext uri="{3e2802c4-a4d2-4d8b-9148-e3be6c30e623}">
          <xlrd:rvb i="16021"/>
        </ext>
      </extLst>
    </bk>
    <bk>
      <extLst>
        <ext uri="{3e2802c4-a4d2-4d8b-9148-e3be6c30e623}">
          <xlrd:rvb i="16022"/>
        </ext>
      </extLst>
    </bk>
    <bk>
      <extLst>
        <ext uri="{3e2802c4-a4d2-4d8b-9148-e3be6c30e623}">
          <xlrd:rvb i="16023"/>
        </ext>
      </extLst>
    </bk>
    <bk>
      <extLst>
        <ext uri="{3e2802c4-a4d2-4d8b-9148-e3be6c30e623}">
          <xlrd:rvb i="16024"/>
        </ext>
      </extLst>
    </bk>
    <bk>
      <extLst>
        <ext uri="{3e2802c4-a4d2-4d8b-9148-e3be6c30e623}">
          <xlrd:rvb i="16025"/>
        </ext>
      </extLst>
    </bk>
    <bk>
      <extLst>
        <ext uri="{3e2802c4-a4d2-4d8b-9148-e3be6c30e623}">
          <xlrd:rvb i="16026"/>
        </ext>
      </extLst>
    </bk>
    <bk>
      <extLst>
        <ext uri="{3e2802c4-a4d2-4d8b-9148-e3be6c30e623}">
          <xlrd:rvb i="16027"/>
        </ext>
      </extLst>
    </bk>
    <bk>
      <extLst>
        <ext uri="{3e2802c4-a4d2-4d8b-9148-e3be6c30e623}">
          <xlrd:rvb i="16028"/>
        </ext>
      </extLst>
    </bk>
    <bk>
      <extLst>
        <ext uri="{3e2802c4-a4d2-4d8b-9148-e3be6c30e623}">
          <xlrd:rvb i="16029"/>
        </ext>
      </extLst>
    </bk>
    <bk>
      <extLst>
        <ext uri="{3e2802c4-a4d2-4d8b-9148-e3be6c30e623}">
          <xlrd:rvb i="16030"/>
        </ext>
      </extLst>
    </bk>
    <bk>
      <extLst>
        <ext uri="{3e2802c4-a4d2-4d8b-9148-e3be6c30e623}">
          <xlrd:rvb i="16031"/>
        </ext>
      </extLst>
    </bk>
    <bk>
      <extLst>
        <ext uri="{3e2802c4-a4d2-4d8b-9148-e3be6c30e623}">
          <xlrd:rvb i="16032"/>
        </ext>
      </extLst>
    </bk>
    <bk>
      <extLst>
        <ext uri="{3e2802c4-a4d2-4d8b-9148-e3be6c30e623}">
          <xlrd:rvb i="16033"/>
        </ext>
      </extLst>
    </bk>
    <bk>
      <extLst>
        <ext uri="{3e2802c4-a4d2-4d8b-9148-e3be6c30e623}">
          <xlrd:rvb i="16034"/>
        </ext>
      </extLst>
    </bk>
    <bk>
      <extLst>
        <ext uri="{3e2802c4-a4d2-4d8b-9148-e3be6c30e623}">
          <xlrd:rvb i="16035"/>
        </ext>
      </extLst>
    </bk>
    <bk>
      <extLst>
        <ext uri="{3e2802c4-a4d2-4d8b-9148-e3be6c30e623}">
          <xlrd:rvb i="16036"/>
        </ext>
      </extLst>
    </bk>
    <bk>
      <extLst>
        <ext uri="{3e2802c4-a4d2-4d8b-9148-e3be6c30e623}">
          <xlrd:rvb i="16037"/>
        </ext>
      </extLst>
    </bk>
    <bk>
      <extLst>
        <ext uri="{3e2802c4-a4d2-4d8b-9148-e3be6c30e623}">
          <xlrd:rvb i="16038"/>
        </ext>
      </extLst>
    </bk>
    <bk>
      <extLst>
        <ext uri="{3e2802c4-a4d2-4d8b-9148-e3be6c30e623}">
          <xlrd:rvb i="16039"/>
        </ext>
      </extLst>
    </bk>
    <bk>
      <extLst>
        <ext uri="{3e2802c4-a4d2-4d8b-9148-e3be6c30e623}">
          <xlrd:rvb i="16040"/>
        </ext>
      </extLst>
    </bk>
    <bk>
      <extLst>
        <ext uri="{3e2802c4-a4d2-4d8b-9148-e3be6c30e623}">
          <xlrd:rvb i="16041"/>
        </ext>
      </extLst>
    </bk>
    <bk>
      <extLst>
        <ext uri="{3e2802c4-a4d2-4d8b-9148-e3be6c30e623}">
          <xlrd:rvb i="16042"/>
        </ext>
      </extLst>
    </bk>
    <bk>
      <extLst>
        <ext uri="{3e2802c4-a4d2-4d8b-9148-e3be6c30e623}">
          <xlrd:rvb i="16043"/>
        </ext>
      </extLst>
    </bk>
    <bk>
      <extLst>
        <ext uri="{3e2802c4-a4d2-4d8b-9148-e3be6c30e623}">
          <xlrd:rvb i="16044"/>
        </ext>
      </extLst>
    </bk>
    <bk>
      <extLst>
        <ext uri="{3e2802c4-a4d2-4d8b-9148-e3be6c30e623}">
          <xlrd:rvb i="16045"/>
        </ext>
      </extLst>
    </bk>
    <bk>
      <extLst>
        <ext uri="{3e2802c4-a4d2-4d8b-9148-e3be6c30e623}">
          <xlrd:rvb i="16046"/>
        </ext>
      </extLst>
    </bk>
    <bk>
      <extLst>
        <ext uri="{3e2802c4-a4d2-4d8b-9148-e3be6c30e623}">
          <xlrd:rvb i="16047"/>
        </ext>
      </extLst>
    </bk>
    <bk>
      <extLst>
        <ext uri="{3e2802c4-a4d2-4d8b-9148-e3be6c30e623}">
          <xlrd:rvb i="16048"/>
        </ext>
      </extLst>
    </bk>
    <bk>
      <extLst>
        <ext uri="{3e2802c4-a4d2-4d8b-9148-e3be6c30e623}">
          <xlrd:rvb i="16049"/>
        </ext>
      </extLst>
    </bk>
    <bk>
      <extLst>
        <ext uri="{3e2802c4-a4d2-4d8b-9148-e3be6c30e623}">
          <xlrd:rvb i="16050"/>
        </ext>
      </extLst>
    </bk>
    <bk>
      <extLst>
        <ext uri="{3e2802c4-a4d2-4d8b-9148-e3be6c30e623}">
          <xlrd:rvb i="16051"/>
        </ext>
      </extLst>
    </bk>
    <bk>
      <extLst>
        <ext uri="{3e2802c4-a4d2-4d8b-9148-e3be6c30e623}">
          <xlrd:rvb i="16052"/>
        </ext>
      </extLst>
    </bk>
    <bk>
      <extLst>
        <ext uri="{3e2802c4-a4d2-4d8b-9148-e3be6c30e623}">
          <xlrd:rvb i="16053"/>
        </ext>
      </extLst>
    </bk>
    <bk>
      <extLst>
        <ext uri="{3e2802c4-a4d2-4d8b-9148-e3be6c30e623}">
          <xlrd:rvb i="16054"/>
        </ext>
      </extLst>
    </bk>
    <bk>
      <extLst>
        <ext uri="{3e2802c4-a4d2-4d8b-9148-e3be6c30e623}">
          <xlrd:rvb i="16055"/>
        </ext>
      </extLst>
    </bk>
    <bk>
      <extLst>
        <ext uri="{3e2802c4-a4d2-4d8b-9148-e3be6c30e623}">
          <xlrd:rvb i="16056"/>
        </ext>
      </extLst>
    </bk>
    <bk>
      <extLst>
        <ext uri="{3e2802c4-a4d2-4d8b-9148-e3be6c30e623}">
          <xlrd:rvb i="16057"/>
        </ext>
      </extLst>
    </bk>
    <bk>
      <extLst>
        <ext uri="{3e2802c4-a4d2-4d8b-9148-e3be6c30e623}">
          <xlrd:rvb i="16058"/>
        </ext>
      </extLst>
    </bk>
    <bk>
      <extLst>
        <ext uri="{3e2802c4-a4d2-4d8b-9148-e3be6c30e623}">
          <xlrd:rvb i="16059"/>
        </ext>
      </extLst>
    </bk>
    <bk>
      <extLst>
        <ext uri="{3e2802c4-a4d2-4d8b-9148-e3be6c30e623}">
          <xlrd:rvb i="16060"/>
        </ext>
      </extLst>
    </bk>
    <bk>
      <extLst>
        <ext uri="{3e2802c4-a4d2-4d8b-9148-e3be6c30e623}">
          <xlrd:rvb i="16061"/>
        </ext>
      </extLst>
    </bk>
    <bk>
      <extLst>
        <ext uri="{3e2802c4-a4d2-4d8b-9148-e3be6c30e623}">
          <xlrd:rvb i="16062"/>
        </ext>
      </extLst>
    </bk>
    <bk>
      <extLst>
        <ext uri="{3e2802c4-a4d2-4d8b-9148-e3be6c30e623}">
          <xlrd:rvb i="16063"/>
        </ext>
      </extLst>
    </bk>
    <bk>
      <extLst>
        <ext uri="{3e2802c4-a4d2-4d8b-9148-e3be6c30e623}">
          <xlrd:rvb i="16064"/>
        </ext>
      </extLst>
    </bk>
    <bk>
      <extLst>
        <ext uri="{3e2802c4-a4d2-4d8b-9148-e3be6c30e623}">
          <xlrd:rvb i="16065"/>
        </ext>
      </extLst>
    </bk>
    <bk>
      <extLst>
        <ext uri="{3e2802c4-a4d2-4d8b-9148-e3be6c30e623}">
          <xlrd:rvb i="16066"/>
        </ext>
      </extLst>
    </bk>
    <bk>
      <extLst>
        <ext uri="{3e2802c4-a4d2-4d8b-9148-e3be6c30e623}">
          <xlrd:rvb i="16067"/>
        </ext>
      </extLst>
    </bk>
    <bk>
      <extLst>
        <ext uri="{3e2802c4-a4d2-4d8b-9148-e3be6c30e623}">
          <xlrd:rvb i="16068"/>
        </ext>
      </extLst>
    </bk>
    <bk>
      <extLst>
        <ext uri="{3e2802c4-a4d2-4d8b-9148-e3be6c30e623}">
          <xlrd:rvb i="16069"/>
        </ext>
      </extLst>
    </bk>
    <bk>
      <extLst>
        <ext uri="{3e2802c4-a4d2-4d8b-9148-e3be6c30e623}">
          <xlrd:rvb i="16070"/>
        </ext>
      </extLst>
    </bk>
    <bk>
      <extLst>
        <ext uri="{3e2802c4-a4d2-4d8b-9148-e3be6c30e623}">
          <xlrd:rvb i="16071"/>
        </ext>
      </extLst>
    </bk>
    <bk>
      <extLst>
        <ext uri="{3e2802c4-a4d2-4d8b-9148-e3be6c30e623}">
          <xlrd:rvb i="16072"/>
        </ext>
      </extLst>
    </bk>
    <bk>
      <extLst>
        <ext uri="{3e2802c4-a4d2-4d8b-9148-e3be6c30e623}">
          <xlrd:rvb i="16073"/>
        </ext>
      </extLst>
    </bk>
    <bk>
      <extLst>
        <ext uri="{3e2802c4-a4d2-4d8b-9148-e3be6c30e623}">
          <xlrd:rvb i="16074"/>
        </ext>
      </extLst>
    </bk>
    <bk>
      <extLst>
        <ext uri="{3e2802c4-a4d2-4d8b-9148-e3be6c30e623}">
          <xlrd:rvb i="16075"/>
        </ext>
      </extLst>
    </bk>
    <bk>
      <extLst>
        <ext uri="{3e2802c4-a4d2-4d8b-9148-e3be6c30e623}">
          <xlrd:rvb i="16076"/>
        </ext>
      </extLst>
    </bk>
    <bk>
      <extLst>
        <ext uri="{3e2802c4-a4d2-4d8b-9148-e3be6c30e623}">
          <xlrd:rvb i="16077"/>
        </ext>
      </extLst>
    </bk>
    <bk>
      <extLst>
        <ext uri="{3e2802c4-a4d2-4d8b-9148-e3be6c30e623}">
          <xlrd:rvb i="16078"/>
        </ext>
      </extLst>
    </bk>
    <bk>
      <extLst>
        <ext uri="{3e2802c4-a4d2-4d8b-9148-e3be6c30e623}">
          <xlrd:rvb i="16079"/>
        </ext>
      </extLst>
    </bk>
    <bk>
      <extLst>
        <ext uri="{3e2802c4-a4d2-4d8b-9148-e3be6c30e623}">
          <xlrd:rvb i="16080"/>
        </ext>
      </extLst>
    </bk>
    <bk>
      <extLst>
        <ext uri="{3e2802c4-a4d2-4d8b-9148-e3be6c30e623}">
          <xlrd:rvb i="16081"/>
        </ext>
      </extLst>
    </bk>
    <bk>
      <extLst>
        <ext uri="{3e2802c4-a4d2-4d8b-9148-e3be6c30e623}">
          <xlrd:rvb i="16082"/>
        </ext>
      </extLst>
    </bk>
    <bk>
      <extLst>
        <ext uri="{3e2802c4-a4d2-4d8b-9148-e3be6c30e623}">
          <xlrd:rvb i="16083"/>
        </ext>
      </extLst>
    </bk>
    <bk>
      <extLst>
        <ext uri="{3e2802c4-a4d2-4d8b-9148-e3be6c30e623}">
          <xlrd:rvb i="16084"/>
        </ext>
      </extLst>
    </bk>
    <bk>
      <extLst>
        <ext uri="{3e2802c4-a4d2-4d8b-9148-e3be6c30e623}">
          <xlrd:rvb i="16085"/>
        </ext>
      </extLst>
    </bk>
    <bk>
      <extLst>
        <ext uri="{3e2802c4-a4d2-4d8b-9148-e3be6c30e623}">
          <xlrd:rvb i="16086"/>
        </ext>
      </extLst>
    </bk>
    <bk>
      <extLst>
        <ext uri="{3e2802c4-a4d2-4d8b-9148-e3be6c30e623}">
          <xlrd:rvb i="16087"/>
        </ext>
      </extLst>
    </bk>
    <bk>
      <extLst>
        <ext uri="{3e2802c4-a4d2-4d8b-9148-e3be6c30e623}">
          <xlrd:rvb i="16088"/>
        </ext>
      </extLst>
    </bk>
    <bk>
      <extLst>
        <ext uri="{3e2802c4-a4d2-4d8b-9148-e3be6c30e623}">
          <xlrd:rvb i="16089"/>
        </ext>
      </extLst>
    </bk>
    <bk>
      <extLst>
        <ext uri="{3e2802c4-a4d2-4d8b-9148-e3be6c30e623}">
          <xlrd:rvb i="16090"/>
        </ext>
      </extLst>
    </bk>
    <bk>
      <extLst>
        <ext uri="{3e2802c4-a4d2-4d8b-9148-e3be6c30e623}">
          <xlrd:rvb i="16091"/>
        </ext>
      </extLst>
    </bk>
    <bk>
      <extLst>
        <ext uri="{3e2802c4-a4d2-4d8b-9148-e3be6c30e623}">
          <xlrd:rvb i="16092"/>
        </ext>
      </extLst>
    </bk>
    <bk>
      <extLst>
        <ext uri="{3e2802c4-a4d2-4d8b-9148-e3be6c30e623}">
          <xlrd:rvb i="16093"/>
        </ext>
      </extLst>
    </bk>
    <bk>
      <extLst>
        <ext uri="{3e2802c4-a4d2-4d8b-9148-e3be6c30e623}">
          <xlrd:rvb i="16094"/>
        </ext>
      </extLst>
    </bk>
    <bk>
      <extLst>
        <ext uri="{3e2802c4-a4d2-4d8b-9148-e3be6c30e623}">
          <xlrd:rvb i="16095"/>
        </ext>
      </extLst>
    </bk>
    <bk>
      <extLst>
        <ext uri="{3e2802c4-a4d2-4d8b-9148-e3be6c30e623}">
          <xlrd:rvb i="16096"/>
        </ext>
      </extLst>
    </bk>
    <bk>
      <extLst>
        <ext uri="{3e2802c4-a4d2-4d8b-9148-e3be6c30e623}">
          <xlrd:rvb i="16097"/>
        </ext>
      </extLst>
    </bk>
    <bk>
      <extLst>
        <ext uri="{3e2802c4-a4d2-4d8b-9148-e3be6c30e623}">
          <xlrd:rvb i="16098"/>
        </ext>
      </extLst>
    </bk>
    <bk>
      <extLst>
        <ext uri="{3e2802c4-a4d2-4d8b-9148-e3be6c30e623}">
          <xlrd:rvb i="16099"/>
        </ext>
      </extLst>
    </bk>
    <bk>
      <extLst>
        <ext uri="{3e2802c4-a4d2-4d8b-9148-e3be6c30e623}">
          <xlrd:rvb i="16100"/>
        </ext>
      </extLst>
    </bk>
    <bk>
      <extLst>
        <ext uri="{3e2802c4-a4d2-4d8b-9148-e3be6c30e623}">
          <xlrd:rvb i="16101"/>
        </ext>
      </extLst>
    </bk>
    <bk>
      <extLst>
        <ext uri="{3e2802c4-a4d2-4d8b-9148-e3be6c30e623}">
          <xlrd:rvb i="16102"/>
        </ext>
      </extLst>
    </bk>
    <bk>
      <extLst>
        <ext uri="{3e2802c4-a4d2-4d8b-9148-e3be6c30e623}">
          <xlrd:rvb i="16103"/>
        </ext>
      </extLst>
    </bk>
    <bk>
      <extLst>
        <ext uri="{3e2802c4-a4d2-4d8b-9148-e3be6c30e623}">
          <xlrd:rvb i="16104"/>
        </ext>
      </extLst>
    </bk>
    <bk>
      <extLst>
        <ext uri="{3e2802c4-a4d2-4d8b-9148-e3be6c30e623}">
          <xlrd:rvb i="16105"/>
        </ext>
      </extLst>
    </bk>
    <bk>
      <extLst>
        <ext uri="{3e2802c4-a4d2-4d8b-9148-e3be6c30e623}">
          <xlrd:rvb i="16106"/>
        </ext>
      </extLst>
    </bk>
    <bk>
      <extLst>
        <ext uri="{3e2802c4-a4d2-4d8b-9148-e3be6c30e623}">
          <xlrd:rvb i="16107"/>
        </ext>
      </extLst>
    </bk>
    <bk>
      <extLst>
        <ext uri="{3e2802c4-a4d2-4d8b-9148-e3be6c30e623}">
          <xlrd:rvb i="16108"/>
        </ext>
      </extLst>
    </bk>
    <bk>
      <extLst>
        <ext uri="{3e2802c4-a4d2-4d8b-9148-e3be6c30e623}">
          <xlrd:rvb i="16109"/>
        </ext>
      </extLst>
    </bk>
    <bk>
      <extLst>
        <ext uri="{3e2802c4-a4d2-4d8b-9148-e3be6c30e623}">
          <xlrd:rvb i="16110"/>
        </ext>
      </extLst>
    </bk>
    <bk>
      <extLst>
        <ext uri="{3e2802c4-a4d2-4d8b-9148-e3be6c30e623}">
          <xlrd:rvb i="16111"/>
        </ext>
      </extLst>
    </bk>
    <bk>
      <extLst>
        <ext uri="{3e2802c4-a4d2-4d8b-9148-e3be6c30e623}">
          <xlrd:rvb i="16112"/>
        </ext>
      </extLst>
    </bk>
    <bk>
      <extLst>
        <ext uri="{3e2802c4-a4d2-4d8b-9148-e3be6c30e623}">
          <xlrd:rvb i="16113"/>
        </ext>
      </extLst>
    </bk>
    <bk>
      <extLst>
        <ext uri="{3e2802c4-a4d2-4d8b-9148-e3be6c30e623}">
          <xlrd:rvb i="16114"/>
        </ext>
      </extLst>
    </bk>
    <bk>
      <extLst>
        <ext uri="{3e2802c4-a4d2-4d8b-9148-e3be6c30e623}">
          <xlrd:rvb i="16115"/>
        </ext>
      </extLst>
    </bk>
    <bk>
      <extLst>
        <ext uri="{3e2802c4-a4d2-4d8b-9148-e3be6c30e623}">
          <xlrd:rvb i="16116"/>
        </ext>
      </extLst>
    </bk>
    <bk>
      <extLst>
        <ext uri="{3e2802c4-a4d2-4d8b-9148-e3be6c30e623}">
          <xlrd:rvb i="16117"/>
        </ext>
      </extLst>
    </bk>
    <bk>
      <extLst>
        <ext uri="{3e2802c4-a4d2-4d8b-9148-e3be6c30e623}">
          <xlrd:rvb i="16118"/>
        </ext>
      </extLst>
    </bk>
    <bk>
      <extLst>
        <ext uri="{3e2802c4-a4d2-4d8b-9148-e3be6c30e623}">
          <xlrd:rvb i="16119"/>
        </ext>
      </extLst>
    </bk>
    <bk>
      <extLst>
        <ext uri="{3e2802c4-a4d2-4d8b-9148-e3be6c30e623}">
          <xlrd:rvb i="16120"/>
        </ext>
      </extLst>
    </bk>
    <bk>
      <extLst>
        <ext uri="{3e2802c4-a4d2-4d8b-9148-e3be6c30e623}">
          <xlrd:rvb i="16121"/>
        </ext>
      </extLst>
    </bk>
    <bk>
      <extLst>
        <ext uri="{3e2802c4-a4d2-4d8b-9148-e3be6c30e623}">
          <xlrd:rvb i="16122"/>
        </ext>
      </extLst>
    </bk>
    <bk>
      <extLst>
        <ext uri="{3e2802c4-a4d2-4d8b-9148-e3be6c30e623}">
          <xlrd:rvb i="16123"/>
        </ext>
      </extLst>
    </bk>
    <bk>
      <extLst>
        <ext uri="{3e2802c4-a4d2-4d8b-9148-e3be6c30e623}">
          <xlrd:rvb i="16124"/>
        </ext>
      </extLst>
    </bk>
    <bk>
      <extLst>
        <ext uri="{3e2802c4-a4d2-4d8b-9148-e3be6c30e623}">
          <xlrd:rvb i="16125"/>
        </ext>
      </extLst>
    </bk>
    <bk>
      <extLst>
        <ext uri="{3e2802c4-a4d2-4d8b-9148-e3be6c30e623}">
          <xlrd:rvb i="16126"/>
        </ext>
      </extLst>
    </bk>
    <bk>
      <extLst>
        <ext uri="{3e2802c4-a4d2-4d8b-9148-e3be6c30e623}">
          <xlrd:rvb i="16127"/>
        </ext>
      </extLst>
    </bk>
    <bk>
      <extLst>
        <ext uri="{3e2802c4-a4d2-4d8b-9148-e3be6c30e623}">
          <xlrd:rvb i="16128"/>
        </ext>
      </extLst>
    </bk>
    <bk>
      <extLst>
        <ext uri="{3e2802c4-a4d2-4d8b-9148-e3be6c30e623}">
          <xlrd:rvb i="16129"/>
        </ext>
      </extLst>
    </bk>
    <bk>
      <extLst>
        <ext uri="{3e2802c4-a4d2-4d8b-9148-e3be6c30e623}">
          <xlrd:rvb i="16130"/>
        </ext>
      </extLst>
    </bk>
    <bk>
      <extLst>
        <ext uri="{3e2802c4-a4d2-4d8b-9148-e3be6c30e623}">
          <xlrd:rvb i="16131"/>
        </ext>
      </extLst>
    </bk>
    <bk>
      <extLst>
        <ext uri="{3e2802c4-a4d2-4d8b-9148-e3be6c30e623}">
          <xlrd:rvb i="16132"/>
        </ext>
      </extLst>
    </bk>
    <bk>
      <extLst>
        <ext uri="{3e2802c4-a4d2-4d8b-9148-e3be6c30e623}">
          <xlrd:rvb i="16133"/>
        </ext>
      </extLst>
    </bk>
    <bk>
      <extLst>
        <ext uri="{3e2802c4-a4d2-4d8b-9148-e3be6c30e623}">
          <xlrd:rvb i="16134"/>
        </ext>
      </extLst>
    </bk>
    <bk>
      <extLst>
        <ext uri="{3e2802c4-a4d2-4d8b-9148-e3be6c30e623}">
          <xlrd:rvb i="16135"/>
        </ext>
      </extLst>
    </bk>
    <bk>
      <extLst>
        <ext uri="{3e2802c4-a4d2-4d8b-9148-e3be6c30e623}">
          <xlrd:rvb i="16136"/>
        </ext>
      </extLst>
    </bk>
    <bk>
      <extLst>
        <ext uri="{3e2802c4-a4d2-4d8b-9148-e3be6c30e623}">
          <xlrd:rvb i="16137"/>
        </ext>
      </extLst>
    </bk>
    <bk>
      <extLst>
        <ext uri="{3e2802c4-a4d2-4d8b-9148-e3be6c30e623}">
          <xlrd:rvb i="16138"/>
        </ext>
      </extLst>
    </bk>
    <bk>
      <extLst>
        <ext uri="{3e2802c4-a4d2-4d8b-9148-e3be6c30e623}">
          <xlrd:rvb i="16139"/>
        </ext>
      </extLst>
    </bk>
    <bk>
      <extLst>
        <ext uri="{3e2802c4-a4d2-4d8b-9148-e3be6c30e623}">
          <xlrd:rvb i="16140"/>
        </ext>
      </extLst>
    </bk>
    <bk>
      <extLst>
        <ext uri="{3e2802c4-a4d2-4d8b-9148-e3be6c30e623}">
          <xlrd:rvb i="16141"/>
        </ext>
      </extLst>
    </bk>
    <bk>
      <extLst>
        <ext uri="{3e2802c4-a4d2-4d8b-9148-e3be6c30e623}">
          <xlrd:rvb i="16142"/>
        </ext>
      </extLst>
    </bk>
    <bk>
      <extLst>
        <ext uri="{3e2802c4-a4d2-4d8b-9148-e3be6c30e623}">
          <xlrd:rvb i="16143"/>
        </ext>
      </extLst>
    </bk>
    <bk>
      <extLst>
        <ext uri="{3e2802c4-a4d2-4d8b-9148-e3be6c30e623}">
          <xlrd:rvb i="16144"/>
        </ext>
      </extLst>
    </bk>
    <bk>
      <extLst>
        <ext uri="{3e2802c4-a4d2-4d8b-9148-e3be6c30e623}">
          <xlrd:rvb i="16145"/>
        </ext>
      </extLst>
    </bk>
    <bk>
      <extLst>
        <ext uri="{3e2802c4-a4d2-4d8b-9148-e3be6c30e623}">
          <xlrd:rvb i="16146"/>
        </ext>
      </extLst>
    </bk>
    <bk>
      <extLst>
        <ext uri="{3e2802c4-a4d2-4d8b-9148-e3be6c30e623}">
          <xlrd:rvb i="16147"/>
        </ext>
      </extLst>
    </bk>
    <bk>
      <extLst>
        <ext uri="{3e2802c4-a4d2-4d8b-9148-e3be6c30e623}">
          <xlrd:rvb i="16148"/>
        </ext>
      </extLst>
    </bk>
    <bk>
      <extLst>
        <ext uri="{3e2802c4-a4d2-4d8b-9148-e3be6c30e623}">
          <xlrd:rvb i="16149"/>
        </ext>
      </extLst>
    </bk>
    <bk>
      <extLst>
        <ext uri="{3e2802c4-a4d2-4d8b-9148-e3be6c30e623}">
          <xlrd:rvb i="16150"/>
        </ext>
      </extLst>
    </bk>
    <bk>
      <extLst>
        <ext uri="{3e2802c4-a4d2-4d8b-9148-e3be6c30e623}">
          <xlrd:rvb i="16151"/>
        </ext>
      </extLst>
    </bk>
    <bk>
      <extLst>
        <ext uri="{3e2802c4-a4d2-4d8b-9148-e3be6c30e623}">
          <xlrd:rvb i="16152"/>
        </ext>
      </extLst>
    </bk>
    <bk>
      <extLst>
        <ext uri="{3e2802c4-a4d2-4d8b-9148-e3be6c30e623}">
          <xlrd:rvb i="16153"/>
        </ext>
      </extLst>
    </bk>
    <bk>
      <extLst>
        <ext uri="{3e2802c4-a4d2-4d8b-9148-e3be6c30e623}">
          <xlrd:rvb i="16154"/>
        </ext>
      </extLst>
    </bk>
    <bk>
      <extLst>
        <ext uri="{3e2802c4-a4d2-4d8b-9148-e3be6c30e623}">
          <xlrd:rvb i="16155"/>
        </ext>
      </extLst>
    </bk>
    <bk>
      <extLst>
        <ext uri="{3e2802c4-a4d2-4d8b-9148-e3be6c30e623}">
          <xlrd:rvb i="16156"/>
        </ext>
      </extLst>
    </bk>
    <bk>
      <extLst>
        <ext uri="{3e2802c4-a4d2-4d8b-9148-e3be6c30e623}">
          <xlrd:rvb i="16157"/>
        </ext>
      </extLst>
    </bk>
    <bk>
      <extLst>
        <ext uri="{3e2802c4-a4d2-4d8b-9148-e3be6c30e623}">
          <xlrd:rvb i="16158"/>
        </ext>
      </extLst>
    </bk>
    <bk>
      <extLst>
        <ext uri="{3e2802c4-a4d2-4d8b-9148-e3be6c30e623}">
          <xlrd:rvb i="16159"/>
        </ext>
      </extLst>
    </bk>
    <bk>
      <extLst>
        <ext uri="{3e2802c4-a4d2-4d8b-9148-e3be6c30e623}">
          <xlrd:rvb i="16160"/>
        </ext>
      </extLst>
    </bk>
    <bk>
      <extLst>
        <ext uri="{3e2802c4-a4d2-4d8b-9148-e3be6c30e623}">
          <xlrd:rvb i="16161"/>
        </ext>
      </extLst>
    </bk>
    <bk>
      <extLst>
        <ext uri="{3e2802c4-a4d2-4d8b-9148-e3be6c30e623}">
          <xlrd:rvb i="16162"/>
        </ext>
      </extLst>
    </bk>
    <bk>
      <extLst>
        <ext uri="{3e2802c4-a4d2-4d8b-9148-e3be6c30e623}">
          <xlrd:rvb i="16163"/>
        </ext>
      </extLst>
    </bk>
    <bk>
      <extLst>
        <ext uri="{3e2802c4-a4d2-4d8b-9148-e3be6c30e623}">
          <xlrd:rvb i="16164"/>
        </ext>
      </extLst>
    </bk>
    <bk>
      <extLst>
        <ext uri="{3e2802c4-a4d2-4d8b-9148-e3be6c30e623}">
          <xlrd:rvb i="16165"/>
        </ext>
      </extLst>
    </bk>
    <bk>
      <extLst>
        <ext uri="{3e2802c4-a4d2-4d8b-9148-e3be6c30e623}">
          <xlrd:rvb i="16166"/>
        </ext>
      </extLst>
    </bk>
    <bk>
      <extLst>
        <ext uri="{3e2802c4-a4d2-4d8b-9148-e3be6c30e623}">
          <xlrd:rvb i="16167"/>
        </ext>
      </extLst>
    </bk>
    <bk>
      <extLst>
        <ext uri="{3e2802c4-a4d2-4d8b-9148-e3be6c30e623}">
          <xlrd:rvb i="16168"/>
        </ext>
      </extLst>
    </bk>
    <bk>
      <extLst>
        <ext uri="{3e2802c4-a4d2-4d8b-9148-e3be6c30e623}">
          <xlrd:rvb i="16169"/>
        </ext>
      </extLst>
    </bk>
    <bk>
      <extLst>
        <ext uri="{3e2802c4-a4d2-4d8b-9148-e3be6c30e623}">
          <xlrd:rvb i="16170"/>
        </ext>
      </extLst>
    </bk>
    <bk>
      <extLst>
        <ext uri="{3e2802c4-a4d2-4d8b-9148-e3be6c30e623}">
          <xlrd:rvb i="16171"/>
        </ext>
      </extLst>
    </bk>
    <bk>
      <extLst>
        <ext uri="{3e2802c4-a4d2-4d8b-9148-e3be6c30e623}">
          <xlrd:rvb i="16172"/>
        </ext>
      </extLst>
    </bk>
    <bk>
      <extLst>
        <ext uri="{3e2802c4-a4d2-4d8b-9148-e3be6c30e623}">
          <xlrd:rvb i="16173"/>
        </ext>
      </extLst>
    </bk>
    <bk>
      <extLst>
        <ext uri="{3e2802c4-a4d2-4d8b-9148-e3be6c30e623}">
          <xlrd:rvb i="16174"/>
        </ext>
      </extLst>
    </bk>
    <bk>
      <extLst>
        <ext uri="{3e2802c4-a4d2-4d8b-9148-e3be6c30e623}">
          <xlrd:rvb i="16175"/>
        </ext>
      </extLst>
    </bk>
    <bk>
      <extLst>
        <ext uri="{3e2802c4-a4d2-4d8b-9148-e3be6c30e623}">
          <xlrd:rvb i="16176"/>
        </ext>
      </extLst>
    </bk>
    <bk>
      <extLst>
        <ext uri="{3e2802c4-a4d2-4d8b-9148-e3be6c30e623}">
          <xlrd:rvb i="16177"/>
        </ext>
      </extLst>
    </bk>
    <bk>
      <extLst>
        <ext uri="{3e2802c4-a4d2-4d8b-9148-e3be6c30e623}">
          <xlrd:rvb i="16178"/>
        </ext>
      </extLst>
    </bk>
    <bk>
      <extLst>
        <ext uri="{3e2802c4-a4d2-4d8b-9148-e3be6c30e623}">
          <xlrd:rvb i="16179"/>
        </ext>
      </extLst>
    </bk>
    <bk>
      <extLst>
        <ext uri="{3e2802c4-a4d2-4d8b-9148-e3be6c30e623}">
          <xlrd:rvb i="16180"/>
        </ext>
      </extLst>
    </bk>
    <bk>
      <extLst>
        <ext uri="{3e2802c4-a4d2-4d8b-9148-e3be6c30e623}">
          <xlrd:rvb i="16181"/>
        </ext>
      </extLst>
    </bk>
    <bk>
      <extLst>
        <ext uri="{3e2802c4-a4d2-4d8b-9148-e3be6c30e623}">
          <xlrd:rvb i="16182"/>
        </ext>
      </extLst>
    </bk>
    <bk>
      <extLst>
        <ext uri="{3e2802c4-a4d2-4d8b-9148-e3be6c30e623}">
          <xlrd:rvb i="16183"/>
        </ext>
      </extLst>
    </bk>
    <bk>
      <extLst>
        <ext uri="{3e2802c4-a4d2-4d8b-9148-e3be6c30e623}">
          <xlrd:rvb i="16184"/>
        </ext>
      </extLst>
    </bk>
    <bk>
      <extLst>
        <ext uri="{3e2802c4-a4d2-4d8b-9148-e3be6c30e623}">
          <xlrd:rvb i="16185"/>
        </ext>
      </extLst>
    </bk>
    <bk>
      <extLst>
        <ext uri="{3e2802c4-a4d2-4d8b-9148-e3be6c30e623}">
          <xlrd:rvb i="16186"/>
        </ext>
      </extLst>
    </bk>
    <bk>
      <extLst>
        <ext uri="{3e2802c4-a4d2-4d8b-9148-e3be6c30e623}">
          <xlrd:rvb i="16187"/>
        </ext>
      </extLst>
    </bk>
    <bk>
      <extLst>
        <ext uri="{3e2802c4-a4d2-4d8b-9148-e3be6c30e623}">
          <xlrd:rvb i="16188"/>
        </ext>
      </extLst>
    </bk>
    <bk>
      <extLst>
        <ext uri="{3e2802c4-a4d2-4d8b-9148-e3be6c30e623}">
          <xlrd:rvb i="16189"/>
        </ext>
      </extLst>
    </bk>
    <bk>
      <extLst>
        <ext uri="{3e2802c4-a4d2-4d8b-9148-e3be6c30e623}">
          <xlrd:rvb i="16190"/>
        </ext>
      </extLst>
    </bk>
    <bk>
      <extLst>
        <ext uri="{3e2802c4-a4d2-4d8b-9148-e3be6c30e623}">
          <xlrd:rvb i="16191"/>
        </ext>
      </extLst>
    </bk>
    <bk>
      <extLst>
        <ext uri="{3e2802c4-a4d2-4d8b-9148-e3be6c30e623}">
          <xlrd:rvb i="16192"/>
        </ext>
      </extLst>
    </bk>
    <bk>
      <extLst>
        <ext uri="{3e2802c4-a4d2-4d8b-9148-e3be6c30e623}">
          <xlrd:rvb i="16193"/>
        </ext>
      </extLst>
    </bk>
    <bk>
      <extLst>
        <ext uri="{3e2802c4-a4d2-4d8b-9148-e3be6c30e623}">
          <xlrd:rvb i="16194"/>
        </ext>
      </extLst>
    </bk>
    <bk>
      <extLst>
        <ext uri="{3e2802c4-a4d2-4d8b-9148-e3be6c30e623}">
          <xlrd:rvb i="16195"/>
        </ext>
      </extLst>
    </bk>
    <bk>
      <extLst>
        <ext uri="{3e2802c4-a4d2-4d8b-9148-e3be6c30e623}">
          <xlrd:rvb i="16196"/>
        </ext>
      </extLst>
    </bk>
    <bk>
      <extLst>
        <ext uri="{3e2802c4-a4d2-4d8b-9148-e3be6c30e623}">
          <xlrd:rvb i="16197"/>
        </ext>
      </extLst>
    </bk>
    <bk>
      <extLst>
        <ext uri="{3e2802c4-a4d2-4d8b-9148-e3be6c30e623}">
          <xlrd:rvb i="16198"/>
        </ext>
      </extLst>
    </bk>
    <bk>
      <extLst>
        <ext uri="{3e2802c4-a4d2-4d8b-9148-e3be6c30e623}">
          <xlrd:rvb i="16199"/>
        </ext>
      </extLst>
    </bk>
    <bk>
      <extLst>
        <ext uri="{3e2802c4-a4d2-4d8b-9148-e3be6c30e623}">
          <xlrd:rvb i="16200"/>
        </ext>
      </extLst>
    </bk>
    <bk>
      <extLst>
        <ext uri="{3e2802c4-a4d2-4d8b-9148-e3be6c30e623}">
          <xlrd:rvb i="16201"/>
        </ext>
      </extLst>
    </bk>
    <bk>
      <extLst>
        <ext uri="{3e2802c4-a4d2-4d8b-9148-e3be6c30e623}">
          <xlrd:rvb i="16202"/>
        </ext>
      </extLst>
    </bk>
    <bk>
      <extLst>
        <ext uri="{3e2802c4-a4d2-4d8b-9148-e3be6c30e623}">
          <xlrd:rvb i="16203"/>
        </ext>
      </extLst>
    </bk>
    <bk>
      <extLst>
        <ext uri="{3e2802c4-a4d2-4d8b-9148-e3be6c30e623}">
          <xlrd:rvb i="16204"/>
        </ext>
      </extLst>
    </bk>
    <bk>
      <extLst>
        <ext uri="{3e2802c4-a4d2-4d8b-9148-e3be6c30e623}">
          <xlrd:rvb i="16205"/>
        </ext>
      </extLst>
    </bk>
    <bk>
      <extLst>
        <ext uri="{3e2802c4-a4d2-4d8b-9148-e3be6c30e623}">
          <xlrd:rvb i="16206"/>
        </ext>
      </extLst>
    </bk>
    <bk>
      <extLst>
        <ext uri="{3e2802c4-a4d2-4d8b-9148-e3be6c30e623}">
          <xlrd:rvb i="16207"/>
        </ext>
      </extLst>
    </bk>
    <bk>
      <extLst>
        <ext uri="{3e2802c4-a4d2-4d8b-9148-e3be6c30e623}">
          <xlrd:rvb i="16208"/>
        </ext>
      </extLst>
    </bk>
    <bk>
      <extLst>
        <ext uri="{3e2802c4-a4d2-4d8b-9148-e3be6c30e623}">
          <xlrd:rvb i="16209"/>
        </ext>
      </extLst>
    </bk>
    <bk>
      <extLst>
        <ext uri="{3e2802c4-a4d2-4d8b-9148-e3be6c30e623}">
          <xlrd:rvb i="16210"/>
        </ext>
      </extLst>
    </bk>
    <bk>
      <extLst>
        <ext uri="{3e2802c4-a4d2-4d8b-9148-e3be6c30e623}">
          <xlrd:rvb i="16211"/>
        </ext>
      </extLst>
    </bk>
    <bk>
      <extLst>
        <ext uri="{3e2802c4-a4d2-4d8b-9148-e3be6c30e623}">
          <xlrd:rvb i="16212"/>
        </ext>
      </extLst>
    </bk>
    <bk>
      <extLst>
        <ext uri="{3e2802c4-a4d2-4d8b-9148-e3be6c30e623}">
          <xlrd:rvb i="16213"/>
        </ext>
      </extLst>
    </bk>
    <bk>
      <extLst>
        <ext uri="{3e2802c4-a4d2-4d8b-9148-e3be6c30e623}">
          <xlrd:rvb i="16214"/>
        </ext>
      </extLst>
    </bk>
    <bk>
      <extLst>
        <ext uri="{3e2802c4-a4d2-4d8b-9148-e3be6c30e623}">
          <xlrd:rvb i="16215"/>
        </ext>
      </extLst>
    </bk>
    <bk>
      <extLst>
        <ext uri="{3e2802c4-a4d2-4d8b-9148-e3be6c30e623}">
          <xlrd:rvb i="16216"/>
        </ext>
      </extLst>
    </bk>
    <bk>
      <extLst>
        <ext uri="{3e2802c4-a4d2-4d8b-9148-e3be6c30e623}">
          <xlrd:rvb i="16217"/>
        </ext>
      </extLst>
    </bk>
    <bk>
      <extLst>
        <ext uri="{3e2802c4-a4d2-4d8b-9148-e3be6c30e623}">
          <xlrd:rvb i="16218"/>
        </ext>
      </extLst>
    </bk>
    <bk>
      <extLst>
        <ext uri="{3e2802c4-a4d2-4d8b-9148-e3be6c30e623}">
          <xlrd:rvb i="16219"/>
        </ext>
      </extLst>
    </bk>
    <bk>
      <extLst>
        <ext uri="{3e2802c4-a4d2-4d8b-9148-e3be6c30e623}">
          <xlrd:rvb i="16220"/>
        </ext>
      </extLst>
    </bk>
    <bk>
      <extLst>
        <ext uri="{3e2802c4-a4d2-4d8b-9148-e3be6c30e623}">
          <xlrd:rvb i="16221"/>
        </ext>
      </extLst>
    </bk>
    <bk>
      <extLst>
        <ext uri="{3e2802c4-a4d2-4d8b-9148-e3be6c30e623}">
          <xlrd:rvb i="16222"/>
        </ext>
      </extLst>
    </bk>
    <bk>
      <extLst>
        <ext uri="{3e2802c4-a4d2-4d8b-9148-e3be6c30e623}">
          <xlrd:rvb i="16223"/>
        </ext>
      </extLst>
    </bk>
    <bk>
      <extLst>
        <ext uri="{3e2802c4-a4d2-4d8b-9148-e3be6c30e623}">
          <xlrd:rvb i="16224"/>
        </ext>
      </extLst>
    </bk>
    <bk>
      <extLst>
        <ext uri="{3e2802c4-a4d2-4d8b-9148-e3be6c30e623}">
          <xlrd:rvb i="16225"/>
        </ext>
      </extLst>
    </bk>
    <bk>
      <extLst>
        <ext uri="{3e2802c4-a4d2-4d8b-9148-e3be6c30e623}">
          <xlrd:rvb i="16226"/>
        </ext>
      </extLst>
    </bk>
    <bk>
      <extLst>
        <ext uri="{3e2802c4-a4d2-4d8b-9148-e3be6c30e623}">
          <xlrd:rvb i="16227"/>
        </ext>
      </extLst>
    </bk>
    <bk>
      <extLst>
        <ext uri="{3e2802c4-a4d2-4d8b-9148-e3be6c30e623}">
          <xlrd:rvb i="16228"/>
        </ext>
      </extLst>
    </bk>
    <bk>
      <extLst>
        <ext uri="{3e2802c4-a4d2-4d8b-9148-e3be6c30e623}">
          <xlrd:rvb i="16229"/>
        </ext>
      </extLst>
    </bk>
    <bk>
      <extLst>
        <ext uri="{3e2802c4-a4d2-4d8b-9148-e3be6c30e623}">
          <xlrd:rvb i="16230"/>
        </ext>
      </extLst>
    </bk>
    <bk>
      <extLst>
        <ext uri="{3e2802c4-a4d2-4d8b-9148-e3be6c30e623}">
          <xlrd:rvb i="16231"/>
        </ext>
      </extLst>
    </bk>
    <bk>
      <extLst>
        <ext uri="{3e2802c4-a4d2-4d8b-9148-e3be6c30e623}">
          <xlrd:rvb i="16232"/>
        </ext>
      </extLst>
    </bk>
    <bk>
      <extLst>
        <ext uri="{3e2802c4-a4d2-4d8b-9148-e3be6c30e623}">
          <xlrd:rvb i="16233"/>
        </ext>
      </extLst>
    </bk>
    <bk>
      <extLst>
        <ext uri="{3e2802c4-a4d2-4d8b-9148-e3be6c30e623}">
          <xlrd:rvb i="16234"/>
        </ext>
      </extLst>
    </bk>
    <bk>
      <extLst>
        <ext uri="{3e2802c4-a4d2-4d8b-9148-e3be6c30e623}">
          <xlrd:rvb i="16235"/>
        </ext>
      </extLst>
    </bk>
    <bk>
      <extLst>
        <ext uri="{3e2802c4-a4d2-4d8b-9148-e3be6c30e623}">
          <xlrd:rvb i="16236"/>
        </ext>
      </extLst>
    </bk>
    <bk>
      <extLst>
        <ext uri="{3e2802c4-a4d2-4d8b-9148-e3be6c30e623}">
          <xlrd:rvb i="16237"/>
        </ext>
      </extLst>
    </bk>
    <bk>
      <extLst>
        <ext uri="{3e2802c4-a4d2-4d8b-9148-e3be6c30e623}">
          <xlrd:rvb i="16238"/>
        </ext>
      </extLst>
    </bk>
    <bk>
      <extLst>
        <ext uri="{3e2802c4-a4d2-4d8b-9148-e3be6c30e623}">
          <xlrd:rvb i="16239"/>
        </ext>
      </extLst>
    </bk>
    <bk>
      <extLst>
        <ext uri="{3e2802c4-a4d2-4d8b-9148-e3be6c30e623}">
          <xlrd:rvb i="16240"/>
        </ext>
      </extLst>
    </bk>
    <bk>
      <extLst>
        <ext uri="{3e2802c4-a4d2-4d8b-9148-e3be6c30e623}">
          <xlrd:rvb i="16241"/>
        </ext>
      </extLst>
    </bk>
    <bk>
      <extLst>
        <ext uri="{3e2802c4-a4d2-4d8b-9148-e3be6c30e623}">
          <xlrd:rvb i="16242"/>
        </ext>
      </extLst>
    </bk>
    <bk>
      <extLst>
        <ext uri="{3e2802c4-a4d2-4d8b-9148-e3be6c30e623}">
          <xlrd:rvb i="16243"/>
        </ext>
      </extLst>
    </bk>
    <bk>
      <extLst>
        <ext uri="{3e2802c4-a4d2-4d8b-9148-e3be6c30e623}">
          <xlrd:rvb i="16244"/>
        </ext>
      </extLst>
    </bk>
    <bk>
      <extLst>
        <ext uri="{3e2802c4-a4d2-4d8b-9148-e3be6c30e623}">
          <xlrd:rvb i="16245"/>
        </ext>
      </extLst>
    </bk>
    <bk>
      <extLst>
        <ext uri="{3e2802c4-a4d2-4d8b-9148-e3be6c30e623}">
          <xlrd:rvb i="16246"/>
        </ext>
      </extLst>
    </bk>
    <bk>
      <extLst>
        <ext uri="{3e2802c4-a4d2-4d8b-9148-e3be6c30e623}">
          <xlrd:rvb i="16247"/>
        </ext>
      </extLst>
    </bk>
    <bk>
      <extLst>
        <ext uri="{3e2802c4-a4d2-4d8b-9148-e3be6c30e623}">
          <xlrd:rvb i="16248"/>
        </ext>
      </extLst>
    </bk>
    <bk>
      <extLst>
        <ext uri="{3e2802c4-a4d2-4d8b-9148-e3be6c30e623}">
          <xlrd:rvb i="16249"/>
        </ext>
      </extLst>
    </bk>
    <bk>
      <extLst>
        <ext uri="{3e2802c4-a4d2-4d8b-9148-e3be6c30e623}">
          <xlrd:rvb i="16250"/>
        </ext>
      </extLst>
    </bk>
    <bk>
      <extLst>
        <ext uri="{3e2802c4-a4d2-4d8b-9148-e3be6c30e623}">
          <xlrd:rvb i="16251"/>
        </ext>
      </extLst>
    </bk>
    <bk>
      <extLst>
        <ext uri="{3e2802c4-a4d2-4d8b-9148-e3be6c30e623}">
          <xlrd:rvb i="16252"/>
        </ext>
      </extLst>
    </bk>
    <bk>
      <extLst>
        <ext uri="{3e2802c4-a4d2-4d8b-9148-e3be6c30e623}">
          <xlrd:rvb i="16253"/>
        </ext>
      </extLst>
    </bk>
    <bk>
      <extLst>
        <ext uri="{3e2802c4-a4d2-4d8b-9148-e3be6c30e623}">
          <xlrd:rvb i="16254"/>
        </ext>
      </extLst>
    </bk>
    <bk>
      <extLst>
        <ext uri="{3e2802c4-a4d2-4d8b-9148-e3be6c30e623}">
          <xlrd:rvb i="16255"/>
        </ext>
      </extLst>
    </bk>
    <bk>
      <extLst>
        <ext uri="{3e2802c4-a4d2-4d8b-9148-e3be6c30e623}">
          <xlrd:rvb i="16256"/>
        </ext>
      </extLst>
    </bk>
    <bk>
      <extLst>
        <ext uri="{3e2802c4-a4d2-4d8b-9148-e3be6c30e623}">
          <xlrd:rvb i="16257"/>
        </ext>
      </extLst>
    </bk>
    <bk>
      <extLst>
        <ext uri="{3e2802c4-a4d2-4d8b-9148-e3be6c30e623}">
          <xlrd:rvb i="16258"/>
        </ext>
      </extLst>
    </bk>
    <bk>
      <extLst>
        <ext uri="{3e2802c4-a4d2-4d8b-9148-e3be6c30e623}">
          <xlrd:rvb i="16259"/>
        </ext>
      </extLst>
    </bk>
    <bk>
      <extLst>
        <ext uri="{3e2802c4-a4d2-4d8b-9148-e3be6c30e623}">
          <xlrd:rvb i="16260"/>
        </ext>
      </extLst>
    </bk>
    <bk>
      <extLst>
        <ext uri="{3e2802c4-a4d2-4d8b-9148-e3be6c30e623}">
          <xlrd:rvb i="16261"/>
        </ext>
      </extLst>
    </bk>
    <bk>
      <extLst>
        <ext uri="{3e2802c4-a4d2-4d8b-9148-e3be6c30e623}">
          <xlrd:rvb i="16262"/>
        </ext>
      </extLst>
    </bk>
    <bk>
      <extLst>
        <ext uri="{3e2802c4-a4d2-4d8b-9148-e3be6c30e623}">
          <xlrd:rvb i="16263"/>
        </ext>
      </extLst>
    </bk>
    <bk>
      <extLst>
        <ext uri="{3e2802c4-a4d2-4d8b-9148-e3be6c30e623}">
          <xlrd:rvb i="16264"/>
        </ext>
      </extLst>
    </bk>
    <bk>
      <extLst>
        <ext uri="{3e2802c4-a4d2-4d8b-9148-e3be6c30e623}">
          <xlrd:rvb i="16265"/>
        </ext>
      </extLst>
    </bk>
    <bk>
      <extLst>
        <ext uri="{3e2802c4-a4d2-4d8b-9148-e3be6c30e623}">
          <xlrd:rvb i="16266"/>
        </ext>
      </extLst>
    </bk>
    <bk>
      <extLst>
        <ext uri="{3e2802c4-a4d2-4d8b-9148-e3be6c30e623}">
          <xlrd:rvb i="16267"/>
        </ext>
      </extLst>
    </bk>
    <bk>
      <extLst>
        <ext uri="{3e2802c4-a4d2-4d8b-9148-e3be6c30e623}">
          <xlrd:rvb i="16268"/>
        </ext>
      </extLst>
    </bk>
    <bk>
      <extLst>
        <ext uri="{3e2802c4-a4d2-4d8b-9148-e3be6c30e623}">
          <xlrd:rvb i="16269"/>
        </ext>
      </extLst>
    </bk>
    <bk>
      <extLst>
        <ext uri="{3e2802c4-a4d2-4d8b-9148-e3be6c30e623}">
          <xlrd:rvb i="16270"/>
        </ext>
      </extLst>
    </bk>
    <bk>
      <extLst>
        <ext uri="{3e2802c4-a4d2-4d8b-9148-e3be6c30e623}">
          <xlrd:rvb i="16271"/>
        </ext>
      </extLst>
    </bk>
    <bk>
      <extLst>
        <ext uri="{3e2802c4-a4d2-4d8b-9148-e3be6c30e623}">
          <xlrd:rvb i="16272"/>
        </ext>
      </extLst>
    </bk>
    <bk>
      <extLst>
        <ext uri="{3e2802c4-a4d2-4d8b-9148-e3be6c30e623}">
          <xlrd:rvb i="16273"/>
        </ext>
      </extLst>
    </bk>
    <bk>
      <extLst>
        <ext uri="{3e2802c4-a4d2-4d8b-9148-e3be6c30e623}">
          <xlrd:rvb i="16274"/>
        </ext>
      </extLst>
    </bk>
    <bk>
      <extLst>
        <ext uri="{3e2802c4-a4d2-4d8b-9148-e3be6c30e623}">
          <xlrd:rvb i="16275"/>
        </ext>
      </extLst>
    </bk>
    <bk>
      <extLst>
        <ext uri="{3e2802c4-a4d2-4d8b-9148-e3be6c30e623}">
          <xlrd:rvb i="16276"/>
        </ext>
      </extLst>
    </bk>
    <bk>
      <extLst>
        <ext uri="{3e2802c4-a4d2-4d8b-9148-e3be6c30e623}">
          <xlrd:rvb i="16277"/>
        </ext>
      </extLst>
    </bk>
    <bk>
      <extLst>
        <ext uri="{3e2802c4-a4d2-4d8b-9148-e3be6c30e623}">
          <xlrd:rvb i="16278"/>
        </ext>
      </extLst>
    </bk>
    <bk>
      <extLst>
        <ext uri="{3e2802c4-a4d2-4d8b-9148-e3be6c30e623}">
          <xlrd:rvb i="16279"/>
        </ext>
      </extLst>
    </bk>
    <bk>
      <extLst>
        <ext uri="{3e2802c4-a4d2-4d8b-9148-e3be6c30e623}">
          <xlrd:rvb i="16280"/>
        </ext>
      </extLst>
    </bk>
    <bk>
      <extLst>
        <ext uri="{3e2802c4-a4d2-4d8b-9148-e3be6c30e623}">
          <xlrd:rvb i="16281"/>
        </ext>
      </extLst>
    </bk>
    <bk>
      <extLst>
        <ext uri="{3e2802c4-a4d2-4d8b-9148-e3be6c30e623}">
          <xlrd:rvb i="16282"/>
        </ext>
      </extLst>
    </bk>
    <bk>
      <extLst>
        <ext uri="{3e2802c4-a4d2-4d8b-9148-e3be6c30e623}">
          <xlrd:rvb i="16283"/>
        </ext>
      </extLst>
    </bk>
    <bk>
      <extLst>
        <ext uri="{3e2802c4-a4d2-4d8b-9148-e3be6c30e623}">
          <xlrd:rvb i="16284"/>
        </ext>
      </extLst>
    </bk>
    <bk>
      <extLst>
        <ext uri="{3e2802c4-a4d2-4d8b-9148-e3be6c30e623}">
          <xlrd:rvb i="16285"/>
        </ext>
      </extLst>
    </bk>
    <bk>
      <extLst>
        <ext uri="{3e2802c4-a4d2-4d8b-9148-e3be6c30e623}">
          <xlrd:rvb i="16286"/>
        </ext>
      </extLst>
    </bk>
    <bk>
      <extLst>
        <ext uri="{3e2802c4-a4d2-4d8b-9148-e3be6c30e623}">
          <xlrd:rvb i="16287"/>
        </ext>
      </extLst>
    </bk>
    <bk>
      <extLst>
        <ext uri="{3e2802c4-a4d2-4d8b-9148-e3be6c30e623}">
          <xlrd:rvb i="16288"/>
        </ext>
      </extLst>
    </bk>
    <bk>
      <extLst>
        <ext uri="{3e2802c4-a4d2-4d8b-9148-e3be6c30e623}">
          <xlrd:rvb i="16289"/>
        </ext>
      </extLst>
    </bk>
    <bk>
      <extLst>
        <ext uri="{3e2802c4-a4d2-4d8b-9148-e3be6c30e623}">
          <xlrd:rvb i="16290"/>
        </ext>
      </extLst>
    </bk>
    <bk>
      <extLst>
        <ext uri="{3e2802c4-a4d2-4d8b-9148-e3be6c30e623}">
          <xlrd:rvb i="16291"/>
        </ext>
      </extLst>
    </bk>
    <bk>
      <extLst>
        <ext uri="{3e2802c4-a4d2-4d8b-9148-e3be6c30e623}">
          <xlrd:rvb i="16292"/>
        </ext>
      </extLst>
    </bk>
    <bk>
      <extLst>
        <ext uri="{3e2802c4-a4d2-4d8b-9148-e3be6c30e623}">
          <xlrd:rvb i="16293"/>
        </ext>
      </extLst>
    </bk>
    <bk>
      <extLst>
        <ext uri="{3e2802c4-a4d2-4d8b-9148-e3be6c30e623}">
          <xlrd:rvb i="16294"/>
        </ext>
      </extLst>
    </bk>
    <bk>
      <extLst>
        <ext uri="{3e2802c4-a4d2-4d8b-9148-e3be6c30e623}">
          <xlrd:rvb i="16295"/>
        </ext>
      </extLst>
    </bk>
    <bk>
      <extLst>
        <ext uri="{3e2802c4-a4d2-4d8b-9148-e3be6c30e623}">
          <xlrd:rvb i="16296"/>
        </ext>
      </extLst>
    </bk>
    <bk>
      <extLst>
        <ext uri="{3e2802c4-a4d2-4d8b-9148-e3be6c30e623}">
          <xlrd:rvb i="16297"/>
        </ext>
      </extLst>
    </bk>
    <bk>
      <extLst>
        <ext uri="{3e2802c4-a4d2-4d8b-9148-e3be6c30e623}">
          <xlrd:rvb i="16298"/>
        </ext>
      </extLst>
    </bk>
    <bk>
      <extLst>
        <ext uri="{3e2802c4-a4d2-4d8b-9148-e3be6c30e623}">
          <xlrd:rvb i="16299"/>
        </ext>
      </extLst>
    </bk>
    <bk>
      <extLst>
        <ext uri="{3e2802c4-a4d2-4d8b-9148-e3be6c30e623}">
          <xlrd:rvb i="16300"/>
        </ext>
      </extLst>
    </bk>
    <bk>
      <extLst>
        <ext uri="{3e2802c4-a4d2-4d8b-9148-e3be6c30e623}">
          <xlrd:rvb i="16301"/>
        </ext>
      </extLst>
    </bk>
    <bk>
      <extLst>
        <ext uri="{3e2802c4-a4d2-4d8b-9148-e3be6c30e623}">
          <xlrd:rvb i="16302"/>
        </ext>
      </extLst>
    </bk>
    <bk>
      <extLst>
        <ext uri="{3e2802c4-a4d2-4d8b-9148-e3be6c30e623}">
          <xlrd:rvb i="16303"/>
        </ext>
      </extLst>
    </bk>
    <bk>
      <extLst>
        <ext uri="{3e2802c4-a4d2-4d8b-9148-e3be6c30e623}">
          <xlrd:rvb i="16304"/>
        </ext>
      </extLst>
    </bk>
    <bk>
      <extLst>
        <ext uri="{3e2802c4-a4d2-4d8b-9148-e3be6c30e623}">
          <xlrd:rvb i="16305"/>
        </ext>
      </extLst>
    </bk>
    <bk>
      <extLst>
        <ext uri="{3e2802c4-a4d2-4d8b-9148-e3be6c30e623}">
          <xlrd:rvb i="16306"/>
        </ext>
      </extLst>
    </bk>
    <bk>
      <extLst>
        <ext uri="{3e2802c4-a4d2-4d8b-9148-e3be6c30e623}">
          <xlrd:rvb i="16307"/>
        </ext>
      </extLst>
    </bk>
    <bk>
      <extLst>
        <ext uri="{3e2802c4-a4d2-4d8b-9148-e3be6c30e623}">
          <xlrd:rvb i="16308"/>
        </ext>
      </extLst>
    </bk>
    <bk>
      <extLst>
        <ext uri="{3e2802c4-a4d2-4d8b-9148-e3be6c30e623}">
          <xlrd:rvb i="16309"/>
        </ext>
      </extLst>
    </bk>
    <bk>
      <extLst>
        <ext uri="{3e2802c4-a4d2-4d8b-9148-e3be6c30e623}">
          <xlrd:rvb i="16310"/>
        </ext>
      </extLst>
    </bk>
    <bk>
      <extLst>
        <ext uri="{3e2802c4-a4d2-4d8b-9148-e3be6c30e623}">
          <xlrd:rvb i="16311"/>
        </ext>
      </extLst>
    </bk>
    <bk>
      <extLst>
        <ext uri="{3e2802c4-a4d2-4d8b-9148-e3be6c30e623}">
          <xlrd:rvb i="16312"/>
        </ext>
      </extLst>
    </bk>
    <bk>
      <extLst>
        <ext uri="{3e2802c4-a4d2-4d8b-9148-e3be6c30e623}">
          <xlrd:rvb i="16313"/>
        </ext>
      </extLst>
    </bk>
    <bk>
      <extLst>
        <ext uri="{3e2802c4-a4d2-4d8b-9148-e3be6c30e623}">
          <xlrd:rvb i="16314"/>
        </ext>
      </extLst>
    </bk>
    <bk>
      <extLst>
        <ext uri="{3e2802c4-a4d2-4d8b-9148-e3be6c30e623}">
          <xlrd:rvb i="16315"/>
        </ext>
      </extLst>
    </bk>
    <bk>
      <extLst>
        <ext uri="{3e2802c4-a4d2-4d8b-9148-e3be6c30e623}">
          <xlrd:rvb i="16316"/>
        </ext>
      </extLst>
    </bk>
    <bk>
      <extLst>
        <ext uri="{3e2802c4-a4d2-4d8b-9148-e3be6c30e623}">
          <xlrd:rvb i="16317"/>
        </ext>
      </extLst>
    </bk>
    <bk>
      <extLst>
        <ext uri="{3e2802c4-a4d2-4d8b-9148-e3be6c30e623}">
          <xlrd:rvb i="16318"/>
        </ext>
      </extLst>
    </bk>
    <bk>
      <extLst>
        <ext uri="{3e2802c4-a4d2-4d8b-9148-e3be6c30e623}">
          <xlrd:rvb i="16319"/>
        </ext>
      </extLst>
    </bk>
    <bk>
      <extLst>
        <ext uri="{3e2802c4-a4d2-4d8b-9148-e3be6c30e623}">
          <xlrd:rvb i="16320"/>
        </ext>
      </extLst>
    </bk>
    <bk>
      <extLst>
        <ext uri="{3e2802c4-a4d2-4d8b-9148-e3be6c30e623}">
          <xlrd:rvb i="16321"/>
        </ext>
      </extLst>
    </bk>
    <bk>
      <extLst>
        <ext uri="{3e2802c4-a4d2-4d8b-9148-e3be6c30e623}">
          <xlrd:rvb i="16322"/>
        </ext>
      </extLst>
    </bk>
    <bk>
      <extLst>
        <ext uri="{3e2802c4-a4d2-4d8b-9148-e3be6c30e623}">
          <xlrd:rvb i="16323"/>
        </ext>
      </extLst>
    </bk>
    <bk>
      <extLst>
        <ext uri="{3e2802c4-a4d2-4d8b-9148-e3be6c30e623}">
          <xlrd:rvb i="16324"/>
        </ext>
      </extLst>
    </bk>
    <bk>
      <extLst>
        <ext uri="{3e2802c4-a4d2-4d8b-9148-e3be6c30e623}">
          <xlrd:rvb i="16325"/>
        </ext>
      </extLst>
    </bk>
    <bk>
      <extLst>
        <ext uri="{3e2802c4-a4d2-4d8b-9148-e3be6c30e623}">
          <xlrd:rvb i="16326"/>
        </ext>
      </extLst>
    </bk>
    <bk>
      <extLst>
        <ext uri="{3e2802c4-a4d2-4d8b-9148-e3be6c30e623}">
          <xlrd:rvb i="16327"/>
        </ext>
      </extLst>
    </bk>
    <bk>
      <extLst>
        <ext uri="{3e2802c4-a4d2-4d8b-9148-e3be6c30e623}">
          <xlrd:rvb i="16328"/>
        </ext>
      </extLst>
    </bk>
    <bk>
      <extLst>
        <ext uri="{3e2802c4-a4d2-4d8b-9148-e3be6c30e623}">
          <xlrd:rvb i="16329"/>
        </ext>
      </extLst>
    </bk>
    <bk>
      <extLst>
        <ext uri="{3e2802c4-a4d2-4d8b-9148-e3be6c30e623}">
          <xlrd:rvb i="16330"/>
        </ext>
      </extLst>
    </bk>
    <bk>
      <extLst>
        <ext uri="{3e2802c4-a4d2-4d8b-9148-e3be6c30e623}">
          <xlrd:rvb i="16331"/>
        </ext>
      </extLst>
    </bk>
    <bk>
      <extLst>
        <ext uri="{3e2802c4-a4d2-4d8b-9148-e3be6c30e623}">
          <xlrd:rvb i="16332"/>
        </ext>
      </extLst>
    </bk>
    <bk>
      <extLst>
        <ext uri="{3e2802c4-a4d2-4d8b-9148-e3be6c30e623}">
          <xlrd:rvb i="16333"/>
        </ext>
      </extLst>
    </bk>
    <bk>
      <extLst>
        <ext uri="{3e2802c4-a4d2-4d8b-9148-e3be6c30e623}">
          <xlrd:rvb i="16334"/>
        </ext>
      </extLst>
    </bk>
    <bk>
      <extLst>
        <ext uri="{3e2802c4-a4d2-4d8b-9148-e3be6c30e623}">
          <xlrd:rvb i="16335"/>
        </ext>
      </extLst>
    </bk>
    <bk>
      <extLst>
        <ext uri="{3e2802c4-a4d2-4d8b-9148-e3be6c30e623}">
          <xlrd:rvb i="16336"/>
        </ext>
      </extLst>
    </bk>
    <bk>
      <extLst>
        <ext uri="{3e2802c4-a4d2-4d8b-9148-e3be6c30e623}">
          <xlrd:rvb i="16337"/>
        </ext>
      </extLst>
    </bk>
    <bk>
      <extLst>
        <ext uri="{3e2802c4-a4d2-4d8b-9148-e3be6c30e623}">
          <xlrd:rvb i="16338"/>
        </ext>
      </extLst>
    </bk>
    <bk>
      <extLst>
        <ext uri="{3e2802c4-a4d2-4d8b-9148-e3be6c30e623}">
          <xlrd:rvb i="16339"/>
        </ext>
      </extLst>
    </bk>
    <bk>
      <extLst>
        <ext uri="{3e2802c4-a4d2-4d8b-9148-e3be6c30e623}">
          <xlrd:rvb i="16340"/>
        </ext>
      </extLst>
    </bk>
    <bk>
      <extLst>
        <ext uri="{3e2802c4-a4d2-4d8b-9148-e3be6c30e623}">
          <xlrd:rvb i="16341"/>
        </ext>
      </extLst>
    </bk>
    <bk>
      <extLst>
        <ext uri="{3e2802c4-a4d2-4d8b-9148-e3be6c30e623}">
          <xlrd:rvb i="16342"/>
        </ext>
      </extLst>
    </bk>
    <bk>
      <extLst>
        <ext uri="{3e2802c4-a4d2-4d8b-9148-e3be6c30e623}">
          <xlrd:rvb i="16343"/>
        </ext>
      </extLst>
    </bk>
    <bk>
      <extLst>
        <ext uri="{3e2802c4-a4d2-4d8b-9148-e3be6c30e623}">
          <xlrd:rvb i="16344"/>
        </ext>
      </extLst>
    </bk>
    <bk>
      <extLst>
        <ext uri="{3e2802c4-a4d2-4d8b-9148-e3be6c30e623}">
          <xlrd:rvb i="16345"/>
        </ext>
      </extLst>
    </bk>
    <bk>
      <extLst>
        <ext uri="{3e2802c4-a4d2-4d8b-9148-e3be6c30e623}">
          <xlrd:rvb i="16346"/>
        </ext>
      </extLst>
    </bk>
    <bk>
      <extLst>
        <ext uri="{3e2802c4-a4d2-4d8b-9148-e3be6c30e623}">
          <xlrd:rvb i="16347"/>
        </ext>
      </extLst>
    </bk>
    <bk>
      <extLst>
        <ext uri="{3e2802c4-a4d2-4d8b-9148-e3be6c30e623}">
          <xlrd:rvb i="16348"/>
        </ext>
      </extLst>
    </bk>
    <bk>
      <extLst>
        <ext uri="{3e2802c4-a4d2-4d8b-9148-e3be6c30e623}">
          <xlrd:rvb i="16349"/>
        </ext>
      </extLst>
    </bk>
    <bk>
      <extLst>
        <ext uri="{3e2802c4-a4d2-4d8b-9148-e3be6c30e623}">
          <xlrd:rvb i="16350"/>
        </ext>
      </extLst>
    </bk>
    <bk>
      <extLst>
        <ext uri="{3e2802c4-a4d2-4d8b-9148-e3be6c30e623}">
          <xlrd:rvb i="16351"/>
        </ext>
      </extLst>
    </bk>
    <bk>
      <extLst>
        <ext uri="{3e2802c4-a4d2-4d8b-9148-e3be6c30e623}">
          <xlrd:rvb i="16352"/>
        </ext>
      </extLst>
    </bk>
    <bk>
      <extLst>
        <ext uri="{3e2802c4-a4d2-4d8b-9148-e3be6c30e623}">
          <xlrd:rvb i="16353"/>
        </ext>
      </extLst>
    </bk>
    <bk>
      <extLst>
        <ext uri="{3e2802c4-a4d2-4d8b-9148-e3be6c30e623}">
          <xlrd:rvb i="16354"/>
        </ext>
      </extLst>
    </bk>
    <bk>
      <extLst>
        <ext uri="{3e2802c4-a4d2-4d8b-9148-e3be6c30e623}">
          <xlrd:rvb i="16355"/>
        </ext>
      </extLst>
    </bk>
    <bk>
      <extLst>
        <ext uri="{3e2802c4-a4d2-4d8b-9148-e3be6c30e623}">
          <xlrd:rvb i="16356"/>
        </ext>
      </extLst>
    </bk>
    <bk>
      <extLst>
        <ext uri="{3e2802c4-a4d2-4d8b-9148-e3be6c30e623}">
          <xlrd:rvb i="16357"/>
        </ext>
      </extLst>
    </bk>
    <bk>
      <extLst>
        <ext uri="{3e2802c4-a4d2-4d8b-9148-e3be6c30e623}">
          <xlrd:rvb i="16358"/>
        </ext>
      </extLst>
    </bk>
    <bk>
      <extLst>
        <ext uri="{3e2802c4-a4d2-4d8b-9148-e3be6c30e623}">
          <xlrd:rvb i="16359"/>
        </ext>
      </extLst>
    </bk>
    <bk>
      <extLst>
        <ext uri="{3e2802c4-a4d2-4d8b-9148-e3be6c30e623}">
          <xlrd:rvb i="16360"/>
        </ext>
      </extLst>
    </bk>
    <bk>
      <extLst>
        <ext uri="{3e2802c4-a4d2-4d8b-9148-e3be6c30e623}">
          <xlrd:rvb i="16361"/>
        </ext>
      </extLst>
    </bk>
    <bk>
      <extLst>
        <ext uri="{3e2802c4-a4d2-4d8b-9148-e3be6c30e623}">
          <xlrd:rvb i="16362"/>
        </ext>
      </extLst>
    </bk>
    <bk>
      <extLst>
        <ext uri="{3e2802c4-a4d2-4d8b-9148-e3be6c30e623}">
          <xlrd:rvb i="16363"/>
        </ext>
      </extLst>
    </bk>
    <bk>
      <extLst>
        <ext uri="{3e2802c4-a4d2-4d8b-9148-e3be6c30e623}">
          <xlrd:rvb i="16364"/>
        </ext>
      </extLst>
    </bk>
    <bk>
      <extLst>
        <ext uri="{3e2802c4-a4d2-4d8b-9148-e3be6c30e623}">
          <xlrd:rvb i="16365"/>
        </ext>
      </extLst>
    </bk>
    <bk>
      <extLst>
        <ext uri="{3e2802c4-a4d2-4d8b-9148-e3be6c30e623}">
          <xlrd:rvb i="16366"/>
        </ext>
      </extLst>
    </bk>
    <bk>
      <extLst>
        <ext uri="{3e2802c4-a4d2-4d8b-9148-e3be6c30e623}">
          <xlrd:rvb i="16367"/>
        </ext>
      </extLst>
    </bk>
    <bk>
      <extLst>
        <ext uri="{3e2802c4-a4d2-4d8b-9148-e3be6c30e623}">
          <xlrd:rvb i="16368"/>
        </ext>
      </extLst>
    </bk>
    <bk>
      <extLst>
        <ext uri="{3e2802c4-a4d2-4d8b-9148-e3be6c30e623}">
          <xlrd:rvb i="16369"/>
        </ext>
      </extLst>
    </bk>
    <bk>
      <extLst>
        <ext uri="{3e2802c4-a4d2-4d8b-9148-e3be6c30e623}">
          <xlrd:rvb i="16370"/>
        </ext>
      </extLst>
    </bk>
    <bk>
      <extLst>
        <ext uri="{3e2802c4-a4d2-4d8b-9148-e3be6c30e623}">
          <xlrd:rvb i="16371"/>
        </ext>
      </extLst>
    </bk>
    <bk>
      <extLst>
        <ext uri="{3e2802c4-a4d2-4d8b-9148-e3be6c30e623}">
          <xlrd:rvb i="16372"/>
        </ext>
      </extLst>
    </bk>
    <bk>
      <extLst>
        <ext uri="{3e2802c4-a4d2-4d8b-9148-e3be6c30e623}">
          <xlrd:rvb i="16373"/>
        </ext>
      </extLst>
    </bk>
    <bk>
      <extLst>
        <ext uri="{3e2802c4-a4d2-4d8b-9148-e3be6c30e623}">
          <xlrd:rvb i="16374"/>
        </ext>
      </extLst>
    </bk>
    <bk>
      <extLst>
        <ext uri="{3e2802c4-a4d2-4d8b-9148-e3be6c30e623}">
          <xlrd:rvb i="16375"/>
        </ext>
      </extLst>
    </bk>
    <bk>
      <extLst>
        <ext uri="{3e2802c4-a4d2-4d8b-9148-e3be6c30e623}">
          <xlrd:rvb i="16376"/>
        </ext>
      </extLst>
    </bk>
    <bk>
      <extLst>
        <ext uri="{3e2802c4-a4d2-4d8b-9148-e3be6c30e623}">
          <xlrd:rvb i="16377"/>
        </ext>
      </extLst>
    </bk>
    <bk>
      <extLst>
        <ext uri="{3e2802c4-a4d2-4d8b-9148-e3be6c30e623}">
          <xlrd:rvb i="16378"/>
        </ext>
      </extLst>
    </bk>
    <bk>
      <extLst>
        <ext uri="{3e2802c4-a4d2-4d8b-9148-e3be6c30e623}">
          <xlrd:rvb i="16379"/>
        </ext>
      </extLst>
    </bk>
    <bk>
      <extLst>
        <ext uri="{3e2802c4-a4d2-4d8b-9148-e3be6c30e623}">
          <xlrd:rvb i="16380"/>
        </ext>
      </extLst>
    </bk>
    <bk>
      <extLst>
        <ext uri="{3e2802c4-a4d2-4d8b-9148-e3be6c30e623}">
          <xlrd:rvb i="16381"/>
        </ext>
      </extLst>
    </bk>
    <bk>
      <extLst>
        <ext uri="{3e2802c4-a4d2-4d8b-9148-e3be6c30e623}">
          <xlrd:rvb i="16382"/>
        </ext>
      </extLst>
    </bk>
    <bk>
      <extLst>
        <ext uri="{3e2802c4-a4d2-4d8b-9148-e3be6c30e623}">
          <xlrd:rvb i="16383"/>
        </ext>
      </extLst>
    </bk>
    <bk>
      <extLst>
        <ext uri="{3e2802c4-a4d2-4d8b-9148-e3be6c30e623}">
          <xlrd:rvb i="16384"/>
        </ext>
      </extLst>
    </bk>
    <bk>
      <extLst>
        <ext uri="{3e2802c4-a4d2-4d8b-9148-e3be6c30e623}">
          <xlrd:rvb i="16385"/>
        </ext>
      </extLst>
    </bk>
    <bk>
      <extLst>
        <ext uri="{3e2802c4-a4d2-4d8b-9148-e3be6c30e623}">
          <xlrd:rvb i="16386"/>
        </ext>
      </extLst>
    </bk>
    <bk>
      <extLst>
        <ext uri="{3e2802c4-a4d2-4d8b-9148-e3be6c30e623}">
          <xlrd:rvb i="16387"/>
        </ext>
      </extLst>
    </bk>
    <bk>
      <extLst>
        <ext uri="{3e2802c4-a4d2-4d8b-9148-e3be6c30e623}">
          <xlrd:rvb i="16388"/>
        </ext>
      </extLst>
    </bk>
    <bk>
      <extLst>
        <ext uri="{3e2802c4-a4d2-4d8b-9148-e3be6c30e623}">
          <xlrd:rvb i="16389"/>
        </ext>
      </extLst>
    </bk>
    <bk>
      <extLst>
        <ext uri="{3e2802c4-a4d2-4d8b-9148-e3be6c30e623}">
          <xlrd:rvb i="16390"/>
        </ext>
      </extLst>
    </bk>
    <bk>
      <extLst>
        <ext uri="{3e2802c4-a4d2-4d8b-9148-e3be6c30e623}">
          <xlrd:rvb i="16391"/>
        </ext>
      </extLst>
    </bk>
    <bk>
      <extLst>
        <ext uri="{3e2802c4-a4d2-4d8b-9148-e3be6c30e623}">
          <xlrd:rvb i="16392"/>
        </ext>
      </extLst>
    </bk>
    <bk>
      <extLst>
        <ext uri="{3e2802c4-a4d2-4d8b-9148-e3be6c30e623}">
          <xlrd:rvb i="16393"/>
        </ext>
      </extLst>
    </bk>
    <bk>
      <extLst>
        <ext uri="{3e2802c4-a4d2-4d8b-9148-e3be6c30e623}">
          <xlrd:rvb i="16394"/>
        </ext>
      </extLst>
    </bk>
    <bk>
      <extLst>
        <ext uri="{3e2802c4-a4d2-4d8b-9148-e3be6c30e623}">
          <xlrd:rvb i="16395"/>
        </ext>
      </extLst>
    </bk>
    <bk>
      <extLst>
        <ext uri="{3e2802c4-a4d2-4d8b-9148-e3be6c30e623}">
          <xlrd:rvb i="16396"/>
        </ext>
      </extLst>
    </bk>
    <bk>
      <extLst>
        <ext uri="{3e2802c4-a4d2-4d8b-9148-e3be6c30e623}">
          <xlrd:rvb i="16397"/>
        </ext>
      </extLst>
    </bk>
    <bk>
      <extLst>
        <ext uri="{3e2802c4-a4d2-4d8b-9148-e3be6c30e623}">
          <xlrd:rvb i="16398"/>
        </ext>
      </extLst>
    </bk>
    <bk>
      <extLst>
        <ext uri="{3e2802c4-a4d2-4d8b-9148-e3be6c30e623}">
          <xlrd:rvb i="16399"/>
        </ext>
      </extLst>
    </bk>
    <bk>
      <extLst>
        <ext uri="{3e2802c4-a4d2-4d8b-9148-e3be6c30e623}">
          <xlrd:rvb i="16400"/>
        </ext>
      </extLst>
    </bk>
    <bk>
      <extLst>
        <ext uri="{3e2802c4-a4d2-4d8b-9148-e3be6c30e623}">
          <xlrd:rvb i="16401"/>
        </ext>
      </extLst>
    </bk>
    <bk>
      <extLst>
        <ext uri="{3e2802c4-a4d2-4d8b-9148-e3be6c30e623}">
          <xlrd:rvb i="16402"/>
        </ext>
      </extLst>
    </bk>
    <bk>
      <extLst>
        <ext uri="{3e2802c4-a4d2-4d8b-9148-e3be6c30e623}">
          <xlrd:rvb i="16403"/>
        </ext>
      </extLst>
    </bk>
    <bk>
      <extLst>
        <ext uri="{3e2802c4-a4d2-4d8b-9148-e3be6c30e623}">
          <xlrd:rvb i="16404"/>
        </ext>
      </extLst>
    </bk>
    <bk>
      <extLst>
        <ext uri="{3e2802c4-a4d2-4d8b-9148-e3be6c30e623}">
          <xlrd:rvb i="16405"/>
        </ext>
      </extLst>
    </bk>
    <bk>
      <extLst>
        <ext uri="{3e2802c4-a4d2-4d8b-9148-e3be6c30e623}">
          <xlrd:rvb i="16406"/>
        </ext>
      </extLst>
    </bk>
    <bk>
      <extLst>
        <ext uri="{3e2802c4-a4d2-4d8b-9148-e3be6c30e623}">
          <xlrd:rvb i="16407"/>
        </ext>
      </extLst>
    </bk>
    <bk>
      <extLst>
        <ext uri="{3e2802c4-a4d2-4d8b-9148-e3be6c30e623}">
          <xlrd:rvb i="16408"/>
        </ext>
      </extLst>
    </bk>
    <bk>
      <extLst>
        <ext uri="{3e2802c4-a4d2-4d8b-9148-e3be6c30e623}">
          <xlrd:rvb i="16409"/>
        </ext>
      </extLst>
    </bk>
    <bk>
      <extLst>
        <ext uri="{3e2802c4-a4d2-4d8b-9148-e3be6c30e623}">
          <xlrd:rvb i="16410"/>
        </ext>
      </extLst>
    </bk>
    <bk>
      <extLst>
        <ext uri="{3e2802c4-a4d2-4d8b-9148-e3be6c30e623}">
          <xlrd:rvb i="16411"/>
        </ext>
      </extLst>
    </bk>
    <bk>
      <extLst>
        <ext uri="{3e2802c4-a4d2-4d8b-9148-e3be6c30e623}">
          <xlrd:rvb i="16412"/>
        </ext>
      </extLst>
    </bk>
    <bk>
      <extLst>
        <ext uri="{3e2802c4-a4d2-4d8b-9148-e3be6c30e623}">
          <xlrd:rvb i="16413"/>
        </ext>
      </extLst>
    </bk>
    <bk>
      <extLst>
        <ext uri="{3e2802c4-a4d2-4d8b-9148-e3be6c30e623}">
          <xlrd:rvb i="16414"/>
        </ext>
      </extLst>
    </bk>
    <bk>
      <extLst>
        <ext uri="{3e2802c4-a4d2-4d8b-9148-e3be6c30e623}">
          <xlrd:rvb i="16415"/>
        </ext>
      </extLst>
    </bk>
    <bk>
      <extLst>
        <ext uri="{3e2802c4-a4d2-4d8b-9148-e3be6c30e623}">
          <xlrd:rvb i="16416"/>
        </ext>
      </extLst>
    </bk>
    <bk>
      <extLst>
        <ext uri="{3e2802c4-a4d2-4d8b-9148-e3be6c30e623}">
          <xlrd:rvb i="16417"/>
        </ext>
      </extLst>
    </bk>
    <bk>
      <extLst>
        <ext uri="{3e2802c4-a4d2-4d8b-9148-e3be6c30e623}">
          <xlrd:rvb i="16418"/>
        </ext>
      </extLst>
    </bk>
    <bk>
      <extLst>
        <ext uri="{3e2802c4-a4d2-4d8b-9148-e3be6c30e623}">
          <xlrd:rvb i="16419"/>
        </ext>
      </extLst>
    </bk>
    <bk>
      <extLst>
        <ext uri="{3e2802c4-a4d2-4d8b-9148-e3be6c30e623}">
          <xlrd:rvb i="16420"/>
        </ext>
      </extLst>
    </bk>
    <bk>
      <extLst>
        <ext uri="{3e2802c4-a4d2-4d8b-9148-e3be6c30e623}">
          <xlrd:rvb i="16421"/>
        </ext>
      </extLst>
    </bk>
    <bk>
      <extLst>
        <ext uri="{3e2802c4-a4d2-4d8b-9148-e3be6c30e623}">
          <xlrd:rvb i="16422"/>
        </ext>
      </extLst>
    </bk>
    <bk>
      <extLst>
        <ext uri="{3e2802c4-a4d2-4d8b-9148-e3be6c30e623}">
          <xlrd:rvb i="16423"/>
        </ext>
      </extLst>
    </bk>
    <bk>
      <extLst>
        <ext uri="{3e2802c4-a4d2-4d8b-9148-e3be6c30e623}">
          <xlrd:rvb i="16424"/>
        </ext>
      </extLst>
    </bk>
    <bk>
      <extLst>
        <ext uri="{3e2802c4-a4d2-4d8b-9148-e3be6c30e623}">
          <xlrd:rvb i="16425"/>
        </ext>
      </extLst>
    </bk>
    <bk>
      <extLst>
        <ext uri="{3e2802c4-a4d2-4d8b-9148-e3be6c30e623}">
          <xlrd:rvb i="16426"/>
        </ext>
      </extLst>
    </bk>
    <bk>
      <extLst>
        <ext uri="{3e2802c4-a4d2-4d8b-9148-e3be6c30e623}">
          <xlrd:rvb i="16427"/>
        </ext>
      </extLst>
    </bk>
    <bk>
      <extLst>
        <ext uri="{3e2802c4-a4d2-4d8b-9148-e3be6c30e623}">
          <xlrd:rvb i="16428"/>
        </ext>
      </extLst>
    </bk>
    <bk>
      <extLst>
        <ext uri="{3e2802c4-a4d2-4d8b-9148-e3be6c30e623}">
          <xlrd:rvb i="16429"/>
        </ext>
      </extLst>
    </bk>
    <bk>
      <extLst>
        <ext uri="{3e2802c4-a4d2-4d8b-9148-e3be6c30e623}">
          <xlrd:rvb i="16430"/>
        </ext>
      </extLst>
    </bk>
    <bk>
      <extLst>
        <ext uri="{3e2802c4-a4d2-4d8b-9148-e3be6c30e623}">
          <xlrd:rvb i="16431"/>
        </ext>
      </extLst>
    </bk>
    <bk>
      <extLst>
        <ext uri="{3e2802c4-a4d2-4d8b-9148-e3be6c30e623}">
          <xlrd:rvb i="16432"/>
        </ext>
      </extLst>
    </bk>
    <bk>
      <extLst>
        <ext uri="{3e2802c4-a4d2-4d8b-9148-e3be6c30e623}">
          <xlrd:rvb i="16433"/>
        </ext>
      </extLst>
    </bk>
    <bk>
      <extLst>
        <ext uri="{3e2802c4-a4d2-4d8b-9148-e3be6c30e623}">
          <xlrd:rvb i="16434"/>
        </ext>
      </extLst>
    </bk>
    <bk>
      <extLst>
        <ext uri="{3e2802c4-a4d2-4d8b-9148-e3be6c30e623}">
          <xlrd:rvb i="16435"/>
        </ext>
      </extLst>
    </bk>
    <bk>
      <extLst>
        <ext uri="{3e2802c4-a4d2-4d8b-9148-e3be6c30e623}">
          <xlrd:rvb i="16436"/>
        </ext>
      </extLst>
    </bk>
    <bk>
      <extLst>
        <ext uri="{3e2802c4-a4d2-4d8b-9148-e3be6c30e623}">
          <xlrd:rvb i="16437"/>
        </ext>
      </extLst>
    </bk>
    <bk>
      <extLst>
        <ext uri="{3e2802c4-a4d2-4d8b-9148-e3be6c30e623}">
          <xlrd:rvb i="16438"/>
        </ext>
      </extLst>
    </bk>
    <bk>
      <extLst>
        <ext uri="{3e2802c4-a4d2-4d8b-9148-e3be6c30e623}">
          <xlrd:rvb i="16439"/>
        </ext>
      </extLst>
    </bk>
    <bk>
      <extLst>
        <ext uri="{3e2802c4-a4d2-4d8b-9148-e3be6c30e623}">
          <xlrd:rvb i="16440"/>
        </ext>
      </extLst>
    </bk>
    <bk>
      <extLst>
        <ext uri="{3e2802c4-a4d2-4d8b-9148-e3be6c30e623}">
          <xlrd:rvb i="16441"/>
        </ext>
      </extLst>
    </bk>
    <bk>
      <extLst>
        <ext uri="{3e2802c4-a4d2-4d8b-9148-e3be6c30e623}">
          <xlrd:rvb i="16442"/>
        </ext>
      </extLst>
    </bk>
    <bk>
      <extLst>
        <ext uri="{3e2802c4-a4d2-4d8b-9148-e3be6c30e623}">
          <xlrd:rvb i="16443"/>
        </ext>
      </extLst>
    </bk>
    <bk>
      <extLst>
        <ext uri="{3e2802c4-a4d2-4d8b-9148-e3be6c30e623}">
          <xlrd:rvb i="16444"/>
        </ext>
      </extLst>
    </bk>
    <bk>
      <extLst>
        <ext uri="{3e2802c4-a4d2-4d8b-9148-e3be6c30e623}">
          <xlrd:rvb i="16445"/>
        </ext>
      </extLst>
    </bk>
    <bk>
      <extLst>
        <ext uri="{3e2802c4-a4d2-4d8b-9148-e3be6c30e623}">
          <xlrd:rvb i="16446"/>
        </ext>
      </extLst>
    </bk>
    <bk>
      <extLst>
        <ext uri="{3e2802c4-a4d2-4d8b-9148-e3be6c30e623}">
          <xlrd:rvb i="16447"/>
        </ext>
      </extLst>
    </bk>
    <bk>
      <extLst>
        <ext uri="{3e2802c4-a4d2-4d8b-9148-e3be6c30e623}">
          <xlrd:rvb i="16448"/>
        </ext>
      </extLst>
    </bk>
    <bk>
      <extLst>
        <ext uri="{3e2802c4-a4d2-4d8b-9148-e3be6c30e623}">
          <xlrd:rvb i="16449"/>
        </ext>
      </extLst>
    </bk>
    <bk>
      <extLst>
        <ext uri="{3e2802c4-a4d2-4d8b-9148-e3be6c30e623}">
          <xlrd:rvb i="16450"/>
        </ext>
      </extLst>
    </bk>
    <bk>
      <extLst>
        <ext uri="{3e2802c4-a4d2-4d8b-9148-e3be6c30e623}">
          <xlrd:rvb i="16451"/>
        </ext>
      </extLst>
    </bk>
    <bk>
      <extLst>
        <ext uri="{3e2802c4-a4d2-4d8b-9148-e3be6c30e623}">
          <xlrd:rvb i="16452"/>
        </ext>
      </extLst>
    </bk>
    <bk>
      <extLst>
        <ext uri="{3e2802c4-a4d2-4d8b-9148-e3be6c30e623}">
          <xlrd:rvb i="16453"/>
        </ext>
      </extLst>
    </bk>
    <bk>
      <extLst>
        <ext uri="{3e2802c4-a4d2-4d8b-9148-e3be6c30e623}">
          <xlrd:rvb i="16454"/>
        </ext>
      </extLst>
    </bk>
    <bk>
      <extLst>
        <ext uri="{3e2802c4-a4d2-4d8b-9148-e3be6c30e623}">
          <xlrd:rvb i="16455"/>
        </ext>
      </extLst>
    </bk>
    <bk>
      <extLst>
        <ext uri="{3e2802c4-a4d2-4d8b-9148-e3be6c30e623}">
          <xlrd:rvb i="16456"/>
        </ext>
      </extLst>
    </bk>
    <bk>
      <extLst>
        <ext uri="{3e2802c4-a4d2-4d8b-9148-e3be6c30e623}">
          <xlrd:rvb i="16457"/>
        </ext>
      </extLst>
    </bk>
    <bk>
      <extLst>
        <ext uri="{3e2802c4-a4d2-4d8b-9148-e3be6c30e623}">
          <xlrd:rvb i="16458"/>
        </ext>
      </extLst>
    </bk>
    <bk>
      <extLst>
        <ext uri="{3e2802c4-a4d2-4d8b-9148-e3be6c30e623}">
          <xlrd:rvb i="16459"/>
        </ext>
      </extLst>
    </bk>
    <bk>
      <extLst>
        <ext uri="{3e2802c4-a4d2-4d8b-9148-e3be6c30e623}">
          <xlrd:rvb i="16460"/>
        </ext>
      </extLst>
    </bk>
    <bk>
      <extLst>
        <ext uri="{3e2802c4-a4d2-4d8b-9148-e3be6c30e623}">
          <xlrd:rvb i="16461"/>
        </ext>
      </extLst>
    </bk>
    <bk>
      <extLst>
        <ext uri="{3e2802c4-a4d2-4d8b-9148-e3be6c30e623}">
          <xlrd:rvb i="16462"/>
        </ext>
      </extLst>
    </bk>
    <bk>
      <extLst>
        <ext uri="{3e2802c4-a4d2-4d8b-9148-e3be6c30e623}">
          <xlrd:rvb i="16463"/>
        </ext>
      </extLst>
    </bk>
    <bk>
      <extLst>
        <ext uri="{3e2802c4-a4d2-4d8b-9148-e3be6c30e623}">
          <xlrd:rvb i="16464"/>
        </ext>
      </extLst>
    </bk>
    <bk>
      <extLst>
        <ext uri="{3e2802c4-a4d2-4d8b-9148-e3be6c30e623}">
          <xlrd:rvb i="16465"/>
        </ext>
      </extLst>
    </bk>
    <bk>
      <extLst>
        <ext uri="{3e2802c4-a4d2-4d8b-9148-e3be6c30e623}">
          <xlrd:rvb i="16466"/>
        </ext>
      </extLst>
    </bk>
    <bk>
      <extLst>
        <ext uri="{3e2802c4-a4d2-4d8b-9148-e3be6c30e623}">
          <xlrd:rvb i="16467"/>
        </ext>
      </extLst>
    </bk>
    <bk>
      <extLst>
        <ext uri="{3e2802c4-a4d2-4d8b-9148-e3be6c30e623}">
          <xlrd:rvb i="16468"/>
        </ext>
      </extLst>
    </bk>
    <bk>
      <extLst>
        <ext uri="{3e2802c4-a4d2-4d8b-9148-e3be6c30e623}">
          <xlrd:rvb i="16469"/>
        </ext>
      </extLst>
    </bk>
    <bk>
      <extLst>
        <ext uri="{3e2802c4-a4d2-4d8b-9148-e3be6c30e623}">
          <xlrd:rvb i="16470"/>
        </ext>
      </extLst>
    </bk>
    <bk>
      <extLst>
        <ext uri="{3e2802c4-a4d2-4d8b-9148-e3be6c30e623}">
          <xlrd:rvb i="16471"/>
        </ext>
      </extLst>
    </bk>
    <bk>
      <extLst>
        <ext uri="{3e2802c4-a4d2-4d8b-9148-e3be6c30e623}">
          <xlrd:rvb i="16472"/>
        </ext>
      </extLst>
    </bk>
    <bk>
      <extLst>
        <ext uri="{3e2802c4-a4d2-4d8b-9148-e3be6c30e623}">
          <xlrd:rvb i="16473"/>
        </ext>
      </extLst>
    </bk>
    <bk>
      <extLst>
        <ext uri="{3e2802c4-a4d2-4d8b-9148-e3be6c30e623}">
          <xlrd:rvb i="16474"/>
        </ext>
      </extLst>
    </bk>
    <bk>
      <extLst>
        <ext uri="{3e2802c4-a4d2-4d8b-9148-e3be6c30e623}">
          <xlrd:rvb i="16475"/>
        </ext>
      </extLst>
    </bk>
    <bk>
      <extLst>
        <ext uri="{3e2802c4-a4d2-4d8b-9148-e3be6c30e623}">
          <xlrd:rvb i="16476"/>
        </ext>
      </extLst>
    </bk>
    <bk>
      <extLst>
        <ext uri="{3e2802c4-a4d2-4d8b-9148-e3be6c30e623}">
          <xlrd:rvb i="16477"/>
        </ext>
      </extLst>
    </bk>
    <bk>
      <extLst>
        <ext uri="{3e2802c4-a4d2-4d8b-9148-e3be6c30e623}">
          <xlrd:rvb i="16478"/>
        </ext>
      </extLst>
    </bk>
    <bk>
      <extLst>
        <ext uri="{3e2802c4-a4d2-4d8b-9148-e3be6c30e623}">
          <xlrd:rvb i="16479"/>
        </ext>
      </extLst>
    </bk>
    <bk>
      <extLst>
        <ext uri="{3e2802c4-a4d2-4d8b-9148-e3be6c30e623}">
          <xlrd:rvb i="16480"/>
        </ext>
      </extLst>
    </bk>
    <bk>
      <extLst>
        <ext uri="{3e2802c4-a4d2-4d8b-9148-e3be6c30e623}">
          <xlrd:rvb i="16481"/>
        </ext>
      </extLst>
    </bk>
    <bk>
      <extLst>
        <ext uri="{3e2802c4-a4d2-4d8b-9148-e3be6c30e623}">
          <xlrd:rvb i="16482"/>
        </ext>
      </extLst>
    </bk>
    <bk>
      <extLst>
        <ext uri="{3e2802c4-a4d2-4d8b-9148-e3be6c30e623}">
          <xlrd:rvb i="16483"/>
        </ext>
      </extLst>
    </bk>
    <bk>
      <extLst>
        <ext uri="{3e2802c4-a4d2-4d8b-9148-e3be6c30e623}">
          <xlrd:rvb i="16484"/>
        </ext>
      </extLst>
    </bk>
    <bk>
      <extLst>
        <ext uri="{3e2802c4-a4d2-4d8b-9148-e3be6c30e623}">
          <xlrd:rvb i="16485"/>
        </ext>
      </extLst>
    </bk>
    <bk>
      <extLst>
        <ext uri="{3e2802c4-a4d2-4d8b-9148-e3be6c30e623}">
          <xlrd:rvb i="16486"/>
        </ext>
      </extLst>
    </bk>
    <bk>
      <extLst>
        <ext uri="{3e2802c4-a4d2-4d8b-9148-e3be6c30e623}">
          <xlrd:rvb i="16487"/>
        </ext>
      </extLst>
    </bk>
    <bk>
      <extLst>
        <ext uri="{3e2802c4-a4d2-4d8b-9148-e3be6c30e623}">
          <xlrd:rvb i="16488"/>
        </ext>
      </extLst>
    </bk>
    <bk>
      <extLst>
        <ext uri="{3e2802c4-a4d2-4d8b-9148-e3be6c30e623}">
          <xlrd:rvb i="16489"/>
        </ext>
      </extLst>
    </bk>
    <bk>
      <extLst>
        <ext uri="{3e2802c4-a4d2-4d8b-9148-e3be6c30e623}">
          <xlrd:rvb i="16490"/>
        </ext>
      </extLst>
    </bk>
    <bk>
      <extLst>
        <ext uri="{3e2802c4-a4d2-4d8b-9148-e3be6c30e623}">
          <xlrd:rvb i="16491"/>
        </ext>
      </extLst>
    </bk>
    <bk>
      <extLst>
        <ext uri="{3e2802c4-a4d2-4d8b-9148-e3be6c30e623}">
          <xlrd:rvb i="16492"/>
        </ext>
      </extLst>
    </bk>
    <bk>
      <extLst>
        <ext uri="{3e2802c4-a4d2-4d8b-9148-e3be6c30e623}">
          <xlrd:rvb i="16493"/>
        </ext>
      </extLst>
    </bk>
    <bk>
      <extLst>
        <ext uri="{3e2802c4-a4d2-4d8b-9148-e3be6c30e623}">
          <xlrd:rvb i="16494"/>
        </ext>
      </extLst>
    </bk>
    <bk>
      <extLst>
        <ext uri="{3e2802c4-a4d2-4d8b-9148-e3be6c30e623}">
          <xlrd:rvb i="16495"/>
        </ext>
      </extLst>
    </bk>
    <bk>
      <extLst>
        <ext uri="{3e2802c4-a4d2-4d8b-9148-e3be6c30e623}">
          <xlrd:rvb i="16496"/>
        </ext>
      </extLst>
    </bk>
    <bk>
      <extLst>
        <ext uri="{3e2802c4-a4d2-4d8b-9148-e3be6c30e623}">
          <xlrd:rvb i="16497"/>
        </ext>
      </extLst>
    </bk>
    <bk>
      <extLst>
        <ext uri="{3e2802c4-a4d2-4d8b-9148-e3be6c30e623}">
          <xlrd:rvb i="16498"/>
        </ext>
      </extLst>
    </bk>
    <bk>
      <extLst>
        <ext uri="{3e2802c4-a4d2-4d8b-9148-e3be6c30e623}">
          <xlrd:rvb i="16499"/>
        </ext>
      </extLst>
    </bk>
    <bk>
      <extLst>
        <ext uri="{3e2802c4-a4d2-4d8b-9148-e3be6c30e623}">
          <xlrd:rvb i="16500"/>
        </ext>
      </extLst>
    </bk>
    <bk>
      <extLst>
        <ext uri="{3e2802c4-a4d2-4d8b-9148-e3be6c30e623}">
          <xlrd:rvb i="16501"/>
        </ext>
      </extLst>
    </bk>
    <bk>
      <extLst>
        <ext uri="{3e2802c4-a4d2-4d8b-9148-e3be6c30e623}">
          <xlrd:rvb i="16502"/>
        </ext>
      </extLst>
    </bk>
    <bk>
      <extLst>
        <ext uri="{3e2802c4-a4d2-4d8b-9148-e3be6c30e623}">
          <xlrd:rvb i="16503"/>
        </ext>
      </extLst>
    </bk>
    <bk>
      <extLst>
        <ext uri="{3e2802c4-a4d2-4d8b-9148-e3be6c30e623}">
          <xlrd:rvb i="16504"/>
        </ext>
      </extLst>
    </bk>
    <bk>
      <extLst>
        <ext uri="{3e2802c4-a4d2-4d8b-9148-e3be6c30e623}">
          <xlrd:rvb i="16505"/>
        </ext>
      </extLst>
    </bk>
    <bk>
      <extLst>
        <ext uri="{3e2802c4-a4d2-4d8b-9148-e3be6c30e623}">
          <xlrd:rvb i="16506"/>
        </ext>
      </extLst>
    </bk>
    <bk>
      <extLst>
        <ext uri="{3e2802c4-a4d2-4d8b-9148-e3be6c30e623}">
          <xlrd:rvb i="16507"/>
        </ext>
      </extLst>
    </bk>
    <bk>
      <extLst>
        <ext uri="{3e2802c4-a4d2-4d8b-9148-e3be6c30e623}">
          <xlrd:rvb i="16508"/>
        </ext>
      </extLst>
    </bk>
    <bk>
      <extLst>
        <ext uri="{3e2802c4-a4d2-4d8b-9148-e3be6c30e623}">
          <xlrd:rvb i="16509"/>
        </ext>
      </extLst>
    </bk>
    <bk>
      <extLst>
        <ext uri="{3e2802c4-a4d2-4d8b-9148-e3be6c30e623}">
          <xlrd:rvb i="16510"/>
        </ext>
      </extLst>
    </bk>
    <bk>
      <extLst>
        <ext uri="{3e2802c4-a4d2-4d8b-9148-e3be6c30e623}">
          <xlrd:rvb i="16511"/>
        </ext>
      </extLst>
    </bk>
    <bk>
      <extLst>
        <ext uri="{3e2802c4-a4d2-4d8b-9148-e3be6c30e623}">
          <xlrd:rvb i="16512"/>
        </ext>
      </extLst>
    </bk>
    <bk>
      <extLst>
        <ext uri="{3e2802c4-a4d2-4d8b-9148-e3be6c30e623}">
          <xlrd:rvb i="16513"/>
        </ext>
      </extLst>
    </bk>
    <bk>
      <extLst>
        <ext uri="{3e2802c4-a4d2-4d8b-9148-e3be6c30e623}">
          <xlrd:rvb i="16514"/>
        </ext>
      </extLst>
    </bk>
    <bk>
      <extLst>
        <ext uri="{3e2802c4-a4d2-4d8b-9148-e3be6c30e623}">
          <xlrd:rvb i="16515"/>
        </ext>
      </extLst>
    </bk>
    <bk>
      <extLst>
        <ext uri="{3e2802c4-a4d2-4d8b-9148-e3be6c30e623}">
          <xlrd:rvb i="16516"/>
        </ext>
      </extLst>
    </bk>
    <bk>
      <extLst>
        <ext uri="{3e2802c4-a4d2-4d8b-9148-e3be6c30e623}">
          <xlrd:rvb i="16517"/>
        </ext>
      </extLst>
    </bk>
    <bk>
      <extLst>
        <ext uri="{3e2802c4-a4d2-4d8b-9148-e3be6c30e623}">
          <xlrd:rvb i="16518"/>
        </ext>
      </extLst>
    </bk>
    <bk>
      <extLst>
        <ext uri="{3e2802c4-a4d2-4d8b-9148-e3be6c30e623}">
          <xlrd:rvb i="16519"/>
        </ext>
      </extLst>
    </bk>
    <bk>
      <extLst>
        <ext uri="{3e2802c4-a4d2-4d8b-9148-e3be6c30e623}">
          <xlrd:rvb i="16520"/>
        </ext>
      </extLst>
    </bk>
    <bk>
      <extLst>
        <ext uri="{3e2802c4-a4d2-4d8b-9148-e3be6c30e623}">
          <xlrd:rvb i="16521"/>
        </ext>
      </extLst>
    </bk>
    <bk>
      <extLst>
        <ext uri="{3e2802c4-a4d2-4d8b-9148-e3be6c30e623}">
          <xlrd:rvb i="16522"/>
        </ext>
      </extLst>
    </bk>
    <bk>
      <extLst>
        <ext uri="{3e2802c4-a4d2-4d8b-9148-e3be6c30e623}">
          <xlrd:rvb i="16523"/>
        </ext>
      </extLst>
    </bk>
    <bk>
      <extLst>
        <ext uri="{3e2802c4-a4d2-4d8b-9148-e3be6c30e623}">
          <xlrd:rvb i="16524"/>
        </ext>
      </extLst>
    </bk>
    <bk>
      <extLst>
        <ext uri="{3e2802c4-a4d2-4d8b-9148-e3be6c30e623}">
          <xlrd:rvb i="16525"/>
        </ext>
      </extLst>
    </bk>
    <bk>
      <extLst>
        <ext uri="{3e2802c4-a4d2-4d8b-9148-e3be6c30e623}">
          <xlrd:rvb i="16526"/>
        </ext>
      </extLst>
    </bk>
    <bk>
      <extLst>
        <ext uri="{3e2802c4-a4d2-4d8b-9148-e3be6c30e623}">
          <xlrd:rvb i="16527"/>
        </ext>
      </extLst>
    </bk>
    <bk>
      <extLst>
        <ext uri="{3e2802c4-a4d2-4d8b-9148-e3be6c30e623}">
          <xlrd:rvb i="16528"/>
        </ext>
      </extLst>
    </bk>
    <bk>
      <extLst>
        <ext uri="{3e2802c4-a4d2-4d8b-9148-e3be6c30e623}">
          <xlrd:rvb i="16529"/>
        </ext>
      </extLst>
    </bk>
    <bk>
      <extLst>
        <ext uri="{3e2802c4-a4d2-4d8b-9148-e3be6c30e623}">
          <xlrd:rvb i="16530"/>
        </ext>
      </extLst>
    </bk>
    <bk>
      <extLst>
        <ext uri="{3e2802c4-a4d2-4d8b-9148-e3be6c30e623}">
          <xlrd:rvb i="16531"/>
        </ext>
      </extLst>
    </bk>
    <bk>
      <extLst>
        <ext uri="{3e2802c4-a4d2-4d8b-9148-e3be6c30e623}">
          <xlrd:rvb i="16532"/>
        </ext>
      </extLst>
    </bk>
    <bk>
      <extLst>
        <ext uri="{3e2802c4-a4d2-4d8b-9148-e3be6c30e623}">
          <xlrd:rvb i="16533"/>
        </ext>
      </extLst>
    </bk>
    <bk>
      <extLst>
        <ext uri="{3e2802c4-a4d2-4d8b-9148-e3be6c30e623}">
          <xlrd:rvb i="16534"/>
        </ext>
      </extLst>
    </bk>
    <bk>
      <extLst>
        <ext uri="{3e2802c4-a4d2-4d8b-9148-e3be6c30e623}">
          <xlrd:rvb i="16535"/>
        </ext>
      </extLst>
    </bk>
    <bk>
      <extLst>
        <ext uri="{3e2802c4-a4d2-4d8b-9148-e3be6c30e623}">
          <xlrd:rvb i="16536"/>
        </ext>
      </extLst>
    </bk>
    <bk>
      <extLst>
        <ext uri="{3e2802c4-a4d2-4d8b-9148-e3be6c30e623}">
          <xlrd:rvb i="16537"/>
        </ext>
      </extLst>
    </bk>
    <bk>
      <extLst>
        <ext uri="{3e2802c4-a4d2-4d8b-9148-e3be6c30e623}">
          <xlrd:rvb i="16538"/>
        </ext>
      </extLst>
    </bk>
    <bk>
      <extLst>
        <ext uri="{3e2802c4-a4d2-4d8b-9148-e3be6c30e623}">
          <xlrd:rvb i="16539"/>
        </ext>
      </extLst>
    </bk>
    <bk>
      <extLst>
        <ext uri="{3e2802c4-a4d2-4d8b-9148-e3be6c30e623}">
          <xlrd:rvb i="16540"/>
        </ext>
      </extLst>
    </bk>
    <bk>
      <extLst>
        <ext uri="{3e2802c4-a4d2-4d8b-9148-e3be6c30e623}">
          <xlrd:rvb i="16541"/>
        </ext>
      </extLst>
    </bk>
    <bk>
      <extLst>
        <ext uri="{3e2802c4-a4d2-4d8b-9148-e3be6c30e623}">
          <xlrd:rvb i="16542"/>
        </ext>
      </extLst>
    </bk>
    <bk>
      <extLst>
        <ext uri="{3e2802c4-a4d2-4d8b-9148-e3be6c30e623}">
          <xlrd:rvb i="16543"/>
        </ext>
      </extLst>
    </bk>
    <bk>
      <extLst>
        <ext uri="{3e2802c4-a4d2-4d8b-9148-e3be6c30e623}">
          <xlrd:rvb i="16544"/>
        </ext>
      </extLst>
    </bk>
    <bk>
      <extLst>
        <ext uri="{3e2802c4-a4d2-4d8b-9148-e3be6c30e623}">
          <xlrd:rvb i="16545"/>
        </ext>
      </extLst>
    </bk>
    <bk>
      <extLst>
        <ext uri="{3e2802c4-a4d2-4d8b-9148-e3be6c30e623}">
          <xlrd:rvb i="16546"/>
        </ext>
      </extLst>
    </bk>
    <bk>
      <extLst>
        <ext uri="{3e2802c4-a4d2-4d8b-9148-e3be6c30e623}">
          <xlrd:rvb i="16547"/>
        </ext>
      </extLst>
    </bk>
    <bk>
      <extLst>
        <ext uri="{3e2802c4-a4d2-4d8b-9148-e3be6c30e623}">
          <xlrd:rvb i="16548"/>
        </ext>
      </extLst>
    </bk>
    <bk>
      <extLst>
        <ext uri="{3e2802c4-a4d2-4d8b-9148-e3be6c30e623}">
          <xlrd:rvb i="16549"/>
        </ext>
      </extLst>
    </bk>
    <bk>
      <extLst>
        <ext uri="{3e2802c4-a4d2-4d8b-9148-e3be6c30e623}">
          <xlrd:rvb i="16550"/>
        </ext>
      </extLst>
    </bk>
    <bk>
      <extLst>
        <ext uri="{3e2802c4-a4d2-4d8b-9148-e3be6c30e623}">
          <xlrd:rvb i="16551"/>
        </ext>
      </extLst>
    </bk>
    <bk>
      <extLst>
        <ext uri="{3e2802c4-a4d2-4d8b-9148-e3be6c30e623}">
          <xlrd:rvb i="16552"/>
        </ext>
      </extLst>
    </bk>
    <bk>
      <extLst>
        <ext uri="{3e2802c4-a4d2-4d8b-9148-e3be6c30e623}">
          <xlrd:rvb i="16553"/>
        </ext>
      </extLst>
    </bk>
    <bk>
      <extLst>
        <ext uri="{3e2802c4-a4d2-4d8b-9148-e3be6c30e623}">
          <xlrd:rvb i="16554"/>
        </ext>
      </extLst>
    </bk>
    <bk>
      <extLst>
        <ext uri="{3e2802c4-a4d2-4d8b-9148-e3be6c30e623}">
          <xlrd:rvb i="16555"/>
        </ext>
      </extLst>
    </bk>
    <bk>
      <extLst>
        <ext uri="{3e2802c4-a4d2-4d8b-9148-e3be6c30e623}">
          <xlrd:rvb i="16556"/>
        </ext>
      </extLst>
    </bk>
    <bk>
      <extLst>
        <ext uri="{3e2802c4-a4d2-4d8b-9148-e3be6c30e623}">
          <xlrd:rvb i="16557"/>
        </ext>
      </extLst>
    </bk>
    <bk>
      <extLst>
        <ext uri="{3e2802c4-a4d2-4d8b-9148-e3be6c30e623}">
          <xlrd:rvb i="16558"/>
        </ext>
      </extLst>
    </bk>
    <bk>
      <extLst>
        <ext uri="{3e2802c4-a4d2-4d8b-9148-e3be6c30e623}">
          <xlrd:rvb i="16559"/>
        </ext>
      </extLst>
    </bk>
    <bk>
      <extLst>
        <ext uri="{3e2802c4-a4d2-4d8b-9148-e3be6c30e623}">
          <xlrd:rvb i="16560"/>
        </ext>
      </extLst>
    </bk>
    <bk>
      <extLst>
        <ext uri="{3e2802c4-a4d2-4d8b-9148-e3be6c30e623}">
          <xlrd:rvb i="16561"/>
        </ext>
      </extLst>
    </bk>
    <bk>
      <extLst>
        <ext uri="{3e2802c4-a4d2-4d8b-9148-e3be6c30e623}">
          <xlrd:rvb i="16562"/>
        </ext>
      </extLst>
    </bk>
    <bk>
      <extLst>
        <ext uri="{3e2802c4-a4d2-4d8b-9148-e3be6c30e623}">
          <xlrd:rvb i="16563"/>
        </ext>
      </extLst>
    </bk>
    <bk>
      <extLst>
        <ext uri="{3e2802c4-a4d2-4d8b-9148-e3be6c30e623}">
          <xlrd:rvb i="16564"/>
        </ext>
      </extLst>
    </bk>
    <bk>
      <extLst>
        <ext uri="{3e2802c4-a4d2-4d8b-9148-e3be6c30e623}">
          <xlrd:rvb i="16565"/>
        </ext>
      </extLst>
    </bk>
    <bk>
      <extLst>
        <ext uri="{3e2802c4-a4d2-4d8b-9148-e3be6c30e623}">
          <xlrd:rvb i="16566"/>
        </ext>
      </extLst>
    </bk>
    <bk>
      <extLst>
        <ext uri="{3e2802c4-a4d2-4d8b-9148-e3be6c30e623}">
          <xlrd:rvb i="16567"/>
        </ext>
      </extLst>
    </bk>
    <bk>
      <extLst>
        <ext uri="{3e2802c4-a4d2-4d8b-9148-e3be6c30e623}">
          <xlrd:rvb i="16568"/>
        </ext>
      </extLst>
    </bk>
    <bk>
      <extLst>
        <ext uri="{3e2802c4-a4d2-4d8b-9148-e3be6c30e623}">
          <xlrd:rvb i="16569"/>
        </ext>
      </extLst>
    </bk>
    <bk>
      <extLst>
        <ext uri="{3e2802c4-a4d2-4d8b-9148-e3be6c30e623}">
          <xlrd:rvb i="16570"/>
        </ext>
      </extLst>
    </bk>
    <bk>
      <extLst>
        <ext uri="{3e2802c4-a4d2-4d8b-9148-e3be6c30e623}">
          <xlrd:rvb i="16571"/>
        </ext>
      </extLst>
    </bk>
    <bk>
      <extLst>
        <ext uri="{3e2802c4-a4d2-4d8b-9148-e3be6c30e623}">
          <xlrd:rvb i="16572"/>
        </ext>
      </extLst>
    </bk>
    <bk>
      <extLst>
        <ext uri="{3e2802c4-a4d2-4d8b-9148-e3be6c30e623}">
          <xlrd:rvb i="16573"/>
        </ext>
      </extLst>
    </bk>
    <bk>
      <extLst>
        <ext uri="{3e2802c4-a4d2-4d8b-9148-e3be6c30e623}">
          <xlrd:rvb i="16574"/>
        </ext>
      </extLst>
    </bk>
    <bk>
      <extLst>
        <ext uri="{3e2802c4-a4d2-4d8b-9148-e3be6c30e623}">
          <xlrd:rvb i="16575"/>
        </ext>
      </extLst>
    </bk>
    <bk>
      <extLst>
        <ext uri="{3e2802c4-a4d2-4d8b-9148-e3be6c30e623}">
          <xlrd:rvb i="16576"/>
        </ext>
      </extLst>
    </bk>
    <bk>
      <extLst>
        <ext uri="{3e2802c4-a4d2-4d8b-9148-e3be6c30e623}">
          <xlrd:rvb i="16577"/>
        </ext>
      </extLst>
    </bk>
    <bk>
      <extLst>
        <ext uri="{3e2802c4-a4d2-4d8b-9148-e3be6c30e623}">
          <xlrd:rvb i="16578"/>
        </ext>
      </extLst>
    </bk>
    <bk>
      <extLst>
        <ext uri="{3e2802c4-a4d2-4d8b-9148-e3be6c30e623}">
          <xlrd:rvb i="16579"/>
        </ext>
      </extLst>
    </bk>
    <bk>
      <extLst>
        <ext uri="{3e2802c4-a4d2-4d8b-9148-e3be6c30e623}">
          <xlrd:rvb i="16580"/>
        </ext>
      </extLst>
    </bk>
    <bk>
      <extLst>
        <ext uri="{3e2802c4-a4d2-4d8b-9148-e3be6c30e623}">
          <xlrd:rvb i="16581"/>
        </ext>
      </extLst>
    </bk>
    <bk>
      <extLst>
        <ext uri="{3e2802c4-a4d2-4d8b-9148-e3be6c30e623}">
          <xlrd:rvb i="16582"/>
        </ext>
      </extLst>
    </bk>
    <bk>
      <extLst>
        <ext uri="{3e2802c4-a4d2-4d8b-9148-e3be6c30e623}">
          <xlrd:rvb i="16583"/>
        </ext>
      </extLst>
    </bk>
    <bk>
      <extLst>
        <ext uri="{3e2802c4-a4d2-4d8b-9148-e3be6c30e623}">
          <xlrd:rvb i="16584"/>
        </ext>
      </extLst>
    </bk>
    <bk>
      <extLst>
        <ext uri="{3e2802c4-a4d2-4d8b-9148-e3be6c30e623}">
          <xlrd:rvb i="16585"/>
        </ext>
      </extLst>
    </bk>
    <bk>
      <extLst>
        <ext uri="{3e2802c4-a4d2-4d8b-9148-e3be6c30e623}">
          <xlrd:rvb i="16586"/>
        </ext>
      </extLst>
    </bk>
    <bk>
      <extLst>
        <ext uri="{3e2802c4-a4d2-4d8b-9148-e3be6c30e623}">
          <xlrd:rvb i="16587"/>
        </ext>
      </extLst>
    </bk>
    <bk>
      <extLst>
        <ext uri="{3e2802c4-a4d2-4d8b-9148-e3be6c30e623}">
          <xlrd:rvb i="16588"/>
        </ext>
      </extLst>
    </bk>
    <bk>
      <extLst>
        <ext uri="{3e2802c4-a4d2-4d8b-9148-e3be6c30e623}">
          <xlrd:rvb i="16589"/>
        </ext>
      </extLst>
    </bk>
    <bk>
      <extLst>
        <ext uri="{3e2802c4-a4d2-4d8b-9148-e3be6c30e623}">
          <xlrd:rvb i="16590"/>
        </ext>
      </extLst>
    </bk>
    <bk>
      <extLst>
        <ext uri="{3e2802c4-a4d2-4d8b-9148-e3be6c30e623}">
          <xlrd:rvb i="16591"/>
        </ext>
      </extLst>
    </bk>
    <bk>
      <extLst>
        <ext uri="{3e2802c4-a4d2-4d8b-9148-e3be6c30e623}">
          <xlrd:rvb i="16592"/>
        </ext>
      </extLst>
    </bk>
    <bk>
      <extLst>
        <ext uri="{3e2802c4-a4d2-4d8b-9148-e3be6c30e623}">
          <xlrd:rvb i="16593"/>
        </ext>
      </extLst>
    </bk>
    <bk>
      <extLst>
        <ext uri="{3e2802c4-a4d2-4d8b-9148-e3be6c30e623}">
          <xlrd:rvb i="16594"/>
        </ext>
      </extLst>
    </bk>
    <bk>
      <extLst>
        <ext uri="{3e2802c4-a4d2-4d8b-9148-e3be6c30e623}">
          <xlrd:rvb i="16595"/>
        </ext>
      </extLst>
    </bk>
    <bk>
      <extLst>
        <ext uri="{3e2802c4-a4d2-4d8b-9148-e3be6c30e623}">
          <xlrd:rvb i="16596"/>
        </ext>
      </extLst>
    </bk>
    <bk>
      <extLst>
        <ext uri="{3e2802c4-a4d2-4d8b-9148-e3be6c30e623}">
          <xlrd:rvb i="16597"/>
        </ext>
      </extLst>
    </bk>
    <bk>
      <extLst>
        <ext uri="{3e2802c4-a4d2-4d8b-9148-e3be6c30e623}">
          <xlrd:rvb i="16598"/>
        </ext>
      </extLst>
    </bk>
    <bk>
      <extLst>
        <ext uri="{3e2802c4-a4d2-4d8b-9148-e3be6c30e623}">
          <xlrd:rvb i="16599"/>
        </ext>
      </extLst>
    </bk>
    <bk>
      <extLst>
        <ext uri="{3e2802c4-a4d2-4d8b-9148-e3be6c30e623}">
          <xlrd:rvb i="16600"/>
        </ext>
      </extLst>
    </bk>
    <bk>
      <extLst>
        <ext uri="{3e2802c4-a4d2-4d8b-9148-e3be6c30e623}">
          <xlrd:rvb i="16601"/>
        </ext>
      </extLst>
    </bk>
    <bk>
      <extLst>
        <ext uri="{3e2802c4-a4d2-4d8b-9148-e3be6c30e623}">
          <xlrd:rvb i="16602"/>
        </ext>
      </extLst>
    </bk>
    <bk>
      <extLst>
        <ext uri="{3e2802c4-a4d2-4d8b-9148-e3be6c30e623}">
          <xlrd:rvb i="16603"/>
        </ext>
      </extLst>
    </bk>
    <bk>
      <extLst>
        <ext uri="{3e2802c4-a4d2-4d8b-9148-e3be6c30e623}">
          <xlrd:rvb i="16604"/>
        </ext>
      </extLst>
    </bk>
    <bk>
      <extLst>
        <ext uri="{3e2802c4-a4d2-4d8b-9148-e3be6c30e623}">
          <xlrd:rvb i="16605"/>
        </ext>
      </extLst>
    </bk>
    <bk>
      <extLst>
        <ext uri="{3e2802c4-a4d2-4d8b-9148-e3be6c30e623}">
          <xlrd:rvb i="16606"/>
        </ext>
      </extLst>
    </bk>
    <bk>
      <extLst>
        <ext uri="{3e2802c4-a4d2-4d8b-9148-e3be6c30e623}">
          <xlrd:rvb i="16607"/>
        </ext>
      </extLst>
    </bk>
    <bk>
      <extLst>
        <ext uri="{3e2802c4-a4d2-4d8b-9148-e3be6c30e623}">
          <xlrd:rvb i="16608"/>
        </ext>
      </extLst>
    </bk>
    <bk>
      <extLst>
        <ext uri="{3e2802c4-a4d2-4d8b-9148-e3be6c30e623}">
          <xlrd:rvb i="16609"/>
        </ext>
      </extLst>
    </bk>
    <bk>
      <extLst>
        <ext uri="{3e2802c4-a4d2-4d8b-9148-e3be6c30e623}">
          <xlrd:rvb i="16610"/>
        </ext>
      </extLst>
    </bk>
    <bk>
      <extLst>
        <ext uri="{3e2802c4-a4d2-4d8b-9148-e3be6c30e623}">
          <xlrd:rvb i="16611"/>
        </ext>
      </extLst>
    </bk>
    <bk>
      <extLst>
        <ext uri="{3e2802c4-a4d2-4d8b-9148-e3be6c30e623}">
          <xlrd:rvb i="16612"/>
        </ext>
      </extLst>
    </bk>
    <bk>
      <extLst>
        <ext uri="{3e2802c4-a4d2-4d8b-9148-e3be6c30e623}">
          <xlrd:rvb i="16613"/>
        </ext>
      </extLst>
    </bk>
    <bk>
      <extLst>
        <ext uri="{3e2802c4-a4d2-4d8b-9148-e3be6c30e623}">
          <xlrd:rvb i="16614"/>
        </ext>
      </extLst>
    </bk>
    <bk>
      <extLst>
        <ext uri="{3e2802c4-a4d2-4d8b-9148-e3be6c30e623}">
          <xlrd:rvb i="16615"/>
        </ext>
      </extLst>
    </bk>
    <bk>
      <extLst>
        <ext uri="{3e2802c4-a4d2-4d8b-9148-e3be6c30e623}">
          <xlrd:rvb i="16616"/>
        </ext>
      </extLst>
    </bk>
    <bk>
      <extLst>
        <ext uri="{3e2802c4-a4d2-4d8b-9148-e3be6c30e623}">
          <xlrd:rvb i="16617"/>
        </ext>
      </extLst>
    </bk>
    <bk>
      <extLst>
        <ext uri="{3e2802c4-a4d2-4d8b-9148-e3be6c30e623}">
          <xlrd:rvb i="16618"/>
        </ext>
      </extLst>
    </bk>
    <bk>
      <extLst>
        <ext uri="{3e2802c4-a4d2-4d8b-9148-e3be6c30e623}">
          <xlrd:rvb i="16619"/>
        </ext>
      </extLst>
    </bk>
    <bk>
      <extLst>
        <ext uri="{3e2802c4-a4d2-4d8b-9148-e3be6c30e623}">
          <xlrd:rvb i="16620"/>
        </ext>
      </extLst>
    </bk>
    <bk>
      <extLst>
        <ext uri="{3e2802c4-a4d2-4d8b-9148-e3be6c30e623}">
          <xlrd:rvb i="16621"/>
        </ext>
      </extLst>
    </bk>
    <bk>
      <extLst>
        <ext uri="{3e2802c4-a4d2-4d8b-9148-e3be6c30e623}">
          <xlrd:rvb i="16622"/>
        </ext>
      </extLst>
    </bk>
    <bk>
      <extLst>
        <ext uri="{3e2802c4-a4d2-4d8b-9148-e3be6c30e623}">
          <xlrd:rvb i="16623"/>
        </ext>
      </extLst>
    </bk>
    <bk>
      <extLst>
        <ext uri="{3e2802c4-a4d2-4d8b-9148-e3be6c30e623}">
          <xlrd:rvb i="16624"/>
        </ext>
      </extLst>
    </bk>
    <bk>
      <extLst>
        <ext uri="{3e2802c4-a4d2-4d8b-9148-e3be6c30e623}">
          <xlrd:rvb i="16625"/>
        </ext>
      </extLst>
    </bk>
    <bk>
      <extLst>
        <ext uri="{3e2802c4-a4d2-4d8b-9148-e3be6c30e623}">
          <xlrd:rvb i="16626"/>
        </ext>
      </extLst>
    </bk>
    <bk>
      <extLst>
        <ext uri="{3e2802c4-a4d2-4d8b-9148-e3be6c30e623}">
          <xlrd:rvb i="16627"/>
        </ext>
      </extLst>
    </bk>
    <bk>
      <extLst>
        <ext uri="{3e2802c4-a4d2-4d8b-9148-e3be6c30e623}">
          <xlrd:rvb i="16628"/>
        </ext>
      </extLst>
    </bk>
    <bk>
      <extLst>
        <ext uri="{3e2802c4-a4d2-4d8b-9148-e3be6c30e623}">
          <xlrd:rvb i="16629"/>
        </ext>
      </extLst>
    </bk>
    <bk>
      <extLst>
        <ext uri="{3e2802c4-a4d2-4d8b-9148-e3be6c30e623}">
          <xlrd:rvb i="16630"/>
        </ext>
      </extLst>
    </bk>
    <bk>
      <extLst>
        <ext uri="{3e2802c4-a4d2-4d8b-9148-e3be6c30e623}">
          <xlrd:rvb i="16631"/>
        </ext>
      </extLst>
    </bk>
    <bk>
      <extLst>
        <ext uri="{3e2802c4-a4d2-4d8b-9148-e3be6c30e623}">
          <xlrd:rvb i="16632"/>
        </ext>
      </extLst>
    </bk>
    <bk>
      <extLst>
        <ext uri="{3e2802c4-a4d2-4d8b-9148-e3be6c30e623}">
          <xlrd:rvb i="16633"/>
        </ext>
      </extLst>
    </bk>
    <bk>
      <extLst>
        <ext uri="{3e2802c4-a4d2-4d8b-9148-e3be6c30e623}">
          <xlrd:rvb i="16634"/>
        </ext>
      </extLst>
    </bk>
    <bk>
      <extLst>
        <ext uri="{3e2802c4-a4d2-4d8b-9148-e3be6c30e623}">
          <xlrd:rvb i="16635"/>
        </ext>
      </extLst>
    </bk>
    <bk>
      <extLst>
        <ext uri="{3e2802c4-a4d2-4d8b-9148-e3be6c30e623}">
          <xlrd:rvb i="16636"/>
        </ext>
      </extLst>
    </bk>
    <bk>
      <extLst>
        <ext uri="{3e2802c4-a4d2-4d8b-9148-e3be6c30e623}">
          <xlrd:rvb i="16637"/>
        </ext>
      </extLst>
    </bk>
    <bk>
      <extLst>
        <ext uri="{3e2802c4-a4d2-4d8b-9148-e3be6c30e623}">
          <xlrd:rvb i="16638"/>
        </ext>
      </extLst>
    </bk>
    <bk>
      <extLst>
        <ext uri="{3e2802c4-a4d2-4d8b-9148-e3be6c30e623}">
          <xlrd:rvb i="16639"/>
        </ext>
      </extLst>
    </bk>
    <bk>
      <extLst>
        <ext uri="{3e2802c4-a4d2-4d8b-9148-e3be6c30e623}">
          <xlrd:rvb i="16640"/>
        </ext>
      </extLst>
    </bk>
    <bk>
      <extLst>
        <ext uri="{3e2802c4-a4d2-4d8b-9148-e3be6c30e623}">
          <xlrd:rvb i="16641"/>
        </ext>
      </extLst>
    </bk>
    <bk>
      <extLst>
        <ext uri="{3e2802c4-a4d2-4d8b-9148-e3be6c30e623}">
          <xlrd:rvb i="16642"/>
        </ext>
      </extLst>
    </bk>
    <bk>
      <extLst>
        <ext uri="{3e2802c4-a4d2-4d8b-9148-e3be6c30e623}">
          <xlrd:rvb i="16643"/>
        </ext>
      </extLst>
    </bk>
    <bk>
      <extLst>
        <ext uri="{3e2802c4-a4d2-4d8b-9148-e3be6c30e623}">
          <xlrd:rvb i="16644"/>
        </ext>
      </extLst>
    </bk>
    <bk>
      <extLst>
        <ext uri="{3e2802c4-a4d2-4d8b-9148-e3be6c30e623}">
          <xlrd:rvb i="16645"/>
        </ext>
      </extLst>
    </bk>
    <bk>
      <extLst>
        <ext uri="{3e2802c4-a4d2-4d8b-9148-e3be6c30e623}">
          <xlrd:rvb i="16646"/>
        </ext>
      </extLst>
    </bk>
    <bk>
      <extLst>
        <ext uri="{3e2802c4-a4d2-4d8b-9148-e3be6c30e623}">
          <xlrd:rvb i="16647"/>
        </ext>
      </extLst>
    </bk>
    <bk>
      <extLst>
        <ext uri="{3e2802c4-a4d2-4d8b-9148-e3be6c30e623}">
          <xlrd:rvb i="16648"/>
        </ext>
      </extLst>
    </bk>
    <bk>
      <extLst>
        <ext uri="{3e2802c4-a4d2-4d8b-9148-e3be6c30e623}">
          <xlrd:rvb i="16649"/>
        </ext>
      </extLst>
    </bk>
    <bk>
      <extLst>
        <ext uri="{3e2802c4-a4d2-4d8b-9148-e3be6c30e623}">
          <xlrd:rvb i="16650"/>
        </ext>
      </extLst>
    </bk>
    <bk>
      <extLst>
        <ext uri="{3e2802c4-a4d2-4d8b-9148-e3be6c30e623}">
          <xlrd:rvb i="16651"/>
        </ext>
      </extLst>
    </bk>
    <bk>
      <extLst>
        <ext uri="{3e2802c4-a4d2-4d8b-9148-e3be6c30e623}">
          <xlrd:rvb i="16652"/>
        </ext>
      </extLst>
    </bk>
    <bk>
      <extLst>
        <ext uri="{3e2802c4-a4d2-4d8b-9148-e3be6c30e623}">
          <xlrd:rvb i="16653"/>
        </ext>
      </extLst>
    </bk>
    <bk>
      <extLst>
        <ext uri="{3e2802c4-a4d2-4d8b-9148-e3be6c30e623}">
          <xlrd:rvb i="16654"/>
        </ext>
      </extLst>
    </bk>
    <bk>
      <extLst>
        <ext uri="{3e2802c4-a4d2-4d8b-9148-e3be6c30e623}">
          <xlrd:rvb i="16655"/>
        </ext>
      </extLst>
    </bk>
    <bk>
      <extLst>
        <ext uri="{3e2802c4-a4d2-4d8b-9148-e3be6c30e623}">
          <xlrd:rvb i="16656"/>
        </ext>
      </extLst>
    </bk>
    <bk>
      <extLst>
        <ext uri="{3e2802c4-a4d2-4d8b-9148-e3be6c30e623}">
          <xlrd:rvb i="16657"/>
        </ext>
      </extLst>
    </bk>
    <bk>
      <extLst>
        <ext uri="{3e2802c4-a4d2-4d8b-9148-e3be6c30e623}">
          <xlrd:rvb i="16658"/>
        </ext>
      </extLst>
    </bk>
    <bk>
      <extLst>
        <ext uri="{3e2802c4-a4d2-4d8b-9148-e3be6c30e623}">
          <xlrd:rvb i="16659"/>
        </ext>
      </extLst>
    </bk>
    <bk>
      <extLst>
        <ext uri="{3e2802c4-a4d2-4d8b-9148-e3be6c30e623}">
          <xlrd:rvb i="16660"/>
        </ext>
      </extLst>
    </bk>
    <bk>
      <extLst>
        <ext uri="{3e2802c4-a4d2-4d8b-9148-e3be6c30e623}">
          <xlrd:rvb i="16661"/>
        </ext>
      </extLst>
    </bk>
    <bk>
      <extLst>
        <ext uri="{3e2802c4-a4d2-4d8b-9148-e3be6c30e623}">
          <xlrd:rvb i="16662"/>
        </ext>
      </extLst>
    </bk>
    <bk>
      <extLst>
        <ext uri="{3e2802c4-a4d2-4d8b-9148-e3be6c30e623}">
          <xlrd:rvb i="16663"/>
        </ext>
      </extLst>
    </bk>
    <bk>
      <extLst>
        <ext uri="{3e2802c4-a4d2-4d8b-9148-e3be6c30e623}">
          <xlrd:rvb i="16664"/>
        </ext>
      </extLst>
    </bk>
    <bk>
      <extLst>
        <ext uri="{3e2802c4-a4d2-4d8b-9148-e3be6c30e623}">
          <xlrd:rvb i="16665"/>
        </ext>
      </extLst>
    </bk>
    <bk>
      <extLst>
        <ext uri="{3e2802c4-a4d2-4d8b-9148-e3be6c30e623}">
          <xlrd:rvb i="16666"/>
        </ext>
      </extLst>
    </bk>
    <bk>
      <extLst>
        <ext uri="{3e2802c4-a4d2-4d8b-9148-e3be6c30e623}">
          <xlrd:rvb i="16667"/>
        </ext>
      </extLst>
    </bk>
    <bk>
      <extLst>
        <ext uri="{3e2802c4-a4d2-4d8b-9148-e3be6c30e623}">
          <xlrd:rvb i="16668"/>
        </ext>
      </extLst>
    </bk>
    <bk>
      <extLst>
        <ext uri="{3e2802c4-a4d2-4d8b-9148-e3be6c30e623}">
          <xlrd:rvb i="16669"/>
        </ext>
      </extLst>
    </bk>
    <bk>
      <extLst>
        <ext uri="{3e2802c4-a4d2-4d8b-9148-e3be6c30e623}">
          <xlrd:rvb i="16670"/>
        </ext>
      </extLst>
    </bk>
    <bk>
      <extLst>
        <ext uri="{3e2802c4-a4d2-4d8b-9148-e3be6c30e623}">
          <xlrd:rvb i="16671"/>
        </ext>
      </extLst>
    </bk>
    <bk>
      <extLst>
        <ext uri="{3e2802c4-a4d2-4d8b-9148-e3be6c30e623}">
          <xlrd:rvb i="16672"/>
        </ext>
      </extLst>
    </bk>
    <bk>
      <extLst>
        <ext uri="{3e2802c4-a4d2-4d8b-9148-e3be6c30e623}">
          <xlrd:rvb i="16673"/>
        </ext>
      </extLst>
    </bk>
    <bk>
      <extLst>
        <ext uri="{3e2802c4-a4d2-4d8b-9148-e3be6c30e623}">
          <xlrd:rvb i="16674"/>
        </ext>
      </extLst>
    </bk>
    <bk>
      <extLst>
        <ext uri="{3e2802c4-a4d2-4d8b-9148-e3be6c30e623}">
          <xlrd:rvb i="16675"/>
        </ext>
      </extLst>
    </bk>
    <bk>
      <extLst>
        <ext uri="{3e2802c4-a4d2-4d8b-9148-e3be6c30e623}">
          <xlrd:rvb i="16676"/>
        </ext>
      </extLst>
    </bk>
    <bk>
      <extLst>
        <ext uri="{3e2802c4-a4d2-4d8b-9148-e3be6c30e623}">
          <xlrd:rvb i="16677"/>
        </ext>
      </extLst>
    </bk>
    <bk>
      <extLst>
        <ext uri="{3e2802c4-a4d2-4d8b-9148-e3be6c30e623}">
          <xlrd:rvb i="16678"/>
        </ext>
      </extLst>
    </bk>
    <bk>
      <extLst>
        <ext uri="{3e2802c4-a4d2-4d8b-9148-e3be6c30e623}">
          <xlrd:rvb i="16679"/>
        </ext>
      </extLst>
    </bk>
    <bk>
      <extLst>
        <ext uri="{3e2802c4-a4d2-4d8b-9148-e3be6c30e623}">
          <xlrd:rvb i="16680"/>
        </ext>
      </extLst>
    </bk>
    <bk>
      <extLst>
        <ext uri="{3e2802c4-a4d2-4d8b-9148-e3be6c30e623}">
          <xlrd:rvb i="16681"/>
        </ext>
      </extLst>
    </bk>
    <bk>
      <extLst>
        <ext uri="{3e2802c4-a4d2-4d8b-9148-e3be6c30e623}">
          <xlrd:rvb i="16682"/>
        </ext>
      </extLst>
    </bk>
    <bk>
      <extLst>
        <ext uri="{3e2802c4-a4d2-4d8b-9148-e3be6c30e623}">
          <xlrd:rvb i="16683"/>
        </ext>
      </extLst>
    </bk>
    <bk>
      <extLst>
        <ext uri="{3e2802c4-a4d2-4d8b-9148-e3be6c30e623}">
          <xlrd:rvb i="16684"/>
        </ext>
      </extLst>
    </bk>
    <bk>
      <extLst>
        <ext uri="{3e2802c4-a4d2-4d8b-9148-e3be6c30e623}">
          <xlrd:rvb i="16685"/>
        </ext>
      </extLst>
    </bk>
    <bk>
      <extLst>
        <ext uri="{3e2802c4-a4d2-4d8b-9148-e3be6c30e623}">
          <xlrd:rvb i="16686"/>
        </ext>
      </extLst>
    </bk>
    <bk>
      <extLst>
        <ext uri="{3e2802c4-a4d2-4d8b-9148-e3be6c30e623}">
          <xlrd:rvb i="16687"/>
        </ext>
      </extLst>
    </bk>
    <bk>
      <extLst>
        <ext uri="{3e2802c4-a4d2-4d8b-9148-e3be6c30e623}">
          <xlrd:rvb i="16688"/>
        </ext>
      </extLst>
    </bk>
    <bk>
      <extLst>
        <ext uri="{3e2802c4-a4d2-4d8b-9148-e3be6c30e623}">
          <xlrd:rvb i="16689"/>
        </ext>
      </extLst>
    </bk>
    <bk>
      <extLst>
        <ext uri="{3e2802c4-a4d2-4d8b-9148-e3be6c30e623}">
          <xlrd:rvb i="16690"/>
        </ext>
      </extLst>
    </bk>
    <bk>
      <extLst>
        <ext uri="{3e2802c4-a4d2-4d8b-9148-e3be6c30e623}">
          <xlrd:rvb i="16691"/>
        </ext>
      </extLst>
    </bk>
    <bk>
      <extLst>
        <ext uri="{3e2802c4-a4d2-4d8b-9148-e3be6c30e623}">
          <xlrd:rvb i="16692"/>
        </ext>
      </extLst>
    </bk>
    <bk>
      <extLst>
        <ext uri="{3e2802c4-a4d2-4d8b-9148-e3be6c30e623}">
          <xlrd:rvb i="16693"/>
        </ext>
      </extLst>
    </bk>
    <bk>
      <extLst>
        <ext uri="{3e2802c4-a4d2-4d8b-9148-e3be6c30e623}">
          <xlrd:rvb i="16694"/>
        </ext>
      </extLst>
    </bk>
    <bk>
      <extLst>
        <ext uri="{3e2802c4-a4d2-4d8b-9148-e3be6c30e623}">
          <xlrd:rvb i="16695"/>
        </ext>
      </extLst>
    </bk>
    <bk>
      <extLst>
        <ext uri="{3e2802c4-a4d2-4d8b-9148-e3be6c30e623}">
          <xlrd:rvb i="16696"/>
        </ext>
      </extLst>
    </bk>
    <bk>
      <extLst>
        <ext uri="{3e2802c4-a4d2-4d8b-9148-e3be6c30e623}">
          <xlrd:rvb i="16697"/>
        </ext>
      </extLst>
    </bk>
    <bk>
      <extLst>
        <ext uri="{3e2802c4-a4d2-4d8b-9148-e3be6c30e623}">
          <xlrd:rvb i="16698"/>
        </ext>
      </extLst>
    </bk>
    <bk>
      <extLst>
        <ext uri="{3e2802c4-a4d2-4d8b-9148-e3be6c30e623}">
          <xlrd:rvb i="16699"/>
        </ext>
      </extLst>
    </bk>
    <bk>
      <extLst>
        <ext uri="{3e2802c4-a4d2-4d8b-9148-e3be6c30e623}">
          <xlrd:rvb i="16700"/>
        </ext>
      </extLst>
    </bk>
    <bk>
      <extLst>
        <ext uri="{3e2802c4-a4d2-4d8b-9148-e3be6c30e623}">
          <xlrd:rvb i="16701"/>
        </ext>
      </extLst>
    </bk>
    <bk>
      <extLst>
        <ext uri="{3e2802c4-a4d2-4d8b-9148-e3be6c30e623}">
          <xlrd:rvb i="16702"/>
        </ext>
      </extLst>
    </bk>
    <bk>
      <extLst>
        <ext uri="{3e2802c4-a4d2-4d8b-9148-e3be6c30e623}">
          <xlrd:rvb i="16703"/>
        </ext>
      </extLst>
    </bk>
    <bk>
      <extLst>
        <ext uri="{3e2802c4-a4d2-4d8b-9148-e3be6c30e623}">
          <xlrd:rvb i="16704"/>
        </ext>
      </extLst>
    </bk>
    <bk>
      <extLst>
        <ext uri="{3e2802c4-a4d2-4d8b-9148-e3be6c30e623}">
          <xlrd:rvb i="16705"/>
        </ext>
      </extLst>
    </bk>
    <bk>
      <extLst>
        <ext uri="{3e2802c4-a4d2-4d8b-9148-e3be6c30e623}">
          <xlrd:rvb i="16706"/>
        </ext>
      </extLst>
    </bk>
    <bk>
      <extLst>
        <ext uri="{3e2802c4-a4d2-4d8b-9148-e3be6c30e623}">
          <xlrd:rvb i="16707"/>
        </ext>
      </extLst>
    </bk>
    <bk>
      <extLst>
        <ext uri="{3e2802c4-a4d2-4d8b-9148-e3be6c30e623}">
          <xlrd:rvb i="16708"/>
        </ext>
      </extLst>
    </bk>
    <bk>
      <extLst>
        <ext uri="{3e2802c4-a4d2-4d8b-9148-e3be6c30e623}">
          <xlrd:rvb i="16709"/>
        </ext>
      </extLst>
    </bk>
    <bk>
      <extLst>
        <ext uri="{3e2802c4-a4d2-4d8b-9148-e3be6c30e623}">
          <xlrd:rvb i="16710"/>
        </ext>
      </extLst>
    </bk>
    <bk>
      <extLst>
        <ext uri="{3e2802c4-a4d2-4d8b-9148-e3be6c30e623}">
          <xlrd:rvb i="16711"/>
        </ext>
      </extLst>
    </bk>
    <bk>
      <extLst>
        <ext uri="{3e2802c4-a4d2-4d8b-9148-e3be6c30e623}">
          <xlrd:rvb i="16712"/>
        </ext>
      </extLst>
    </bk>
    <bk>
      <extLst>
        <ext uri="{3e2802c4-a4d2-4d8b-9148-e3be6c30e623}">
          <xlrd:rvb i="16713"/>
        </ext>
      </extLst>
    </bk>
    <bk>
      <extLst>
        <ext uri="{3e2802c4-a4d2-4d8b-9148-e3be6c30e623}">
          <xlrd:rvb i="16714"/>
        </ext>
      </extLst>
    </bk>
    <bk>
      <extLst>
        <ext uri="{3e2802c4-a4d2-4d8b-9148-e3be6c30e623}">
          <xlrd:rvb i="16715"/>
        </ext>
      </extLst>
    </bk>
    <bk>
      <extLst>
        <ext uri="{3e2802c4-a4d2-4d8b-9148-e3be6c30e623}">
          <xlrd:rvb i="16716"/>
        </ext>
      </extLst>
    </bk>
    <bk>
      <extLst>
        <ext uri="{3e2802c4-a4d2-4d8b-9148-e3be6c30e623}">
          <xlrd:rvb i="16717"/>
        </ext>
      </extLst>
    </bk>
    <bk>
      <extLst>
        <ext uri="{3e2802c4-a4d2-4d8b-9148-e3be6c30e623}">
          <xlrd:rvb i="16718"/>
        </ext>
      </extLst>
    </bk>
    <bk>
      <extLst>
        <ext uri="{3e2802c4-a4d2-4d8b-9148-e3be6c30e623}">
          <xlrd:rvb i="16719"/>
        </ext>
      </extLst>
    </bk>
    <bk>
      <extLst>
        <ext uri="{3e2802c4-a4d2-4d8b-9148-e3be6c30e623}">
          <xlrd:rvb i="16720"/>
        </ext>
      </extLst>
    </bk>
    <bk>
      <extLst>
        <ext uri="{3e2802c4-a4d2-4d8b-9148-e3be6c30e623}">
          <xlrd:rvb i="16721"/>
        </ext>
      </extLst>
    </bk>
    <bk>
      <extLst>
        <ext uri="{3e2802c4-a4d2-4d8b-9148-e3be6c30e623}">
          <xlrd:rvb i="16722"/>
        </ext>
      </extLst>
    </bk>
    <bk>
      <extLst>
        <ext uri="{3e2802c4-a4d2-4d8b-9148-e3be6c30e623}">
          <xlrd:rvb i="16723"/>
        </ext>
      </extLst>
    </bk>
    <bk>
      <extLst>
        <ext uri="{3e2802c4-a4d2-4d8b-9148-e3be6c30e623}">
          <xlrd:rvb i="16724"/>
        </ext>
      </extLst>
    </bk>
    <bk>
      <extLst>
        <ext uri="{3e2802c4-a4d2-4d8b-9148-e3be6c30e623}">
          <xlrd:rvb i="16725"/>
        </ext>
      </extLst>
    </bk>
    <bk>
      <extLst>
        <ext uri="{3e2802c4-a4d2-4d8b-9148-e3be6c30e623}">
          <xlrd:rvb i="16726"/>
        </ext>
      </extLst>
    </bk>
    <bk>
      <extLst>
        <ext uri="{3e2802c4-a4d2-4d8b-9148-e3be6c30e623}">
          <xlrd:rvb i="16727"/>
        </ext>
      </extLst>
    </bk>
    <bk>
      <extLst>
        <ext uri="{3e2802c4-a4d2-4d8b-9148-e3be6c30e623}">
          <xlrd:rvb i="16728"/>
        </ext>
      </extLst>
    </bk>
    <bk>
      <extLst>
        <ext uri="{3e2802c4-a4d2-4d8b-9148-e3be6c30e623}">
          <xlrd:rvb i="16729"/>
        </ext>
      </extLst>
    </bk>
    <bk>
      <extLst>
        <ext uri="{3e2802c4-a4d2-4d8b-9148-e3be6c30e623}">
          <xlrd:rvb i="16730"/>
        </ext>
      </extLst>
    </bk>
    <bk>
      <extLst>
        <ext uri="{3e2802c4-a4d2-4d8b-9148-e3be6c30e623}">
          <xlrd:rvb i="16731"/>
        </ext>
      </extLst>
    </bk>
    <bk>
      <extLst>
        <ext uri="{3e2802c4-a4d2-4d8b-9148-e3be6c30e623}">
          <xlrd:rvb i="16732"/>
        </ext>
      </extLst>
    </bk>
    <bk>
      <extLst>
        <ext uri="{3e2802c4-a4d2-4d8b-9148-e3be6c30e623}">
          <xlrd:rvb i="16733"/>
        </ext>
      </extLst>
    </bk>
    <bk>
      <extLst>
        <ext uri="{3e2802c4-a4d2-4d8b-9148-e3be6c30e623}">
          <xlrd:rvb i="16734"/>
        </ext>
      </extLst>
    </bk>
    <bk>
      <extLst>
        <ext uri="{3e2802c4-a4d2-4d8b-9148-e3be6c30e623}">
          <xlrd:rvb i="16735"/>
        </ext>
      </extLst>
    </bk>
    <bk>
      <extLst>
        <ext uri="{3e2802c4-a4d2-4d8b-9148-e3be6c30e623}">
          <xlrd:rvb i="16736"/>
        </ext>
      </extLst>
    </bk>
    <bk>
      <extLst>
        <ext uri="{3e2802c4-a4d2-4d8b-9148-e3be6c30e623}">
          <xlrd:rvb i="16737"/>
        </ext>
      </extLst>
    </bk>
    <bk>
      <extLst>
        <ext uri="{3e2802c4-a4d2-4d8b-9148-e3be6c30e623}">
          <xlrd:rvb i="16738"/>
        </ext>
      </extLst>
    </bk>
    <bk>
      <extLst>
        <ext uri="{3e2802c4-a4d2-4d8b-9148-e3be6c30e623}">
          <xlrd:rvb i="16739"/>
        </ext>
      </extLst>
    </bk>
    <bk>
      <extLst>
        <ext uri="{3e2802c4-a4d2-4d8b-9148-e3be6c30e623}">
          <xlrd:rvb i="16740"/>
        </ext>
      </extLst>
    </bk>
    <bk>
      <extLst>
        <ext uri="{3e2802c4-a4d2-4d8b-9148-e3be6c30e623}">
          <xlrd:rvb i="16741"/>
        </ext>
      </extLst>
    </bk>
    <bk>
      <extLst>
        <ext uri="{3e2802c4-a4d2-4d8b-9148-e3be6c30e623}">
          <xlrd:rvb i="16742"/>
        </ext>
      </extLst>
    </bk>
    <bk>
      <extLst>
        <ext uri="{3e2802c4-a4d2-4d8b-9148-e3be6c30e623}">
          <xlrd:rvb i="16743"/>
        </ext>
      </extLst>
    </bk>
    <bk>
      <extLst>
        <ext uri="{3e2802c4-a4d2-4d8b-9148-e3be6c30e623}">
          <xlrd:rvb i="16744"/>
        </ext>
      </extLst>
    </bk>
    <bk>
      <extLst>
        <ext uri="{3e2802c4-a4d2-4d8b-9148-e3be6c30e623}">
          <xlrd:rvb i="16745"/>
        </ext>
      </extLst>
    </bk>
    <bk>
      <extLst>
        <ext uri="{3e2802c4-a4d2-4d8b-9148-e3be6c30e623}">
          <xlrd:rvb i="16746"/>
        </ext>
      </extLst>
    </bk>
    <bk>
      <extLst>
        <ext uri="{3e2802c4-a4d2-4d8b-9148-e3be6c30e623}">
          <xlrd:rvb i="16747"/>
        </ext>
      </extLst>
    </bk>
    <bk>
      <extLst>
        <ext uri="{3e2802c4-a4d2-4d8b-9148-e3be6c30e623}">
          <xlrd:rvb i="16748"/>
        </ext>
      </extLst>
    </bk>
    <bk>
      <extLst>
        <ext uri="{3e2802c4-a4d2-4d8b-9148-e3be6c30e623}">
          <xlrd:rvb i="16749"/>
        </ext>
      </extLst>
    </bk>
    <bk>
      <extLst>
        <ext uri="{3e2802c4-a4d2-4d8b-9148-e3be6c30e623}">
          <xlrd:rvb i="16750"/>
        </ext>
      </extLst>
    </bk>
    <bk>
      <extLst>
        <ext uri="{3e2802c4-a4d2-4d8b-9148-e3be6c30e623}">
          <xlrd:rvb i="16751"/>
        </ext>
      </extLst>
    </bk>
    <bk>
      <extLst>
        <ext uri="{3e2802c4-a4d2-4d8b-9148-e3be6c30e623}">
          <xlrd:rvb i="16752"/>
        </ext>
      </extLst>
    </bk>
    <bk>
      <extLst>
        <ext uri="{3e2802c4-a4d2-4d8b-9148-e3be6c30e623}">
          <xlrd:rvb i="16753"/>
        </ext>
      </extLst>
    </bk>
    <bk>
      <extLst>
        <ext uri="{3e2802c4-a4d2-4d8b-9148-e3be6c30e623}">
          <xlrd:rvb i="16754"/>
        </ext>
      </extLst>
    </bk>
    <bk>
      <extLst>
        <ext uri="{3e2802c4-a4d2-4d8b-9148-e3be6c30e623}">
          <xlrd:rvb i="16755"/>
        </ext>
      </extLst>
    </bk>
    <bk>
      <extLst>
        <ext uri="{3e2802c4-a4d2-4d8b-9148-e3be6c30e623}">
          <xlrd:rvb i="16756"/>
        </ext>
      </extLst>
    </bk>
    <bk>
      <extLst>
        <ext uri="{3e2802c4-a4d2-4d8b-9148-e3be6c30e623}">
          <xlrd:rvb i="16757"/>
        </ext>
      </extLst>
    </bk>
    <bk>
      <extLst>
        <ext uri="{3e2802c4-a4d2-4d8b-9148-e3be6c30e623}">
          <xlrd:rvb i="16758"/>
        </ext>
      </extLst>
    </bk>
    <bk>
      <extLst>
        <ext uri="{3e2802c4-a4d2-4d8b-9148-e3be6c30e623}">
          <xlrd:rvb i="16759"/>
        </ext>
      </extLst>
    </bk>
    <bk>
      <extLst>
        <ext uri="{3e2802c4-a4d2-4d8b-9148-e3be6c30e623}">
          <xlrd:rvb i="16760"/>
        </ext>
      </extLst>
    </bk>
    <bk>
      <extLst>
        <ext uri="{3e2802c4-a4d2-4d8b-9148-e3be6c30e623}">
          <xlrd:rvb i="16761"/>
        </ext>
      </extLst>
    </bk>
    <bk>
      <extLst>
        <ext uri="{3e2802c4-a4d2-4d8b-9148-e3be6c30e623}">
          <xlrd:rvb i="16762"/>
        </ext>
      </extLst>
    </bk>
    <bk>
      <extLst>
        <ext uri="{3e2802c4-a4d2-4d8b-9148-e3be6c30e623}">
          <xlrd:rvb i="16763"/>
        </ext>
      </extLst>
    </bk>
    <bk>
      <extLst>
        <ext uri="{3e2802c4-a4d2-4d8b-9148-e3be6c30e623}">
          <xlrd:rvb i="16764"/>
        </ext>
      </extLst>
    </bk>
    <bk>
      <extLst>
        <ext uri="{3e2802c4-a4d2-4d8b-9148-e3be6c30e623}">
          <xlrd:rvb i="16765"/>
        </ext>
      </extLst>
    </bk>
    <bk>
      <extLst>
        <ext uri="{3e2802c4-a4d2-4d8b-9148-e3be6c30e623}">
          <xlrd:rvb i="16766"/>
        </ext>
      </extLst>
    </bk>
    <bk>
      <extLst>
        <ext uri="{3e2802c4-a4d2-4d8b-9148-e3be6c30e623}">
          <xlrd:rvb i="16767"/>
        </ext>
      </extLst>
    </bk>
    <bk>
      <extLst>
        <ext uri="{3e2802c4-a4d2-4d8b-9148-e3be6c30e623}">
          <xlrd:rvb i="16768"/>
        </ext>
      </extLst>
    </bk>
    <bk>
      <extLst>
        <ext uri="{3e2802c4-a4d2-4d8b-9148-e3be6c30e623}">
          <xlrd:rvb i="16769"/>
        </ext>
      </extLst>
    </bk>
    <bk>
      <extLst>
        <ext uri="{3e2802c4-a4d2-4d8b-9148-e3be6c30e623}">
          <xlrd:rvb i="16770"/>
        </ext>
      </extLst>
    </bk>
    <bk>
      <extLst>
        <ext uri="{3e2802c4-a4d2-4d8b-9148-e3be6c30e623}">
          <xlrd:rvb i="16771"/>
        </ext>
      </extLst>
    </bk>
    <bk>
      <extLst>
        <ext uri="{3e2802c4-a4d2-4d8b-9148-e3be6c30e623}">
          <xlrd:rvb i="16772"/>
        </ext>
      </extLst>
    </bk>
    <bk>
      <extLst>
        <ext uri="{3e2802c4-a4d2-4d8b-9148-e3be6c30e623}">
          <xlrd:rvb i="16773"/>
        </ext>
      </extLst>
    </bk>
    <bk>
      <extLst>
        <ext uri="{3e2802c4-a4d2-4d8b-9148-e3be6c30e623}">
          <xlrd:rvb i="16774"/>
        </ext>
      </extLst>
    </bk>
    <bk>
      <extLst>
        <ext uri="{3e2802c4-a4d2-4d8b-9148-e3be6c30e623}">
          <xlrd:rvb i="16775"/>
        </ext>
      </extLst>
    </bk>
    <bk>
      <extLst>
        <ext uri="{3e2802c4-a4d2-4d8b-9148-e3be6c30e623}">
          <xlrd:rvb i="16776"/>
        </ext>
      </extLst>
    </bk>
    <bk>
      <extLst>
        <ext uri="{3e2802c4-a4d2-4d8b-9148-e3be6c30e623}">
          <xlrd:rvb i="16777"/>
        </ext>
      </extLst>
    </bk>
    <bk>
      <extLst>
        <ext uri="{3e2802c4-a4d2-4d8b-9148-e3be6c30e623}">
          <xlrd:rvb i="16778"/>
        </ext>
      </extLst>
    </bk>
    <bk>
      <extLst>
        <ext uri="{3e2802c4-a4d2-4d8b-9148-e3be6c30e623}">
          <xlrd:rvb i="16779"/>
        </ext>
      </extLst>
    </bk>
    <bk>
      <extLst>
        <ext uri="{3e2802c4-a4d2-4d8b-9148-e3be6c30e623}">
          <xlrd:rvb i="16780"/>
        </ext>
      </extLst>
    </bk>
    <bk>
      <extLst>
        <ext uri="{3e2802c4-a4d2-4d8b-9148-e3be6c30e623}">
          <xlrd:rvb i="16781"/>
        </ext>
      </extLst>
    </bk>
    <bk>
      <extLst>
        <ext uri="{3e2802c4-a4d2-4d8b-9148-e3be6c30e623}">
          <xlrd:rvb i="16782"/>
        </ext>
      </extLst>
    </bk>
    <bk>
      <extLst>
        <ext uri="{3e2802c4-a4d2-4d8b-9148-e3be6c30e623}">
          <xlrd:rvb i="16783"/>
        </ext>
      </extLst>
    </bk>
    <bk>
      <extLst>
        <ext uri="{3e2802c4-a4d2-4d8b-9148-e3be6c30e623}">
          <xlrd:rvb i="16784"/>
        </ext>
      </extLst>
    </bk>
    <bk>
      <extLst>
        <ext uri="{3e2802c4-a4d2-4d8b-9148-e3be6c30e623}">
          <xlrd:rvb i="16785"/>
        </ext>
      </extLst>
    </bk>
    <bk>
      <extLst>
        <ext uri="{3e2802c4-a4d2-4d8b-9148-e3be6c30e623}">
          <xlrd:rvb i="16786"/>
        </ext>
      </extLst>
    </bk>
    <bk>
      <extLst>
        <ext uri="{3e2802c4-a4d2-4d8b-9148-e3be6c30e623}">
          <xlrd:rvb i="16787"/>
        </ext>
      </extLst>
    </bk>
    <bk>
      <extLst>
        <ext uri="{3e2802c4-a4d2-4d8b-9148-e3be6c30e623}">
          <xlrd:rvb i="16788"/>
        </ext>
      </extLst>
    </bk>
    <bk>
      <extLst>
        <ext uri="{3e2802c4-a4d2-4d8b-9148-e3be6c30e623}">
          <xlrd:rvb i="16789"/>
        </ext>
      </extLst>
    </bk>
    <bk>
      <extLst>
        <ext uri="{3e2802c4-a4d2-4d8b-9148-e3be6c30e623}">
          <xlrd:rvb i="16790"/>
        </ext>
      </extLst>
    </bk>
    <bk>
      <extLst>
        <ext uri="{3e2802c4-a4d2-4d8b-9148-e3be6c30e623}">
          <xlrd:rvb i="16791"/>
        </ext>
      </extLst>
    </bk>
    <bk>
      <extLst>
        <ext uri="{3e2802c4-a4d2-4d8b-9148-e3be6c30e623}">
          <xlrd:rvb i="16792"/>
        </ext>
      </extLst>
    </bk>
    <bk>
      <extLst>
        <ext uri="{3e2802c4-a4d2-4d8b-9148-e3be6c30e623}">
          <xlrd:rvb i="16793"/>
        </ext>
      </extLst>
    </bk>
    <bk>
      <extLst>
        <ext uri="{3e2802c4-a4d2-4d8b-9148-e3be6c30e623}">
          <xlrd:rvb i="16794"/>
        </ext>
      </extLst>
    </bk>
    <bk>
      <extLst>
        <ext uri="{3e2802c4-a4d2-4d8b-9148-e3be6c30e623}">
          <xlrd:rvb i="16795"/>
        </ext>
      </extLst>
    </bk>
    <bk>
      <extLst>
        <ext uri="{3e2802c4-a4d2-4d8b-9148-e3be6c30e623}">
          <xlrd:rvb i="16796"/>
        </ext>
      </extLst>
    </bk>
    <bk>
      <extLst>
        <ext uri="{3e2802c4-a4d2-4d8b-9148-e3be6c30e623}">
          <xlrd:rvb i="16797"/>
        </ext>
      </extLst>
    </bk>
    <bk>
      <extLst>
        <ext uri="{3e2802c4-a4d2-4d8b-9148-e3be6c30e623}">
          <xlrd:rvb i="16798"/>
        </ext>
      </extLst>
    </bk>
    <bk>
      <extLst>
        <ext uri="{3e2802c4-a4d2-4d8b-9148-e3be6c30e623}">
          <xlrd:rvb i="16799"/>
        </ext>
      </extLst>
    </bk>
    <bk>
      <extLst>
        <ext uri="{3e2802c4-a4d2-4d8b-9148-e3be6c30e623}">
          <xlrd:rvb i="16800"/>
        </ext>
      </extLst>
    </bk>
    <bk>
      <extLst>
        <ext uri="{3e2802c4-a4d2-4d8b-9148-e3be6c30e623}">
          <xlrd:rvb i="16801"/>
        </ext>
      </extLst>
    </bk>
    <bk>
      <extLst>
        <ext uri="{3e2802c4-a4d2-4d8b-9148-e3be6c30e623}">
          <xlrd:rvb i="16802"/>
        </ext>
      </extLst>
    </bk>
    <bk>
      <extLst>
        <ext uri="{3e2802c4-a4d2-4d8b-9148-e3be6c30e623}">
          <xlrd:rvb i="16803"/>
        </ext>
      </extLst>
    </bk>
    <bk>
      <extLst>
        <ext uri="{3e2802c4-a4d2-4d8b-9148-e3be6c30e623}">
          <xlrd:rvb i="16804"/>
        </ext>
      </extLst>
    </bk>
    <bk>
      <extLst>
        <ext uri="{3e2802c4-a4d2-4d8b-9148-e3be6c30e623}">
          <xlrd:rvb i="16805"/>
        </ext>
      </extLst>
    </bk>
    <bk>
      <extLst>
        <ext uri="{3e2802c4-a4d2-4d8b-9148-e3be6c30e623}">
          <xlrd:rvb i="16806"/>
        </ext>
      </extLst>
    </bk>
    <bk>
      <extLst>
        <ext uri="{3e2802c4-a4d2-4d8b-9148-e3be6c30e623}">
          <xlrd:rvb i="16807"/>
        </ext>
      </extLst>
    </bk>
    <bk>
      <extLst>
        <ext uri="{3e2802c4-a4d2-4d8b-9148-e3be6c30e623}">
          <xlrd:rvb i="16808"/>
        </ext>
      </extLst>
    </bk>
    <bk>
      <extLst>
        <ext uri="{3e2802c4-a4d2-4d8b-9148-e3be6c30e623}">
          <xlrd:rvb i="16809"/>
        </ext>
      </extLst>
    </bk>
    <bk>
      <extLst>
        <ext uri="{3e2802c4-a4d2-4d8b-9148-e3be6c30e623}">
          <xlrd:rvb i="16810"/>
        </ext>
      </extLst>
    </bk>
    <bk>
      <extLst>
        <ext uri="{3e2802c4-a4d2-4d8b-9148-e3be6c30e623}">
          <xlrd:rvb i="16811"/>
        </ext>
      </extLst>
    </bk>
    <bk>
      <extLst>
        <ext uri="{3e2802c4-a4d2-4d8b-9148-e3be6c30e623}">
          <xlrd:rvb i="16812"/>
        </ext>
      </extLst>
    </bk>
    <bk>
      <extLst>
        <ext uri="{3e2802c4-a4d2-4d8b-9148-e3be6c30e623}">
          <xlrd:rvb i="16813"/>
        </ext>
      </extLst>
    </bk>
    <bk>
      <extLst>
        <ext uri="{3e2802c4-a4d2-4d8b-9148-e3be6c30e623}">
          <xlrd:rvb i="16814"/>
        </ext>
      </extLst>
    </bk>
    <bk>
      <extLst>
        <ext uri="{3e2802c4-a4d2-4d8b-9148-e3be6c30e623}">
          <xlrd:rvb i="16815"/>
        </ext>
      </extLst>
    </bk>
    <bk>
      <extLst>
        <ext uri="{3e2802c4-a4d2-4d8b-9148-e3be6c30e623}">
          <xlrd:rvb i="16816"/>
        </ext>
      </extLst>
    </bk>
    <bk>
      <extLst>
        <ext uri="{3e2802c4-a4d2-4d8b-9148-e3be6c30e623}">
          <xlrd:rvb i="16817"/>
        </ext>
      </extLst>
    </bk>
    <bk>
      <extLst>
        <ext uri="{3e2802c4-a4d2-4d8b-9148-e3be6c30e623}">
          <xlrd:rvb i="16818"/>
        </ext>
      </extLst>
    </bk>
    <bk>
      <extLst>
        <ext uri="{3e2802c4-a4d2-4d8b-9148-e3be6c30e623}">
          <xlrd:rvb i="16819"/>
        </ext>
      </extLst>
    </bk>
    <bk>
      <extLst>
        <ext uri="{3e2802c4-a4d2-4d8b-9148-e3be6c30e623}">
          <xlrd:rvb i="16820"/>
        </ext>
      </extLst>
    </bk>
    <bk>
      <extLst>
        <ext uri="{3e2802c4-a4d2-4d8b-9148-e3be6c30e623}">
          <xlrd:rvb i="16821"/>
        </ext>
      </extLst>
    </bk>
    <bk>
      <extLst>
        <ext uri="{3e2802c4-a4d2-4d8b-9148-e3be6c30e623}">
          <xlrd:rvb i="16822"/>
        </ext>
      </extLst>
    </bk>
    <bk>
      <extLst>
        <ext uri="{3e2802c4-a4d2-4d8b-9148-e3be6c30e623}">
          <xlrd:rvb i="16823"/>
        </ext>
      </extLst>
    </bk>
    <bk>
      <extLst>
        <ext uri="{3e2802c4-a4d2-4d8b-9148-e3be6c30e623}">
          <xlrd:rvb i="16824"/>
        </ext>
      </extLst>
    </bk>
    <bk>
      <extLst>
        <ext uri="{3e2802c4-a4d2-4d8b-9148-e3be6c30e623}">
          <xlrd:rvb i="16825"/>
        </ext>
      </extLst>
    </bk>
    <bk>
      <extLst>
        <ext uri="{3e2802c4-a4d2-4d8b-9148-e3be6c30e623}">
          <xlrd:rvb i="16826"/>
        </ext>
      </extLst>
    </bk>
    <bk>
      <extLst>
        <ext uri="{3e2802c4-a4d2-4d8b-9148-e3be6c30e623}">
          <xlrd:rvb i="16827"/>
        </ext>
      </extLst>
    </bk>
    <bk>
      <extLst>
        <ext uri="{3e2802c4-a4d2-4d8b-9148-e3be6c30e623}">
          <xlrd:rvb i="16828"/>
        </ext>
      </extLst>
    </bk>
    <bk>
      <extLst>
        <ext uri="{3e2802c4-a4d2-4d8b-9148-e3be6c30e623}">
          <xlrd:rvb i="16829"/>
        </ext>
      </extLst>
    </bk>
    <bk>
      <extLst>
        <ext uri="{3e2802c4-a4d2-4d8b-9148-e3be6c30e623}">
          <xlrd:rvb i="16830"/>
        </ext>
      </extLst>
    </bk>
    <bk>
      <extLst>
        <ext uri="{3e2802c4-a4d2-4d8b-9148-e3be6c30e623}">
          <xlrd:rvb i="16831"/>
        </ext>
      </extLst>
    </bk>
    <bk>
      <extLst>
        <ext uri="{3e2802c4-a4d2-4d8b-9148-e3be6c30e623}">
          <xlrd:rvb i="16832"/>
        </ext>
      </extLst>
    </bk>
    <bk>
      <extLst>
        <ext uri="{3e2802c4-a4d2-4d8b-9148-e3be6c30e623}">
          <xlrd:rvb i="16833"/>
        </ext>
      </extLst>
    </bk>
    <bk>
      <extLst>
        <ext uri="{3e2802c4-a4d2-4d8b-9148-e3be6c30e623}">
          <xlrd:rvb i="16834"/>
        </ext>
      </extLst>
    </bk>
    <bk>
      <extLst>
        <ext uri="{3e2802c4-a4d2-4d8b-9148-e3be6c30e623}">
          <xlrd:rvb i="16835"/>
        </ext>
      </extLst>
    </bk>
    <bk>
      <extLst>
        <ext uri="{3e2802c4-a4d2-4d8b-9148-e3be6c30e623}">
          <xlrd:rvb i="16836"/>
        </ext>
      </extLst>
    </bk>
    <bk>
      <extLst>
        <ext uri="{3e2802c4-a4d2-4d8b-9148-e3be6c30e623}">
          <xlrd:rvb i="16837"/>
        </ext>
      </extLst>
    </bk>
    <bk>
      <extLst>
        <ext uri="{3e2802c4-a4d2-4d8b-9148-e3be6c30e623}">
          <xlrd:rvb i="16838"/>
        </ext>
      </extLst>
    </bk>
    <bk>
      <extLst>
        <ext uri="{3e2802c4-a4d2-4d8b-9148-e3be6c30e623}">
          <xlrd:rvb i="16839"/>
        </ext>
      </extLst>
    </bk>
    <bk>
      <extLst>
        <ext uri="{3e2802c4-a4d2-4d8b-9148-e3be6c30e623}">
          <xlrd:rvb i="16840"/>
        </ext>
      </extLst>
    </bk>
    <bk>
      <extLst>
        <ext uri="{3e2802c4-a4d2-4d8b-9148-e3be6c30e623}">
          <xlrd:rvb i="16841"/>
        </ext>
      </extLst>
    </bk>
    <bk>
      <extLst>
        <ext uri="{3e2802c4-a4d2-4d8b-9148-e3be6c30e623}">
          <xlrd:rvb i="16842"/>
        </ext>
      </extLst>
    </bk>
    <bk>
      <extLst>
        <ext uri="{3e2802c4-a4d2-4d8b-9148-e3be6c30e623}">
          <xlrd:rvb i="16843"/>
        </ext>
      </extLst>
    </bk>
    <bk>
      <extLst>
        <ext uri="{3e2802c4-a4d2-4d8b-9148-e3be6c30e623}">
          <xlrd:rvb i="16844"/>
        </ext>
      </extLst>
    </bk>
    <bk>
      <extLst>
        <ext uri="{3e2802c4-a4d2-4d8b-9148-e3be6c30e623}">
          <xlrd:rvb i="16845"/>
        </ext>
      </extLst>
    </bk>
    <bk>
      <extLst>
        <ext uri="{3e2802c4-a4d2-4d8b-9148-e3be6c30e623}">
          <xlrd:rvb i="16846"/>
        </ext>
      </extLst>
    </bk>
    <bk>
      <extLst>
        <ext uri="{3e2802c4-a4d2-4d8b-9148-e3be6c30e623}">
          <xlrd:rvb i="16847"/>
        </ext>
      </extLst>
    </bk>
    <bk>
      <extLst>
        <ext uri="{3e2802c4-a4d2-4d8b-9148-e3be6c30e623}">
          <xlrd:rvb i="16848"/>
        </ext>
      </extLst>
    </bk>
    <bk>
      <extLst>
        <ext uri="{3e2802c4-a4d2-4d8b-9148-e3be6c30e623}">
          <xlrd:rvb i="16849"/>
        </ext>
      </extLst>
    </bk>
    <bk>
      <extLst>
        <ext uri="{3e2802c4-a4d2-4d8b-9148-e3be6c30e623}">
          <xlrd:rvb i="16850"/>
        </ext>
      </extLst>
    </bk>
    <bk>
      <extLst>
        <ext uri="{3e2802c4-a4d2-4d8b-9148-e3be6c30e623}">
          <xlrd:rvb i="16851"/>
        </ext>
      </extLst>
    </bk>
    <bk>
      <extLst>
        <ext uri="{3e2802c4-a4d2-4d8b-9148-e3be6c30e623}">
          <xlrd:rvb i="16852"/>
        </ext>
      </extLst>
    </bk>
    <bk>
      <extLst>
        <ext uri="{3e2802c4-a4d2-4d8b-9148-e3be6c30e623}">
          <xlrd:rvb i="16853"/>
        </ext>
      </extLst>
    </bk>
    <bk>
      <extLst>
        <ext uri="{3e2802c4-a4d2-4d8b-9148-e3be6c30e623}">
          <xlrd:rvb i="16854"/>
        </ext>
      </extLst>
    </bk>
    <bk>
      <extLst>
        <ext uri="{3e2802c4-a4d2-4d8b-9148-e3be6c30e623}">
          <xlrd:rvb i="16855"/>
        </ext>
      </extLst>
    </bk>
    <bk>
      <extLst>
        <ext uri="{3e2802c4-a4d2-4d8b-9148-e3be6c30e623}">
          <xlrd:rvb i="16856"/>
        </ext>
      </extLst>
    </bk>
    <bk>
      <extLst>
        <ext uri="{3e2802c4-a4d2-4d8b-9148-e3be6c30e623}">
          <xlrd:rvb i="16857"/>
        </ext>
      </extLst>
    </bk>
    <bk>
      <extLst>
        <ext uri="{3e2802c4-a4d2-4d8b-9148-e3be6c30e623}">
          <xlrd:rvb i="16858"/>
        </ext>
      </extLst>
    </bk>
    <bk>
      <extLst>
        <ext uri="{3e2802c4-a4d2-4d8b-9148-e3be6c30e623}">
          <xlrd:rvb i="16859"/>
        </ext>
      </extLst>
    </bk>
    <bk>
      <extLst>
        <ext uri="{3e2802c4-a4d2-4d8b-9148-e3be6c30e623}">
          <xlrd:rvb i="16860"/>
        </ext>
      </extLst>
    </bk>
    <bk>
      <extLst>
        <ext uri="{3e2802c4-a4d2-4d8b-9148-e3be6c30e623}">
          <xlrd:rvb i="16861"/>
        </ext>
      </extLst>
    </bk>
    <bk>
      <extLst>
        <ext uri="{3e2802c4-a4d2-4d8b-9148-e3be6c30e623}">
          <xlrd:rvb i="16862"/>
        </ext>
      </extLst>
    </bk>
    <bk>
      <extLst>
        <ext uri="{3e2802c4-a4d2-4d8b-9148-e3be6c30e623}">
          <xlrd:rvb i="16863"/>
        </ext>
      </extLst>
    </bk>
    <bk>
      <extLst>
        <ext uri="{3e2802c4-a4d2-4d8b-9148-e3be6c30e623}">
          <xlrd:rvb i="16864"/>
        </ext>
      </extLst>
    </bk>
    <bk>
      <extLst>
        <ext uri="{3e2802c4-a4d2-4d8b-9148-e3be6c30e623}">
          <xlrd:rvb i="16865"/>
        </ext>
      </extLst>
    </bk>
    <bk>
      <extLst>
        <ext uri="{3e2802c4-a4d2-4d8b-9148-e3be6c30e623}">
          <xlrd:rvb i="16866"/>
        </ext>
      </extLst>
    </bk>
    <bk>
      <extLst>
        <ext uri="{3e2802c4-a4d2-4d8b-9148-e3be6c30e623}">
          <xlrd:rvb i="16867"/>
        </ext>
      </extLst>
    </bk>
    <bk>
      <extLst>
        <ext uri="{3e2802c4-a4d2-4d8b-9148-e3be6c30e623}">
          <xlrd:rvb i="16868"/>
        </ext>
      </extLst>
    </bk>
    <bk>
      <extLst>
        <ext uri="{3e2802c4-a4d2-4d8b-9148-e3be6c30e623}">
          <xlrd:rvb i="16869"/>
        </ext>
      </extLst>
    </bk>
    <bk>
      <extLst>
        <ext uri="{3e2802c4-a4d2-4d8b-9148-e3be6c30e623}">
          <xlrd:rvb i="16870"/>
        </ext>
      </extLst>
    </bk>
    <bk>
      <extLst>
        <ext uri="{3e2802c4-a4d2-4d8b-9148-e3be6c30e623}">
          <xlrd:rvb i="16871"/>
        </ext>
      </extLst>
    </bk>
    <bk>
      <extLst>
        <ext uri="{3e2802c4-a4d2-4d8b-9148-e3be6c30e623}">
          <xlrd:rvb i="16872"/>
        </ext>
      </extLst>
    </bk>
    <bk>
      <extLst>
        <ext uri="{3e2802c4-a4d2-4d8b-9148-e3be6c30e623}">
          <xlrd:rvb i="16873"/>
        </ext>
      </extLst>
    </bk>
    <bk>
      <extLst>
        <ext uri="{3e2802c4-a4d2-4d8b-9148-e3be6c30e623}">
          <xlrd:rvb i="16874"/>
        </ext>
      </extLst>
    </bk>
    <bk>
      <extLst>
        <ext uri="{3e2802c4-a4d2-4d8b-9148-e3be6c30e623}">
          <xlrd:rvb i="16875"/>
        </ext>
      </extLst>
    </bk>
    <bk>
      <extLst>
        <ext uri="{3e2802c4-a4d2-4d8b-9148-e3be6c30e623}">
          <xlrd:rvb i="16876"/>
        </ext>
      </extLst>
    </bk>
    <bk>
      <extLst>
        <ext uri="{3e2802c4-a4d2-4d8b-9148-e3be6c30e623}">
          <xlrd:rvb i="16877"/>
        </ext>
      </extLst>
    </bk>
    <bk>
      <extLst>
        <ext uri="{3e2802c4-a4d2-4d8b-9148-e3be6c30e623}">
          <xlrd:rvb i="16878"/>
        </ext>
      </extLst>
    </bk>
    <bk>
      <extLst>
        <ext uri="{3e2802c4-a4d2-4d8b-9148-e3be6c30e623}">
          <xlrd:rvb i="16879"/>
        </ext>
      </extLst>
    </bk>
    <bk>
      <extLst>
        <ext uri="{3e2802c4-a4d2-4d8b-9148-e3be6c30e623}">
          <xlrd:rvb i="16880"/>
        </ext>
      </extLst>
    </bk>
    <bk>
      <extLst>
        <ext uri="{3e2802c4-a4d2-4d8b-9148-e3be6c30e623}">
          <xlrd:rvb i="16881"/>
        </ext>
      </extLst>
    </bk>
    <bk>
      <extLst>
        <ext uri="{3e2802c4-a4d2-4d8b-9148-e3be6c30e623}">
          <xlrd:rvb i="16882"/>
        </ext>
      </extLst>
    </bk>
    <bk>
      <extLst>
        <ext uri="{3e2802c4-a4d2-4d8b-9148-e3be6c30e623}">
          <xlrd:rvb i="16883"/>
        </ext>
      </extLst>
    </bk>
    <bk>
      <extLst>
        <ext uri="{3e2802c4-a4d2-4d8b-9148-e3be6c30e623}">
          <xlrd:rvb i="16884"/>
        </ext>
      </extLst>
    </bk>
    <bk>
      <extLst>
        <ext uri="{3e2802c4-a4d2-4d8b-9148-e3be6c30e623}">
          <xlrd:rvb i="16885"/>
        </ext>
      </extLst>
    </bk>
    <bk>
      <extLst>
        <ext uri="{3e2802c4-a4d2-4d8b-9148-e3be6c30e623}">
          <xlrd:rvb i="16886"/>
        </ext>
      </extLst>
    </bk>
    <bk>
      <extLst>
        <ext uri="{3e2802c4-a4d2-4d8b-9148-e3be6c30e623}">
          <xlrd:rvb i="16887"/>
        </ext>
      </extLst>
    </bk>
    <bk>
      <extLst>
        <ext uri="{3e2802c4-a4d2-4d8b-9148-e3be6c30e623}">
          <xlrd:rvb i="16888"/>
        </ext>
      </extLst>
    </bk>
    <bk>
      <extLst>
        <ext uri="{3e2802c4-a4d2-4d8b-9148-e3be6c30e623}">
          <xlrd:rvb i="16889"/>
        </ext>
      </extLst>
    </bk>
    <bk>
      <extLst>
        <ext uri="{3e2802c4-a4d2-4d8b-9148-e3be6c30e623}">
          <xlrd:rvb i="16890"/>
        </ext>
      </extLst>
    </bk>
    <bk>
      <extLst>
        <ext uri="{3e2802c4-a4d2-4d8b-9148-e3be6c30e623}">
          <xlrd:rvb i="16891"/>
        </ext>
      </extLst>
    </bk>
    <bk>
      <extLst>
        <ext uri="{3e2802c4-a4d2-4d8b-9148-e3be6c30e623}">
          <xlrd:rvb i="16892"/>
        </ext>
      </extLst>
    </bk>
    <bk>
      <extLst>
        <ext uri="{3e2802c4-a4d2-4d8b-9148-e3be6c30e623}">
          <xlrd:rvb i="16893"/>
        </ext>
      </extLst>
    </bk>
    <bk>
      <extLst>
        <ext uri="{3e2802c4-a4d2-4d8b-9148-e3be6c30e623}">
          <xlrd:rvb i="16894"/>
        </ext>
      </extLst>
    </bk>
    <bk>
      <extLst>
        <ext uri="{3e2802c4-a4d2-4d8b-9148-e3be6c30e623}">
          <xlrd:rvb i="16895"/>
        </ext>
      </extLst>
    </bk>
    <bk>
      <extLst>
        <ext uri="{3e2802c4-a4d2-4d8b-9148-e3be6c30e623}">
          <xlrd:rvb i="16896"/>
        </ext>
      </extLst>
    </bk>
    <bk>
      <extLst>
        <ext uri="{3e2802c4-a4d2-4d8b-9148-e3be6c30e623}">
          <xlrd:rvb i="16897"/>
        </ext>
      </extLst>
    </bk>
    <bk>
      <extLst>
        <ext uri="{3e2802c4-a4d2-4d8b-9148-e3be6c30e623}">
          <xlrd:rvb i="16898"/>
        </ext>
      </extLst>
    </bk>
    <bk>
      <extLst>
        <ext uri="{3e2802c4-a4d2-4d8b-9148-e3be6c30e623}">
          <xlrd:rvb i="16899"/>
        </ext>
      </extLst>
    </bk>
    <bk>
      <extLst>
        <ext uri="{3e2802c4-a4d2-4d8b-9148-e3be6c30e623}">
          <xlrd:rvb i="16900"/>
        </ext>
      </extLst>
    </bk>
    <bk>
      <extLst>
        <ext uri="{3e2802c4-a4d2-4d8b-9148-e3be6c30e623}">
          <xlrd:rvb i="16901"/>
        </ext>
      </extLst>
    </bk>
    <bk>
      <extLst>
        <ext uri="{3e2802c4-a4d2-4d8b-9148-e3be6c30e623}">
          <xlrd:rvb i="16902"/>
        </ext>
      </extLst>
    </bk>
    <bk>
      <extLst>
        <ext uri="{3e2802c4-a4d2-4d8b-9148-e3be6c30e623}">
          <xlrd:rvb i="16903"/>
        </ext>
      </extLst>
    </bk>
    <bk>
      <extLst>
        <ext uri="{3e2802c4-a4d2-4d8b-9148-e3be6c30e623}">
          <xlrd:rvb i="16904"/>
        </ext>
      </extLst>
    </bk>
    <bk>
      <extLst>
        <ext uri="{3e2802c4-a4d2-4d8b-9148-e3be6c30e623}">
          <xlrd:rvb i="16905"/>
        </ext>
      </extLst>
    </bk>
    <bk>
      <extLst>
        <ext uri="{3e2802c4-a4d2-4d8b-9148-e3be6c30e623}">
          <xlrd:rvb i="16906"/>
        </ext>
      </extLst>
    </bk>
    <bk>
      <extLst>
        <ext uri="{3e2802c4-a4d2-4d8b-9148-e3be6c30e623}">
          <xlrd:rvb i="16907"/>
        </ext>
      </extLst>
    </bk>
    <bk>
      <extLst>
        <ext uri="{3e2802c4-a4d2-4d8b-9148-e3be6c30e623}">
          <xlrd:rvb i="16908"/>
        </ext>
      </extLst>
    </bk>
    <bk>
      <extLst>
        <ext uri="{3e2802c4-a4d2-4d8b-9148-e3be6c30e623}">
          <xlrd:rvb i="16909"/>
        </ext>
      </extLst>
    </bk>
    <bk>
      <extLst>
        <ext uri="{3e2802c4-a4d2-4d8b-9148-e3be6c30e623}">
          <xlrd:rvb i="16910"/>
        </ext>
      </extLst>
    </bk>
    <bk>
      <extLst>
        <ext uri="{3e2802c4-a4d2-4d8b-9148-e3be6c30e623}">
          <xlrd:rvb i="16911"/>
        </ext>
      </extLst>
    </bk>
    <bk>
      <extLst>
        <ext uri="{3e2802c4-a4d2-4d8b-9148-e3be6c30e623}">
          <xlrd:rvb i="16912"/>
        </ext>
      </extLst>
    </bk>
    <bk>
      <extLst>
        <ext uri="{3e2802c4-a4d2-4d8b-9148-e3be6c30e623}">
          <xlrd:rvb i="16913"/>
        </ext>
      </extLst>
    </bk>
    <bk>
      <extLst>
        <ext uri="{3e2802c4-a4d2-4d8b-9148-e3be6c30e623}">
          <xlrd:rvb i="16914"/>
        </ext>
      </extLst>
    </bk>
    <bk>
      <extLst>
        <ext uri="{3e2802c4-a4d2-4d8b-9148-e3be6c30e623}">
          <xlrd:rvb i="16915"/>
        </ext>
      </extLst>
    </bk>
    <bk>
      <extLst>
        <ext uri="{3e2802c4-a4d2-4d8b-9148-e3be6c30e623}">
          <xlrd:rvb i="16916"/>
        </ext>
      </extLst>
    </bk>
    <bk>
      <extLst>
        <ext uri="{3e2802c4-a4d2-4d8b-9148-e3be6c30e623}">
          <xlrd:rvb i="16917"/>
        </ext>
      </extLst>
    </bk>
    <bk>
      <extLst>
        <ext uri="{3e2802c4-a4d2-4d8b-9148-e3be6c30e623}">
          <xlrd:rvb i="16918"/>
        </ext>
      </extLst>
    </bk>
    <bk>
      <extLst>
        <ext uri="{3e2802c4-a4d2-4d8b-9148-e3be6c30e623}">
          <xlrd:rvb i="16919"/>
        </ext>
      </extLst>
    </bk>
    <bk>
      <extLst>
        <ext uri="{3e2802c4-a4d2-4d8b-9148-e3be6c30e623}">
          <xlrd:rvb i="16920"/>
        </ext>
      </extLst>
    </bk>
    <bk>
      <extLst>
        <ext uri="{3e2802c4-a4d2-4d8b-9148-e3be6c30e623}">
          <xlrd:rvb i="16921"/>
        </ext>
      </extLst>
    </bk>
    <bk>
      <extLst>
        <ext uri="{3e2802c4-a4d2-4d8b-9148-e3be6c30e623}">
          <xlrd:rvb i="16922"/>
        </ext>
      </extLst>
    </bk>
    <bk>
      <extLst>
        <ext uri="{3e2802c4-a4d2-4d8b-9148-e3be6c30e623}">
          <xlrd:rvb i="16923"/>
        </ext>
      </extLst>
    </bk>
    <bk>
      <extLst>
        <ext uri="{3e2802c4-a4d2-4d8b-9148-e3be6c30e623}">
          <xlrd:rvb i="16924"/>
        </ext>
      </extLst>
    </bk>
    <bk>
      <extLst>
        <ext uri="{3e2802c4-a4d2-4d8b-9148-e3be6c30e623}">
          <xlrd:rvb i="16925"/>
        </ext>
      </extLst>
    </bk>
    <bk>
      <extLst>
        <ext uri="{3e2802c4-a4d2-4d8b-9148-e3be6c30e623}">
          <xlrd:rvb i="16926"/>
        </ext>
      </extLst>
    </bk>
    <bk>
      <extLst>
        <ext uri="{3e2802c4-a4d2-4d8b-9148-e3be6c30e623}">
          <xlrd:rvb i="16927"/>
        </ext>
      </extLst>
    </bk>
    <bk>
      <extLst>
        <ext uri="{3e2802c4-a4d2-4d8b-9148-e3be6c30e623}">
          <xlrd:rvb i="16928"/>
        </ext>
      </extLst>
    </bk>
    <bk>
      <extLst>
        <ext uri="{3e2802c4-a4d2-4d8b-9148-e3be6c30e623}">
          <xlrd:rvb i="16929"/>
        </ext>
      </extLst>
    </bk>
    <bk>
      <extLst>
        <ext uri="{3e2802c4-a4d2-4d8b-9148-e3be6c30e623}">
          <xlrd:rvb i="16930"/>
        </ext>
      </extLst>
    </bk>
    <bk>
      <extLst>
        <ext uri="{3e2802c4-a4d2-4d8b-9148-e3be6c30e623}">
          <xlrd:rvb i="16931"/>
        </ext>
      </extLst>
    </bk>
    <bk>
      <extLst>
        <ext uri="{3e2802c4-a4d2-4d8b-9148-e3be6c30e623}">
          <xlrd:rvb i="16932"/>
        </ext>
      </extLst>
    </bk>
    <bk>
      <extLst>
        <ext uri="{3e2802c4-a4d2-4d8b-9148-e3be6c30e623}">
          <xlrd:rvb i="16933"/>
        </ext>
      </extLst>
    </bk>
    <bk>
      <extLst>
        <ext uri="{3e2802c4-a4d2-4d8b-9148-e3be6c30e623}">
          <xlrd:rvb i="16934"/>
        </ext>
      </extLst>
    </bk>
    <bk>
      <extLst>
        <ext uri="{3e2802c4-a4d2-4d8b-9148-e3be6c30e623}">
          <xlrd:rvb i="16935"/>
        </ext>
      </extLst>
    </bk>
    <bk>
      <extLst>
        <ext uri="{3e2802c4-a4d2-4d8b-9148-e3be6c30e623}">
          <xlrd:rvb i="16936"/>
        </ext>
      </extLst>
    </bk>
    <bk>
      <extLst>
        <ext uri="{3e2802c4-a4d2-4d8b-9148-e3be6c30e623}">
          <xlrd:rvb i="16937"/>
        </ext>
      </extLst>
    </bk>
    <bk>
      <extLst>
        <ext uri="{3e2802c4-a4d2-4d8b-9148-e3be6c30e623}">
          <xlrd:rvb i="16938"/>
        </ext>
      </extLst>
    </bk>
    <bk>
      <extLst>
        <ext uri="{3e2802c4-a4d2-4d8b-9148-e3be6c30e623}">
          <xlrd:rvb i="16939"/>
        </ext>
      </extLst>
    </bk>
    <bk>
      <extLst>
        <ext uri="{3e2802c4-a4d2-4d8b-9148-e3be6c30e623}">
          <xlrd:rvb i="16940"/>
        </ext>
      </extLst>
    </bk>
    <bk>
      <extLst>
        <ext uri="{3e2802c4-a4d2-4d8b-9148-e3be6c30e623}">
          <xlrd:rvb i="16941"/>
        </ext>
      </extLst>
    </bk>
    <bk>
      <extLst>
        <ext uri="{3e2802c4-a4d2-4d8b-9148-e3be6c30e623}">
          <xlrd:rvb i="16942"/>
        </ext>
      </extLst>
    </bk>
    <bk>
      <extLst>
        <ext uri="{3e2802c4-a4d2-4d8b-9148-e3be6c30e623}">
          <xlrd:rvb i="16943"/>
        </ext>
      </extLst>
    </bk>
    <bk>
      <extLst>
        <ext uri="{3e2802c4-a4d2-4d8b-9148-e3be6c30e623}">
          <xlrd:rvb i="16944"/>
        </ext>
      </extLst>
    </bk>
    <bk>
      <extLst>
        <ext uri="{3e2802c4-a4d2-4d8b-9148-e3be6c30e623}">
          <xlrd:rvb i="16945"/>
        </ext>
      </extLst>
    </bk>
    <bk>
      <extLst>
        <ext uri="{3e2802c4-a4d2-4d8b-9148-e3be6c30e623}">
          <xlrd:rvb i="16946"/>
        </ext>
      </extLst>
    </bk>
    <bk>
      <extLst>
        <ext uri="{3e2802c4-a4d2-4d8b-9148-e3be6c30e623}">
          <xlrd:rvb i="16947"/>
        </ext>
      </extLst>
    </bk>
    <bk>
      <extLst>
        <ext uri="{3e2802c4-a4d2-4d8b-9148-e3be6c30e623}">
          <xlrd:rvb i="16948"/>
        </ext>
      </extLst>
    </bk>
    <bk>
      <extLst>
        <ext uri="{3e2802c4-a4d2-4d8b-9148-e3be6c30e623}">
          <xlrd:rvb i="16949"/>
        </ext>
      </extLst>
    </bk>
    <bk>
      <extLst>
        <ext uri="{3e2802c4-a4d2-4d8b-9148-e3be6c30e623}">
          <xlrd:rvb i="16950"/>
        </ext>
      </extLst>
    </bk>
    <bk>
      <extLst>
        <ext uri="{3e2802c4-a4d2-4d8b-9148-e3be6c30e623}">
          <xlrd:rvb i="16951"/>
        </ext>
      </extLst>
    </bk>
    <bk>
      <extLst>
        <ext uri="{3e2802c4-a4d2-4d8b-9148-e3be6c30e623}">
          <xlrd:rvb i="16952"/>
        </ext>
      </extLst>
    </bk>
    <bk>
      <extLst>
        <ext uri="{3e2802c4-a4d2-4d8b-9148-e3be6c30e623}">
          <xlrd:rvb i="16953"/>
        </ext>
      </extLst>
    </bk>
    <bk>
      <extLst>
        <ext uri="{3e2802c4-a4d2-4d8b-9148-e3be6c30e623}">
          <xlrd:rvb i="16954"/>
        </ext>
      </extLst>
    </bk>
    <bk>
      <extLst>
        <ext uri="{3e2802c4-a4d2-4d8b-9148-e3be6c30e623}">
          <xlrd:rvb i="16955"/>
        </ext>
      </extLst>
    </bk>
    <bk>
      <extLst>
        <ext uri="{3e2802c4-a4d2-4d8b-9148-e3be6c30e623}">
          <xlrd:rvb i="16956"/>
        </ext>
      </extLst>
    </bk>
    <bk>
      <extLst>
        <ext uri="{3e2802c4-a4d2-4d8b-9148-e3be6c30e623}">
          <xlrd:rvb i="16957"/>
        </ext>
      </extLst>
    </bk>
    <bk>
      <extLst>
        <ext uri="{3e2802c4-a4d2-4d8b-9148-e3be6c30e623}">
          <xlrd:rvb i="16958"/>
        </ext>
      </extLst>
    </bk>
    <bk>
      <extLst>
        <ext uri="{3e2802c4-a4d2-4d8b-9148-e3be6c30e623}">
          <xlrd:rvb i="16959"/>
        </ext>
      </extLst>
    </bk>
    <bk>
      <extLst>
        <ext uri="{3e2802c4-a4d2-4d8b-9148-e3be6c30e623}">
          <xlrd:rvb i="16960"/>
        </ext>
      </extLst>
    </bk>
    <bk>
      <extLst>
        <ext uri="{3e2802c4-a4d2-4d8b-9148-e3be6c30e623}">
          <xlrd:rvb i="16961"/>
        </ext>
      </extLst>
    </bk>
    <bk>
      <extLst>
        <ext uri="{3e2802c4-a4d2-4d8b-9148-e3be6c30e623}">
          <xlrd:rvb i="16962"/>
        </ext>
      </extLst>
    </bk>
    <bk>
      <extLst>
        <ext uri="{3e2802c4-a4d2-4d8b-9148-e3be6c30e623}">
          <xlrd:rvb i="16963"/>
        </ext>
      </extLst>
    </bk>
    <bk>
      <extLst>
        <ext uri="{3e2802c4-a4d2-4d8b-9148-e3be6c30e623}">
          <xlrd:rvb i="16964"/>
        </ext>
      </extLst>
    </bk>
    <bk>
      <extLst>
        <ext uri="{3e2802c4-a4d2-4d8b-9148-e3be6c30e623}">
          <xlrd:rvb i="16965"/>
        </ext>
      </extLst>
    </bk>
    <bk>
      <extLst>
        <ext uri="{3e2802c4-a4d2-4d8b-9148-e3be6c30e623}">
          <xlrd:rvb i="16966"/>
        </ext>
      </extLst>
    </bk>
    <bk>
      <extLst>
        <ext uri="{3e2802c4-a4d2-4d8b-9148-e3be6c30e623}">
          <xlrd:rvb i="16967"/>
        </ext>
      </extLst>
    </bk>
    <bk>
      <extLst>
        <ext uri="{3e2802c4-a4d2-4d8b-9148-e3be6c30e623}">
          <xlrd:rvb i="16968"/>
        </ext>
      </extLst>
    </bk>
    <bk>
      <extLst>
        <ext uri="{3e2802c4-a4d2-4d8b-9148-e3be6c30e623}">
          <xlrd:rvb i="16969"/>
        </ext>
      </extLst>
    </bk>
    <bk>
      <extLst>
        <ext uri="{3e2802c4-a4d2-4d8b-9148-e3be6c30e623}">
          <xlrd:rvb i="16970"/>
        </ext>
      </extLst>
    </bk>
    <bk>
      <extLst>
        <ext uri="{3e2802c4-a4d2-4d8b-9148-e3be6c30e623}">
          <xlrd:rvb i="16971"/>
        </ext>
      </extLst>
    </bk>
    <bk>
      <extLst>
        <ext uri="{3e2802c4-a4d2-4d8b-9148-e3be6c30e623}">
          <xlrd:rvb i="16972"/>
        </ext>
      </extLst>
    </bk>
    <bk>
      <extLst>
        <ext uri="{3e2802c4-a4d2-4d8b-9148-e3be6c30e623}">
          <xlrd:rvb i="16973"/>
        </ext>
      </extLst>
    </bk>
    <bk>
      <extLst>
        <ext uri="{3e2802c4-a4d2-4d8b-9148-e3be6c30e623}">
          <xlrd:rvb i="16974"/>
        </ext>
      </extLst>
    </bk>
    <bk>
      <extLst>
        <ext uri="{3e2802c4-a4d2-4d8b-9148-e3be6c30e623}">
          <xlrd:rvb i="16975"/>
        </ext>
      </extLst>
    </bk>
    <bk>
      <extLst>
        <ext uri="{3e2802c4-a4d2-4d8b-9148-e3be6c30e623}">
          <xlrd:rvb i="16976"/>
        </ext>
      </extLst>
    </bk>
    <bk>
      <extLst>
        <ext uri="{3e2802c4-a4d2-4d8b-9148-e3be6c30e623}">
          <xlrd:rvb i="16977"/>
        </ext>
      </extLst>
    </bk>
    <bk>
      <extLst>
        <ext uri="{3e2802c4-a4d2-4d8b-9148-e3be6c30e623}">
          <xlrd:rvb i="16978"/>
        </ext>
      </extLst>
    </bk>
    <bk>
      <extLst>
        <ext uri="{3e2802c4-a4d2-4d8b-9148-e3be6c30e623}">
          <xlrd:rvb i="16979"/>
        </ext>
      </extLst>
    </bk>
    <bk>
      <extLst>
        <ext uri="{3e2802c4-a4d2-4d8b-9148-e3be6c30e623}">
          <xlrd:rvb i="16980"/>
        </ext>
      </extLst>
    </bk>
    <bk>
      <extLst>
        <ext uri="{3e2802c4-a4d2-4d8b-9148-e3be6c30e623}">
          <xlrd:rvb i="16981"/>
        </ext>
      </extLst>
    </bk>
    <bk>
      <extLst>
        <ext uri="{3e2802c4-a4d2-4d8b-9148-e3be6c30e623}">
          <xlrd:rvb i="16982"/>
        </ext>
      </extLst>
    </bk>
    <bk>
      <extLst>
        <ext uri="{3e2802c4-a4d2-4d8b-9148-e3be6c30e623}">
          <xlrd:rvb i="16983"/>
        </ext>
      </extLst>
    </bk>
    <bk>
      <extLst>
        <ext uri="{3e2802c4-a4d2-4d8b-9148-e3be6c30e623}">
          <xlrd:rvb i="16984"/>
        </ext>
      </extLst>
    </bk>
    <bk>
      <extLst>
        <ext uri="{3e2802c4-a4d2-4d8b-9148-e3be6c30e623}">
          <xlrd:rvb i="16985"/>
        </ext>
      </extLst>
    </bk>
    <bk>
      <extLst>
        <ext uri="{3e2802c4-a4d2-4d8b-9148-e3be6c30e623}">
          <xlrd:rvb i="16986"/>
        </ext>
      </extLst>
    </bk>
    <bk>
      <extLst>
        <ext uri="{3e2802c4-a4d2-4d8b-9148-e3be6c30e623}">
          <xlrd:rvb i="16987"/>
        </ext>
      </extLst>
    </bk>
    <bk>
      <extLst>
        <ext uri="{3e2802c4-a4d2-4d8b-9148-e3be6c30e623}">
          <xlrd:rvb i="16988"/>
        </ext>
      </extLst>
    </bk>
    <bk>
      <extLst>
        <ext uri="{3e2802c4-a4d2-4d8b-9148-e3be6c30e623}">
          <xlrd:rvb i="16989"/>
        </ext>
      </extLst>
    </bk>
    <bk>
      <extLst>
        <ext uri="{3e2802c4-a4d2-4d8b-9148-e3be6c30e623}">
          <xlrd:rvb i="16990"/>
        </ext>
      </extLst>
    </bk>
    <bk>
      <extLst>
        <ext uri="{3e2802c4-a4d2-4d8b-9148-e3be6c30e623}">
          <xlrd:rvb i="16991"/>
        </ext>
      </extLst>
    </bk>
    <bk>
      <extLst>
        <ext uri="{3e2802c4-a4d2-4d8b-9148-e3be6c30e623}">
          <xlrd:rvb i="16992"/>
        </ext>
      </extLst>
    </bk>
    <bk>
      <extLst>
        <ext uri="{3e2802c4-a4d2-4d8b-9148-e3be6c30e623}">
          <xlrd:rvb i="16993"/>
        </ext>
      </extLst>
    </bk>
    <bk>
      <extLst>
        <ext uri="{3e2802c4-a4d2-4d8b-9148-e3be6c30e623}">
          <xlrd:rvb i="16994"/>
        </ext>
      </extLst>
    </bk>
    <bk>
      <extLst>
        <ext uri="{3e2802c4-a4d2-4d8b-9148-e3be6c30e623}">
          <xlrd:rvb i="16995"/>
        </ext>
      </extLst>
    </bk>
    <bk>
      <extLst>
        <ext uri="{3e2802c4-a4d2-4d8b-9148-e3be6c30e623}">
          <xlrd:rvb i="16996"/>
        </ext>
      </extLst>
    </bk>
    <bk>
      <extLst>
        <ext uri="{3e2802c4-a4d2-4d8b-9148-e3be6c30e623}">
          <xlrd:rvb i="16997"/>
        </ext>
      </extLst>
    </bk>
    <bk>
      <extLst>
        <ext uri="{3e2802c4-a4d2-4d8b-9148-e3be6c30e623}">
          <xlrd:rvb i="16998"/>
        </ext>
      </extLst>
    </bk>
    <bk>
      <extLst>
        <ext uri="{3e2802c4-a4d2-4d8b-9148-e3be6c30e623}">
          <xlrd:rvb i="16999"/>
        </ext>
      </extLst>
    </bk>
    <bk>
      <extLst>
        <ext uri="{3e2802c4-a4d2-4d8b-9148-e3be6c30e623}">
          <xlrd:rvb i="17000"/>
        </ext>
      </extLst>
    </bk>
    <bk>
      <extLst>
        <ext uri="{3e2802c4-a4d2-4d8b-9148-e3be6c30e623}">
          <xlrd:rvb i="17001"/>
        </ext>
      </extLst>
    </bk>
    <bk>
      <extLst>
        <ext uri="{3e2802c4-a4d2-4d8b-9148-e3be6c30e623}">
          <xlrd:rvb i="17002"/>
        </ext>
      </extLst>
    </bk>
    <bk>
      <extLst>
        <ext uri="{3e2802c4-a4d2-4d8b-9148-e3be6c30e623}">
          <xlrd:rvb i="17003"/>
        </ext>
      </extLst>
    </bk>
    <bk>
      <extLst>
        <ext uri="{3e2802c4-a4d2-4d8b-9148-e3be6c30e623}">
          <xlrd:rvb i="17004"/>
        </ext>
      </extLst>
    </bk>
    <bk>
      <extLst>
        <ext uri="{3e2802c4-a4d2-4d8b-9148-e3be6c30e623}">
          <xlrd:rvb i="17005"/>
        </ext>
      </extLst>
    </bk>
    <bk>
      <extLst>
        <ext uri="{3e2802c4-a4d2-4d8b-9148-e3be6c30e623}">
          <xlrd:rvb i="17006"/>
        </ext>
      </extLst>
    </bk>
    <bk>
      <extLst>
        <ext uri="{3e2802c4-a4d2-4d8b-9148-e3be6c30e623}">
          <xlrd:rvb i="17007"/>
        </ext>
      </extLst>
    </bk>
    <bk>
      <extLst>
        <ext uri="{3e2802c4-a4d2-4d8b-9148-e3be6c30e623}">
          <xlrd:rvb i="17008"/>
        </ext>
      </extLst>
    </bk>
    <bk>
      <extLst>
        <ext uri="{3e2802c4-a4d2-4d8b-9148-e3be6c30e623}">
          <xlrd:rvb i="17009"/>
        </ext>
      </extLst>
    </bk>
    <bk>
      <extLst>
        <ext uri="{3e2802c4-a4d2-4d8b-9148-e3be6c30e623}">
          <xlrd:rvb i="17010"/>
        </ext>
      </extLst>
    </bk>
    <bk>
      <extLst>
        <ext uri="{3e2802c4-a4d2-4d8b-9148-e3be6c30e623}">
          <xlrd:rvb i="17011"/>
        </ext>
      </extLst>
    </bk>
    <bk>
      <extLst>
        <ext uri="{3e2802c4-a4d2-4d8b-9148-e3be6c30e623}">
          <xlrd:rvb i="17012"/>
        </ext>
      </extLst>
    </bk>
    <bk>
      <extLst>
        <ext uri="{3e2802c4-a4d2-4d8b-9148-e3be6c30e623}">
          <xlrd:rvb i="17013"/>
        </ext>
      </extLst>
    </bk>
    <bk>
      <extLst>
        <ext uri="{3e2802c4-a4d2-4d8b-9148-e3be6c30e623}">
          <xlrd:rvb i="17014"/>
        </ext>
      </extLst>
    </bk>
    <bk>
      <extLst>
        <ext uri="{3e2802c4-a4d2-4d8b-9148-e3be6c30e623}">
          <xlrd:rvb i="17015"/>
        </ext>
      </extLst>
    </bk>
    <bk>
      <extLst>
        <ext uri="{3e2802c4-a4d2-4d8b-9148-e3be6c30e623}">
          <xlrd:rvb i="17016"/>
        </ext>
      </extLst>
    </bk>
    <bk>
      <extLst>
        <ext uri="{3e2802c4-a4d2-4d8b-9148-e3be6c30e623}">
          <xlrd:rvb i="17017"/>
        </ext>
      </extLst>
    </bk>
    <bk>
      <extLst>
        <ext uri="{3e2802c4-a4d2-4d8b-9148-e3be6c30e623}">
          <xlrd:rvb i="17018"/>
        </ext>
      </extLst>
    </bk>
    <bk>
      <extLst>
        <ext uri="{3e2802c4-a4d2-4d8b-9148-e3be6c30e623}">
          <xlrd:rvb i="17019"/>
        </ext>
      </extLst>
    </bk>
    <bk>
      <extLst>
        <ext uri="{3e2802c4-a4d2-4d8b-9148-e3be6c30e623}">
          <xlrd:rvb i="17020"/>
        </ext>
      </extLst>
    </bk>
    <bk>
      <extLst>
        <ext uri="{3e2802c4-a4d2-4d8b-9148-e3be6c30e623}">
          <xlrd:rvb i="17021"/>
        </ext>
      </extLst>
    </bk>
    <bk>
      <extLst>
        <ext uri="{3e2802c4-a4d2-4d8b-9148-e3be6c30e623}">
          <xlrd:rvb i="17022"/>
        </ext>
      </extLst>
    </bk>
    <bk>
      <extLst>
        <ext uri="{3e2802c4-a4d2-4d8b-9148-e3be6c30e623}">
          <xlrd:rvb i="17023"/>
        </ext>
      </extLst>
    </bk>
    <bk>
      <extLst>
        <ext uri="{3e2802c4-a4d2-4d8b-9148-e3be6c30e623}">
          <xlrd:rvb i="17024"/>
        </ext>
      </extLst>
    </bk>
    <bk>
      <extLst>
        <ext uri="{3e2802c4-a4d2-4d8b-9148-e3be6c30e623}">
          <xlrd:rvb i="17025"/>
        </ext>
      </extLst>
    </bk>
    <bk>
      <extLst>
        <ext uri="{3e2802c4-a4d2-4d8b-9148-e3be6c30e623}">
          <xlrd:rvb i="17026"/>
        </ext>
      </extLst>
    </bk>
    <bk>
      <extLst>
        <ext uri="{3e2802c4-a4d2-4d8b-9148-e3be6c30e623}">
          <xlrd:rvb i="17027"/>
        </ext>
      </extLst>
    </bk>
    <bk>
      <extLst>
        <ext uri="{3e2802c4-a4d2-4d8b-9148-e3be6c30e623}">
          <xlrd:rvb i="17028"/>
        </ext>
      </extLst>
    </bk>
    <bk>
      <extLst>
        <ext uri="{3e2802c4-a4d2-4d8b-9148-e3be6c30e623}">
          <xlrd:rvb i="17029"/>
        </ext>
      </extLst>
    </bk>
    <bk>
      <extLst>
        <ext uri="{3e2802c4-a4d2-4d8b-9148-e3be6c30e623}">
          <xlrd:rvb i="17030"/>
        </ext>
      </extLst>
    </bk>
    <bk>
      <extLst>
        <ext uri="{3e2802c4-a4d2-4d8b-9148-e3be6c30e623}">
          <xlrd:rvb i="17031"/>
        </ext>
      </extLst>
    </bk>
    <bk>
      <extLst>
        <ext uri="{3e2802c4-a4d2-4d8b-9148-e3be6c30e623}">
          <xlrd:rvb i="17032"/>
        </ext>
      </extLst>
    </bk>
    <bk>
      <extLst>
        <ext uri="{3e2802c4-a4d2-4d8b-9148-e3be6c30e623}">
          <xlrd:rvb i="17033"/>
        </ext>
      </extLst>
    </bk>
    <bk>
      <extLst>
        <ext uri="{3e2802c4-a4d2-4d8b-9148-e3be6c30e623}">
          <xlrd:rvb i="17034"/>
        </ext>
      </extLst>
    </bk>
    <bk>
      <extLst>
        <ext uri="{3e2802c4-a4d2-4d8b-9148-e3be6c30e623}">
          <xlrd:rvb i="17035"/>
        </ext>
      </extLst>
    </bk>
    <bk>
      <extLst>
        <ext uri="{3e2802c4-a4d2-4d8b-9148-e3be6c30e623}">
          <xlrd:rvb i="17036"/>
        </ext>
      </extLst>
    </bk>
    <bk>
      <extLst>
        <ext uri="{3e2802c4-a4d2-4d8b-9148-e3be6c30e623}">
          <xlrd:rvb i="17037"/>
        </ext>
      </extLst>
    </bk>
    <bk>
      <extLst>
        <ext uri="{3e2802c4-a4d2-4d8b-9148-e3be6c30e623}">
          <xlrd:rvb i="17038"/>
        </ext>
      </extLst>
    </bk>
    <bk>
      <extLst>
        <ext uri="{3e2802c4-a4d2-4d8b-9148-e3be6c30e623}">
          <xlrd:rvb i="17039"/>
        </ext>
      </extLst>
    </bk>
    <bk>
      <extLst>
        <ext uri="{3e2802c4-a4d2-4d8b-9148-e3be6c30e623}">
          <xlrd:rvb i="17040"/>
        </ext>
      </extLst>
    </bk>
    <bk>
      <extLst>
        <ext uri="{3e2802c4-a4d2-4d8b-9148-e3be6c30e623}">
          <xlrd:rvb i="17041"/>
        </ext>
      </extLst>
    </bk>
    <bk>
      <extLst>
        <ext uri="{3e2802c4-a4d2-4d8b-9148-e3be6c30e623}">
          <xlrd:rvb i="17042"/>
        </ext>
      </extLst>
    </bk>
    <bk>
      <extLst>
        <ext uri="{3e2802c4-a4d2-4d8b-9148-e3be6c30e623}">
          <xlrd:rvb i="17043"/>
        </ext>
      </extLst>
    </bk>
    <bk>
      <extLst>
        <ext uri="{3e2802c4-a4d2-4d8b-9148-e3be6c30e623}">
          <xlrd:rvb i="17044"/>
        </ext>
      </extLst>
    </bk>
    <bk>
      <extLst>
        <ext uri="{3e2802c4-a4d2-4d8b-9148-e3be6c30e623}">
          <xlrd:rvb i="17045"/>
        </ext>
      </extLst>
    </bk>
    <bk>
      <extLst>
        <ext uri="{3e2802c4-a4d2-4d8b-9148-e3be6c30e623}">
          <xlrd:rvb i="17046"/>
        </ext>
      </extLst>
    </bk>
    <bk>
      <extLst>
        <ext uri="{3e2802c4-a4d2-4d8b-9148-e3be6c30e623}">
          <xlrd:rvb i="17047"/>
        </ext>
      </extLst>
    </bk>
    <bk>
      <extLst>
        <ext uri="{3e2802c4-a4d2-4d8b-9148-e3be6c30e623}">
          <xlrd:rvb i="17048"/>
        </ext>
      </extLst>
    </bk>
    <bk>
      <extLst>
        <ext uri="{3e2802c4-a4d2-4d8b-9148-e3be6c30e623}">
          <xlrd:rvb i="17049"/>
        </ext>
      </extLst>
    </bk>
    <bk>
      <extLst>
        <ext uri="{3e2802c4-a4d2-4d8b-9148-e3be6c30e623}">
          <xlrd:rvb i="17050"/>
        </ext>
      </extLst>
    </bk>
    <bk>
      <extLst>
        <ext uri="{3e2802c4-a4d2-4d8b-9148-e3be6c30e623}">
          <xlrd:rvb i="17051"/>
        </ext>
      </extLst>
    </bk>
    <bk>
      <extLst>
        <ext uri="{3e2802c4-a4d2-4d8b-9148-e3be6c30e623}">
          <xlrd:rvb i="17052"/>
        </ext>
      </extLst>
    </bk>
    <bk>
      <extLst>
        <ext uri="{3e2802c4-a4d2-4d8b-9148-e3be6c30e623}">
          <xlrd:rvb i="17053"/>
        </ext>
      </extLst>
    </bk>
    <bk>
      <extLst>
        <ext uri="{3e2802c4-a4d2-4d8b-9148-e3be6c30e623}">
          <xlrd:rvb i="17054"/>
        </ext>
      </extLst>
    </bk>
    <bk>
      <extLst>
        <ext uri="{3e2802c4-a4d2-4d8b-9148-e3be6c30e623}">
          <xlrd:rvb i="17055"/>
        </ext>
      </extLst>
    </bk>
    <bk>
      <extLst>
        <ext uri="{3e2802c4-a4d2-4d8b-9148-e3be6c30e623}">
          <xlrd:rvb i="17056"/>
        </ext>
      </extLst>
    </bk>
    <bk>
      <extLst>
        <ext uri="{3e2802c4-a4d2-4d8b-9148-e3be6c30e623}">
          <xlrd:rvb i="17057"/>
        </ext>
      </extLst>
    </bk>
    <bk>
      <extLst>
        <ext uri="{3e2802c4-a4d2-4d8b-9148-e3be6c30e623}">
          <xlrd:rvb i="17058"/>
        </ext>
      </extLst>
    </bk>
    <bk>
      <extLst>
        <ext uri="{3e2802c4-a4d2-4d8b-9148-e3be6c30e623}">
          <xlrd:rvb i="17059"/>
        </ext>
      </extLst>
    </bk>
    <bk>
      <extLst>
        <ext uri="{3e2802c4-a4d2-4d8b-9148-e3be6c30e623}">
          <xlrd:rvb i="17060"/>
        </ext>
      </extLst>
    </bk>
    <bk>
      <extLst>
        <ext uri="{3e2802c4-a4d2-4d8b-9148-e3be6c30e623}">
          <xlrd:rvb i="17061"/>
        </ext>
      </extLst>
    </bk>
    <bk>
      <extLst>
        <ext uri="{3e2802c4-a4d2-4d8b-9148-e3be6c30e623}">
          <xlrd:rvb i="17062"/>
        </ext>
      </extLst>
    </bk>
    <bk>
      <extLst>
        <ext uri="{3e2802c4-a4d2-4d8b-9148-e3be6c30e623}">
          <xlrd:rvb i="17063"/>
        </ext>
      </extLst>
    </bk>
    <bk>
      <extLst>
        <ext uri="{3e2802c4-a4d2-4d8b-9148-e3be6c30e623}">
          <xlrd:rvb i="17064"/>
        </ext>
      </extLst>
    </bk>
    <bk>
      <extLst>
        <ext uri="{3e2802c4-a4d2-4d8b-9148-e3be6c30e623}">
          <xlrd:rvb i="17065"/>
        </ext>
      </extLst>
    </bk>
    <bk>
      <extLst>
        <ext uri="{3e2802c4-a4d2-4d8b-9148-e3be6c30e623}">
          <xlrd:rvb i="17066"/>
        </ext>
      </extLst>
    </bk>
    <bk>
      <extLst>
        <ext uri="{3e2802c4-a4d2-4d8b-9148-e3be6c30e623}">
          <xlrd:rvb i="17067"/>
        </ext>
      </extLst>
    </bk>
    <bk>
      <extLst>
        <ext uri="{3e2802c4-a4d2-4d8b-9148-e3be6c30e623}">
          <xlrd:rvb i="17068"/>
        </ext>
      </extLst>
    </bk>
    <bk>
      <extLst>
        <ext uri="{3e2802c4-a4d2-4d8b-9148-e3be6c30e623}">
          <xlrd:rvb i="17069"/>
        </ext>
      </extLst>
    </bk>
    <bk>
      <extLst>
        <ext uri="{3e2802c4-a4d2-4d8b-9148-e3be6c30e623}">
          <xlrd:rvb i="17070"/>
        </ext>
      </extLst>
    </bk>
    <bk>
      <extLst>
        <ext uri="{3e2802c4-a4d2-4d8b-9148-e3be6c30e623}">
          <xlrd:rvb i="17071"/>
        </ext>
      </extLst>
    </bk>
    <bk>
      <extLst>
        <ext uri="{3e2802c4-a4d2-4d8b-9148-e3be6c30e623}">
          <xlrd:rvb i="17072"/>
        </ext>
      </extLst>
    </bk>
    <bk>
      <extLst>
        <ext uri="{3e2802c4-a4d2-4d8b-9148-e3be6c30e623}">
          <xlrd:rvb i="17073"/>
        </ext>
      </extLst>
    </bk>
    <bk>
      <extLst>
        <ext uri="{3e2802c4-a4d2-4d8b-9148-e3be6c30e623}">
          <xlrd:rvb i="17074"/>
        </ext>
      </extLst>
    </bk>
    <bk>
      <extLst>
        <ext uri="{3e2802c4-a4d2-4d8b-9148-e3be6c30e623}">
          <xlrd:rvb i="17075"/>
        </ext>
      </extLst>
    </bk>
    <bk>
      <extLst>
        <ext uri="{3e2802c4-a4d2-4d8b-9148-e3be6c30e623}">
          <xlrd:rvb i="17076"/>
        </ext>
      </extLst>
    </bk>
    <bk>
      <extLst>
        <ext uri="{3e2802c4-a4d2-4d8b-9148-e3be6c30e623}">
          <xlrd:rvb i="17077"/>
        </ext>
      </extLst>
    </bk>
    <bk>
      <extLst>
        <ext uri="{3e2802c4-a4d2-4d8b-9148-e3be6c30e623}">
          <xlrd:rvb i="17078"/>
        </ext>
      </extLst>
    </bk>
    <bk>
      <extLst>
        <ext uri="{3e2802c4-a4d2-4d8b-9148-e3be6c30e623}">
          <xlrd:rvb i="17079"/>
        </ext>
      </extLst>
    </bk>
    <bk>
      <extLst>
        <ext uri="{3e2802c4-a4d2-4d8b-9148-e3be6c30e623}">
          <xlrd:rvb i="17080"/>
        </ext>
      </extLst>
    </bk>
    <bk>
      <extLst>
        <ext uri="{3e2802c4-a4d2-4d8b-9148-e3be6c30e623}">
          <xlrd:rvb i="17081"/>
        </ext>
      </extLst>
    </bk>
    <bk>
      <extLst>
        <ext uri="{3e2802c4-a4d2-4d8b-9148-e3be6c30e623}">
          <xlrd:rvb i="17082"/>
        </ext>
      </extLst>
    </bk>
    <bk>
      <extLst>
        <ext uri="{3e2802c4-a4d2-4d8b-9148-e3be6c30e623}">
          <xlrd:rvb i="17083"/>
        </ext>
      </extLst>
    </bk>
    <bk>
      <extLst>
        <ext uri="{3e2802c4-a4d2-4d8b-9148-e3be6c30e623}">
          <xlrd:rvb i="17084"/>
        </ext>
      </extLst>
    </bk>
    <bk>
      <extLst>
        <ext uri="{3e2802c4-a4d2-4d8b-9148-e3be6c30e623}">
          <xlrd:rvb i="17085"/>
        </ext>
      </extLst>
    </bk>
    <bk>
      <extLst>
        <ext uri="{3e2802c4-a4d2-4d8b-9148-e3be6c30e623}">
          <xlrd:rvb i="17086"/>
        </ext>
      </extLst>
    </bk>
    <bk>
      <extLst>
        <ext uri="{3e2802c4-a4d2-4d8b-9148-e3be6c30e623}">
          <xlrd:rvb i="17087"/>
        </ext>
      </extLst>
    </bk>
    <bk>
      <extLst>
        <ext uri="{3e2802c4-a4d2-4d8b-9148-e3be6c30e623}">
          <xlrd:rvb i="17088"/>
        </ext>
      </extLst>
    </bk>
    <bk>
      <extLst>
        <ext uri="{3e2802c4-a4d2-4d8b-9148-e3be6c30e623}">
          <xlrd:rvb i="17089"/>
        </ext>
      </extLst>
    </bk>
    <bk>
      <extLst>
        <ext uri="{3e2802c4-a4d2-4d8b-9148-e3be6c30e623}">
          <xlrd:rvb i="17090"/>
        </ext>
      </extLst>
    </bk>
    <bk>
      <extLst>
        <ext uri="{3e2802c4-a4d2-4d8b-9148-e3be6c30e623}">
          <xlrd:rvb i="17091"/>
        </ext>
      </extLst>
    </bk>
    <bk>
      <extLst>
        <ext uri="{3e2802c4-a4d2-4d8b-9148-e3be6c30e623}">
          <xlrd:rvb i="17092"/>
        </ext>
      </extLst>
    </bk>
    <bk>
      <extLst>
        <ext uri="{3e2802c4-a4d2-4d8b-9148-e3be6c30e623}">
          <xlrd:rvb i="17093"/>
        </ext>
      </extLst>
    </bk>
    <bk>
      <extLst>
        <ext uri="{3e2802c4-a4d2-4d8b-9148-e3be6c30e623}">
          <xlrd:rvb i="17094"/>
        </ext>
      </extLst>
    </bk>
    <bk>
      <extLst>
        <ext uri="{3e2802c4-a4d2-4d8b-9148-e3be6c30e623}">
          <xlrd:rvb i="17095"/>
        </ext>
      </extLst>
    </bk>
    <bk>
      <extLst>
        <ext uri="{3e2802c4-a4d2-4d8b-9148-e3be6c30e623}">
          <xlrd:rvb i="17096"/>
        </ext>
      </extLst>
    </bk>
    <bk>
      <extLst>
        <ext uri="{3e2802c4-a4d2-4d8b-9148-e3be6c30e623}">
          <xlrd:rvb i="17097"/>
        </ext>
      </extLst>
    </bk>
    <bk>
      <extLst>
        <ext uri="{3e2802c4-a4d2-4d8b-9148-e3be6c30e623}">
          <xlrd:rvb i="17098"/>
        </ext>
      </extLst>
    </bk>
    <bk>
      <extLst>
        <ext uri="{3e2802c4-a4d2-4d8b-9148-e3be6c30e623}">
          <xlrd:rvb i="17099"/>
        </ext>
      </extLst>
    </bk>
    <bk>
      <extLst>
        <ext uri="{3e2802c4-a4d2-4d8b-9148-e3be6c30e623}">
          <xlrd:rvb i="17100"/>
        </ext>
      </extLst>
    </bk>
    <bk>
      <extLst>
        <ext uri="{3e2802c4-a4d2-4d8b-9148-e3be6c30e623}">
          <xlrd:rvb i="17101"/>
        </ext>
      </extLst>
    </bk>
    <bk>
      <extLst>
        <ext uri="{3e2802c4-a4d2-4d8b-9148-e3be6c30e623}">
          <xlrd:rvb i="17102"/>
        </ext>
      </extLst>
    </bk>
    <bk>
      <extLst>
        <ext uri="{3e2802c4-a4d2-4d8b-9148-e3be6c30e623}">
          <xlrd:rvb i="17103"/>
        </ext>
      </extLst>
    </bk>
    <bk>
      <extLst>
        <ext uri="{3e2802c4-a4d2-4d8b-9148-e3be6c30e623}">
          <xlrd:rvb i="17104"/>
        </ext>
      </extLst>
    </bk>
    <bk>
      <extLst>
        <ext uri="{3e2802c4-a4d2-4d8b-9148-e3be6c30e623}">
          <xlrd:rvb i="17105"/>
        </ext>
      </extLst>
    </bk>
    <bk>
      <extLst>
        <ext uri="{3e2802c4-a4d2-4d8b-9148-e3be6c30e623}">
          <xlrd:rvb i="17106"/>
        </ext>
      </extLst>
    </bk>
    <bk>
      <extLst>
        <ext uri="{3e2802c4-a4d2-4d8b-9148-e3be6c30e623}">
          <xlrd:rvb i="17107"/>
        </ext>
      </extLst>
    </bk>
    <bk>
      <extLst>
        <ext uri="{3e2802c4-a4d2-4d8b-9148-e3be6c30e623}">
          <xlrd:rvb i="17108"/>
        </ext>
      </extLst>
    </bk>
    <bk>
      <extLst>
        <ext uri="{3e2802c4-a4d2-4d8b-9148-e3be6c30e623}">
          <xlrd:rvb i="17109"/>
        </ext>
      </extLst>
    </bk>
    <bk>
      <extLst>
        <ext uri="{3e2802c4-a4d2-4d8b-9148-e3be6c30e623}">
          <xlrd:rvb i="17110"/>
        </ext>
      </extLst>
    </bk>
    <bk>
      <extLst>
        <ext uri="{3e2802c4-a4d2-4d8b-9148-e3be6c30e623}">
          <xlrd:rvb i="17111"/>
        </ext>
      </extLst>
    </bk>
    <bk>
      <extLst>
        <ext uri="{3e2802c4-a4d2-4d8b-9148-e3be6c30e623}">
          <xlrd:rvb i="17112"/>
        </ext>
      </extLst>
    </bk>
    <bk>
      <extLst>
        <ext uri="{3e2802c4-a4d2-4d8b-9148-e3be6c30e623}">
          <xlrd:rvb i="17113"/>
        </ext>
      </extLst>
    </bk>
    <bk>
      <extLst>
        <ext uri="{3e2802c4-a4d2-4d8b-9148-e3be6c30e623}">
          <xlrd:rvb i="17114"/>
        </ext>
      </extLst>
    </bk>
    <bk>
      <extLst>
        <ext uri="{3e2802c4-a4d2-4d8b-9148-e3be6c30e623}">
          <xlrd:rvb i="17115"/>
        </ext>
      </extLst>
    </bk>
    <bk>
      <extLst>
        <ext uri="{3e2802c4-a4d2-4d8b-9148-e3be6c30e623}">
          <xlrd:rvb i="17116"/>
        </ext>
      </extLst>
    </bk>
    <bk>
      <extLst>
        <ext uri="{3e2802c4-a4d2-4d8b-9148-e3be6c30e623}">
          <xlrd:rvb i="17117"/>
        </ext>
      </extLst>
    </bk>
    <bk>
      <extLst>
        <ext uri="{3e2802c4-a4d2-4d8b-9148-e3be6c30e623}">
          <xlrd:rvb i="17118"/>
        </ext>
      </extLst>
    </bk>
    <bk>
      <extLst>
        <ext uri="{3e2802c4-a4d2-4d8b-9148-e3be6c30e623}">
          <xlrd:rvb i="17119"/>
        </ext>
      </extLst>
    </bk>
    <bk>
      <extLst>
        <ext uri="{3e2802c4-a4d2-4d8b-9148-e3be6c30e623}">
          <xlrd:rvb i="17120"/>
        </ext>
      </extLst>
    </bk>
    <bk>
      <extLst>
        <ext uri="{3e2802c4-a4d2-4d8b-9148-e3be6c30e623}">
          <xlrd:rvb i="17121"/>
        </ext>
      </extLst>
    </bk>
    <bk>
      <extLst>
        <ext uri="{3e2802c4-a4d2-4d8b-9148-e3be6c30e623}">
          <xlrd:rvb i="17122"/>
        </ext>
      </extLst>
    </bk>
    <bk>
      <extLst>
        <ext uri="{3e2802c4-a4d2-4d8b-9148-e3be6c30e623}">
          <xlrd:rvb i="17123"/>
        </ext>
      </extLst>
    </bk>
    <bk>
      <extLst>
        <ext uri="{3e2802c4-a4d2-4d8b-9148-e3be6c30e623}">
          <xlrd:rvb i="17124"/>
        </ext>
      </extLst>
    </bk>
    <bk>
      <extLst>
        <ext uri="{3e2802c4-a4d2-4d8b-9148-e3be6c30e623}">
          <xlrd:rvb i="17125"/>
        </ext>
      </extLst>
    </bk>
    <bk>
      <extLst>
        <ext uri="{3e2802c4-a4d2-4d8b-9148-e3be6c30e623}">
          <xlrd:rvb i="17126"/>
        </ext>
      </extLst>
    </bk>
    <bk>
      <extLst>
        <ext uri="{3e2802c4-a4d2-4d8b-9148-e3be6c30e623}">
          <xlrd:rvb i="17127"/>
        </ext>
      </extLst>
    </bk>
    <bk>
      <extLst>
        <ext uri="{3e2802c4-a4d2-4d8b-9148-e3be6c30e623}">
          <xlrd:rvb i="17128"/>
        </ext>
      </extLst>
    </bk>
    <bk>
      <extLst>
        <ext uri="{3e2802c4-a4d2-4d8b-9148-e3be6c30e623}">
          <xlrd:rvb i="17129"/>
        </ext>
      </extLst>
    </bk>
    <bk>
      <extLst>
        <ext uri="{3e2802c4-a4d2-4d8b-9148-e3be6c30e623}">
          <xlrd:rvb i="17130"/>
        </ext>
      </extLst>
    </bk>
    <bk>
      <extLst>
        <ext uri="{3e2802c4-a4d2-4d8b-9148-e3be6c30e623}">
          <xlrd:rvb i="17131"/>
        </ext>
      </extLst>
    </bk>
    <bk>
      <extLst>
        <ext uri="{3e2802c4-a4d2-4d8b-9148-e3be6c30e623}">
          <xlrd:rvb i="17132"/>
        </ext>
      </extLst>
    </bk>
    <bk>
      <extLst>
        <ext uri="{3e2802c4-a4d2-4d8b-9148-e3be6c30e623}">
          <xlrd:rvb i="17133"/>
        </ext>
      </extLst>
    </bk>
    <bk>
      <extLst>
        <ext uri="{3e2802c4-a4d2-4d8b-9148-e3be6c30e623}">
          <xlrd:rvb i="17134"/>
        </ext>
      </extLst>
    </bk>
    <bk>
      <extLst>
        <ext uri="{3e2802c4-a4d2-4d8b-9148-e3be6c30e623}">
          <xlrd:rvb i="17135"/>
        </ext>
      </extLst>
    </bk>
    <bk>
      <extLst>
        <ext uri="{3e2802c4-a4d2-4d8b-9148-e3be6c30e623}">
          <xlrd:rvb i="17136"/>
        </ext>
      </extLst>
    </bk>
    <bk>
      <extLst>
        <ext uri="{3e2802c4-a4d2-4d8b-9148-e3be6c30e623}">
          <xlrd:rvb i="17137"/>
        </ext>
      </extLst>
    </bk>
    <bk>
      <extLst>
        <ext uri="{3e2802c4-a4d2-4d8b-9148-e3be6c30e623}">
          <xlrd:rvb i="17138"/>
        </ext>
      </extLst>
    </bk>
    <bk>
      <extLst>
        <ext uri="{3e2802c4-a4d2-4d8b-9148-e3be6c30e623}">
          <xlrd:rvb i="17139"/>
        </ext>
      </extLst>
    </bk>
    <bk>
      <extLst>
        <ext uri="{3e2802c4-a4d2-4d8b-9148-e3be6c30e623}">
          <xlrd:rvb i="17140"/>
        </ext>
      </extLst>
    </bk>
    <bk>
      <extLst>
        <ext uri="{3e2802c4-a4d2-4d8b-9148-e3be6c30e623}">
          <xlrd:rvb i="17141"/>
        </ext>
      </extLst>
    </bk>
    <bk>
      <extLst>
        <ext uri="{3e2802c4-a4d2-4d8b-9148-e3be6c30e623}">
          <xlrd:rvb i="17142"/>
        </ext>
      </extLst>
    </bk>
    <bk>
      <extLst>
        <ext uri="{3e2802c4-a4d2-4d8b-9148-e3be6c30e623}">
          <xlrd:rvb i="17143"/>
        </ext>
      </extLst>
    </bk>
    <bk>
      <extLst>
        <ext uri="{3e2802c4-a4d2-4d8b-9148-e3be6c30e623}">
          <xlrd:rvb i="17144"/>
        </ext>
      </extLst>
    </bk>
    <bk>
      <extLst>
        <ext uri="{3e2802c4-a4d2-4d8b-9148-e3be6c30e623}">
          <xlrd:rvb i="17145"/>
        </ext>
      </extLst>
    </bk>
    <bk>
      <extLst>
        <ext uri="{3e2802c4-a4d2-4d8b-9148-e3be6c30e623}">
          <xlrd:rvb i="17146"/>
        </ext>
      </extLst>
    </bk>
    <bk>
      <extLst>
        <ext uri="{3e2802c4-a4d2-4d8b-9148-e3be6c30e623}">
          <xlrd:rvb i="17147"/>
        </ext>
      </extLst>
    </bk>
    <bk>
      <extLst>
        <ext uri="{3e2802c4-a4d2-4d8b-9148-e3be6c30e623}">
          <xlrd:rvb i="17148"/>
        </ext>
      </extLst>
    </bk>
    <bk>
      <extLst>
        <ext uri="{3e2802c4-a4d2-4d8b-9148-e3be6c30e623}">
          <xlrd:rvb i="17149"/>
        </ext>
      </extLst>
    </bk>
    <bk>
      <extLst>
        <ext uri="{3e2802c4-a4d2-4d8b-9148-e3be6c30e623}">
          <xlrd:rvb i="17150"/>
        </ext>
      </extLst>
    </bk>
    <bk>
      <extLst>
        <ext uri="{3e2802c4-a4d2-4d8b-9148-e3be6c30e623}">
          <xlrd:rvb i="17151"/>
        </ext>
      </extLst>
    </bk>
    <bk>
      <extLst>
        <ext uri="{3e2802c4-a4d2-4d8b-9148-e3be6c30e623}">
          <xlrd:rvb i="17152"/>
        </ext>
      </extLst>
    </bk>
    <bk>
      <extLst>
        <ext uri="{3e2802c4-a4d2-4d8b-9148-e3be6c30e623}">
          <xlrd:rvb i="17153"/>
        </ext>
      </extLst>
    </bk>
    <bk>
      <extLst>
        <ext uri="{3e2802c4-a4d2-4d8b-9148-e3be6c30e623}">
          <xlrd:rvb i="17154"/>
        </ext>
      </extLst>
    </bk>
    <bk>
      <extLst>
        <ext uri="{3e2802c4-a4d2-4d8b-9148-e3be6c30e623}">
          <xlrd:rvb i="17155"/>
        </ext>
      </extLst>
    </bk>
    <bk>
      <extLst>
        <ext uri="{3e2802c4-a4d2-4d8b-9148-e3be6c30e623}">
          <xlrd:rvb i="17156"/>
        </ext>
      </extLst>
    </bk>
    <bk>
      <extLst>
        <ext uri="{3e2802c4-a4d2-4d8b-9148-e3be6c30e623}">
          <xlrd:rvb i="17157"/>
        </ext>
      </extLst>
    </bk>
    <bk>
      <extLst>
        <ext uri="{3e2802c4-a4d2-4d8b-9148-e3be6c30e623}">
          <xlrd:rvb i="17158"/>
        </ext>
      </extLst>
    </bk>
    <bk>
      <extLst>
        <ext uri="{3e2802c4-a4d2-4d8b-9148-e3be6c30e623}">
          <xlrd:rvb i="17159"/>
        </ext>
      </extLst>
    </bk>
    <bk>
      <extLst>
        <ext uri="{3e2802c4-a4d2-4d8b-9148-e3be6c30e623}">
          <xlrd:rvb i="17160"/>
        </ext>
      </extLst>
    </bk>
    <bk>
      <extLst>
        <ext uri="{3e2802c4-a4d2-4d8b-9148-e3be6c30e623}">
          <xlrd:rvb i="17161"/>
        </ext>
      </extLst>
    </bk>
    <bk>
      <extLst>
        <ext uri="{3e2802c4-a4d2-4d8b-9148-e3be6c30e623}">
          <xlrd:rvb i="17162"/>
        </ext>
      </extLst>
    </bk>
    <bk>
      <extLst>
        <ext uri="{3e2802c4-a4d2-4d8b-9148-e3be6c30e623}">
          <xlrd:rvb i="17163"/>
        </ext>
      </extLst>
    </bk>
    <bk>
      <extLst>
        <ext uri="{3e2802c4-a4d2-4d8b-9148-e3be6c30e623}">
          <xlrd:rvb i="17164"/>
        </ext>
      </extLst>
    </bk>
    <bk>
      <extLst>
        <ext uri="{3e2802c4-a4d2-4d8b-9148-e3be6c30e623}">
          <xlrd:rvb i="17165"/>
        </ext>
      </extLst>
    </bk>
    <bk>
      <extLst>
        <ext uri="{3e2802c4-a4d2-4d8b-9148-e3be6c30e623}">
          <xlrd:rvb i="17166"/>
        </ext>
      </extLst>
    </bk>
    <bk>
      <extLst>
        <ext uri="{3e2802c4-a4d2-4d8b-9148-e3be6c30e623}">
          <xlrd:rvb i="17167"/>
        </ext>
      </extLst>
    </bk>
    <bk>
      <extLst>
        <ext uri="{3e2802c4-a4d2-4d8b-9148-e3be6c30e623}">
          <xlrd:rvb i="17168"/>
        </ext>
      </extLst>
    </bk>
    <bk>
      <extLst>
        <ext uri="{3e2802c4-a4d2-4d8b-9148-e3be6c30e623}">
          <xlrd:rvb i="17169"/>
        </ext>
      </extLst>
    </bk>
    <bk>
      <extLst>
        <ext uri="{3e2802c4-a4d2-4d8b-9148-e3be6c30e623}">
          <xlrd:rvb i="17170"/>
        </ext>
      </extLst>
    </bk>
    <bk>
      <extLst>
        <ext uri="{3e2802c4-a4d2-4d8b-9148-e3be6c30e623}">
          <xlrd:rvb i="17171"/>
        </ext>
      </extLst>
    </bk>
    <bk>
      <extLst>
        <ext uri="{3e2802c4-a4d2-4d8b-9148-e3be6c30e623}">
          <xlrd:rvb i="17172"/>
        </ext>
      </extLst>
    </bk>
    <bk>
      <extLst>
        <ext uri="{3e2802c4-a4d2-4d8b-9148-e3be6c30e623}">
          <xlrd:rvb i="17173"/>
        </ext>
      </extLst>
    </bk>
    <bk>
      <extLst>
        <ext uri="{3e2802c4-a4d2-4d8b-9148-e3be6c30e623}">
          <xlrd:rvb i="17174"/>
        </ext>
      </extLst>
    </bk>
    <bk>
      <extLst>
        <ext uri="{3e2802c4-a4d2-4d8b-9148-e3be6c30e623}">
          <xlrd:rvb i="17175"/>
        </ext>
      </extLst>
    </bk>
    <bk>
      <extLst>
        <ext uri="{3e2802c4-a4d2-4d8b-9148-e3be6c30e623}">
          <xlrd:rvb i="17176"/>
        </ext>
      </extLst>
    </bk>
    <bk>
      <extLst>
        <ext uri="{3e2802c4-a4d2-4d8b-9148-e3be6c30e623}">
          <xlrd:rvb i="17177"/>
        </ext>
      </extLst>
    </bk>
    <bk>
      <extLst>
        <ext uri="{3e2802c4-a4d2-4d8b-9148-e3be6c30e623}">
          <xlrd:rvb i="17178"/>
        </ext>
      </extLst>
    </bk>
    <bk>
      <extLst>
        <ext uri="{3e2802c4-a4d2-4d8b-9148-e3be6c30e623}">
          <xlrd:rvb i="17179"/>
        </ext>
      </extLst>
    </bk>
    <bk>
      <extLst>
        <ext uri="{3e2802c4-a4d2-4d8b-9148-e3be6c30e623}">
          <xlrd:rvb i="17180"/>
        </ext>
      </extLst>
    </bk>
    <bk>
      <extLst>
        <ext uri="{3e2802c4-a4d2-4d8b-9148-e3be6c30e623}">
          <xlrd:rvb i="17181"/>
        </ext>
      </extLst>
    </bk>
    <bk>
      <extLst>
        <ext uri="{3e2802c4-a4d2-4d8b-9148-e3be6c30e623}">
          <xlrd:rvb i="17182"/>
        </ext>
      </extLst>
    </bk>
    <bk>
      <extLst>
        <ext uri="{3e2802c4-a4d2-4d8b-9148-e3be6c30e623}">
          <xlrd:rvb i="17183"/>
        </ext>
      </extLst>
    </bk>
    <bk>
      <extLst>
        <ext uri="{3e2802c4-a4d2-4d8b-9148-e3be6c30e623}">
          <xlrd:rvb i="17184"/>
        </ext>
      </extLst>
    </bk>
    <bk>
      <extLst>
        <ext uri="{3e2802c4-a4d2-4d8b-9148-e3be6c30e623}">
          <xlrd:rvb i="17185"/>
        </ext>
      </extLst>
    </bk>
    <bk>
      <extLst>
        <ext uri="{3e2802c4-a4d2-4d8b-9148-e3be6c30e623}">
          <xlrd:rvb i="17186"/>
        </ext>
      </extLst>
    </bk>
    <bk>
      <extLst>
        <ext uri="{3e2802c4-a4d2-4d8b-9148-e3be6c30e623}">
          <xlrd:rvb i="17187"/>
        </ext>
      </extLst>
    </bk>
    <bk>
      <extLst>
        <ext uri="{3e2802c4-a4d2-4d8b-9148-e3be6c30e623}">
          <xlrd:rvb i="17188"/>
        </ext>
      </extLst>
    </bk>
    <bk>
      <extLst>
        <ext uri="{3e2802c4-a4d2-4d8b-9148-e3be6c30e623}">
          <xlrd:rvb i="17189"/>
        </ext>
      </extLst>
    </bk>
    <bk>
      <extLst>
        <ext uri="{3e2802c4-a4d2-4d8b-9148-e3be6c30e623}">
          <xlrd:rvb i="17190"/>
        </ext>
      </extLst>
    </bk>
    <bk>
      <extLst>
        <ext uri="{3e2802c4-a4d2-4d8b-9148-e3be6c30e623}">
          <xlrd:rvb i="17191"/>
        </ext>
      </extLst>
    </bk>
    <bk>
      <extLst>
        <ext uri="{3e2802c4-a4d2-4d8b-9148-e3be6c30e623}">
          <xlrd:rvb i="17192"/>
        </ext>
      </extLst>
    </bk>
    <bk>
      <extLst>
        <ext uri="{3e2802c4-a4d2-4d8b-9148-e3be6c30e623}">
          <xlrd:rvb i="17193"/>
        </ext>
      </extLst>
    </bk>
    <bk>
      <extLst>
        <ext uri="{3e2802c4-a4d2-4d8b-9148-e3be6c30e623}">
          <xlrd:rvb i="17194"/>
        </ext>
      </extLst>
    </bk>
    <bk>
      <extLst>
        <ext uri="{3e2802c4-a4d2-4d8b-9148-e3be6c30e623}">
          <xlrd:rvb i="17195"/>
        </ext>
      </extLst>
    </bk>
    <bk>
      <extLst>
        <ext uri="{3e2802c4-a4d2-4d8b-9148-e3be6c30e623}">
          <xlrd:rvb i="17196"/>
        </ext>
      </extLst>
    </bk>
    <bk>
      <extLst>
        <ext uri="{3e2802c4-a4d2-4d8b-9148-e3be6c30e623}">
          <xlrd:rvb i="17197"/>
        </ext>
      </extLst>
    </bk>
    <bk>
      <extLst>
        <ext uri="{3e2802c4-a4d2-4d8b-9148-e3be6c30e623}">
          <xlrd:rvb i="17198"/>
        </ext>
      </extLst>
    </bk>
    <bk>
      <extLst>
        <ext uri="{3e2802c4-a4d2-4d8b-9148-e3be6c30e623}">
          <xlrd:rvb i="17199"/>
        </ext>
      </extLst>
    </bk>
    <bk>
      <extLst>
        <ext uri="{3e2802c4-a4d2-4d8b-9148-e3be6c30e623}">
          <xlrd:rvb i="17200"/>
        </ext>
      </extLst>
    </bk>
    <bk>
      <extLst>
        <ext uri="{3e2802c4-a4d2-4d8b-9148-e3be6c30e623}">
          <xlrd:rvb i="17201"/>
        </ext>
      </extLst>
    </bk>
    <bk>
      <extLst>
        <ext uri="{3e2802c4-a4d2-4d8b-9148-e3be6c30e623}">
          <xlrd:rvb i="17202"/>
        </ext>
      </extLst>
    </bk>
    <bk>
      <extLst>
        <ext uri="{3e2802c4-a4d2-4d8b-9148-e3be6c30e623}">
          <xlrd:rvb i="17203"/>
        </ext>
      </extLst>
    </bk>
    <bk>
      <extLst>
        <ext uri="{3e2802c4-a4d2-4d8b-9148-e3be6c30e623}">
          <xlrd:rvb i="17204"/>
        </ext>
      </extLst>
    </bk>
    <bk>
      <extLst>
        <ext uri="{3e2802c4-a4d2-4d8b-9148-e3be6c30e623}">
          <xlrd:rvb i="17205"/>
        </ext>
      </extLst>
    </bk>
    <bk>
      <extLst>
        <ext uri="{3e2802c4-a4d2-4d8b-9148-e3be6c30e623}">
          <xlrd:rvb i="17206"/>
        </ext>
      </extLst>
    </bk>
    <bk>
      <extLst>
        <ext uri="{3e2802c4-a4d2-4d8b-9148-e3be6c30e623}">
          <xlrd:rvb i="17207"/>
        </ext>
      </extLst>
    </bk>
    <bk>
      <extLst>
        <ext uri="{3e2802c4-a4d2-4d8b-9148-e3be6c30e623}">
          <xlrd:rvb i="17208"/>
        </ext>
      </extLst>
    </bk>
    <bk>
      <extLst>
        <ext uri="{3e2802c4-a4d2-4d8b-9148-e3be6c30e623}">
          <xlrd:rvb i="17209"/>
        </ext>
      </extLst>
    </bk>
    <bk>
      <extLst>
        <ext uri="{3e2802c4-a4d2-4d8b-9148-e3be6c30e623}">
          <xlrd:rvb i="17210"/>
        </ext>
      </extLst>
    </bk>
    <bk>
      <extLst>
        <ext uri="{3e2802c4-a4d2-4d8b-9148-e3be6c30e623}">
          <xlrd:rvb i="17211"/>
        </ext>
      </extLst>
    </bk>
    <bk>
      <extLst>
        <ext uri="{3e2802c4-a4d2-4d8b-9148-e3be6c30e623}">
          <xlrd:rvb i="17212"/>
        </ext>
      </extLst>
    </bk>
    <bk>
      <extLst>
        <ext uri="{3e2802c4-a4d2-4d8b-9148-e3be6c30e623}">
          <xlrd:rvb i="17213"/>
        </ext>
      </extLst>
    </bk>
    <bk>
      <extLst>
        <ext uri="{3e2802c4-a4d2-4d8b-9148-e3be6c30e623}">
          <xlrd:rvb i="17214"/>
        </ext>
      </extLst>
    </bk>
    <bk>
      <extLst>
        <ext uri="{3e2802c4-a4d2-4d8b-9148-e3be6c30e623}">
          <xlrd:rvb i="17215"/>
        </ext>
      </extLst>
    </bk>
    <bk>
      <extLst>
        <ext uri="{3e2802c4-a4d2-4d8b-9148-e3be6c30e623}">
          <xlrd:rvb i="17216"/>
        </ext>
      </extLst>
    </bk>
    <bk>
      <extLst>
        <ext uri="{3e2802c4-a4d2-4d8b-9148-e3be6c30e623}">
          <xlrd:rvb i="17217"/>
        </ext>
      </extLst>
    </bk>
    <bk>
      <extLst>
        <ext uri="{3e2802c4-a4d2-4d8b-9148-e3be6c30e623}">
          <xlrd:rvb i="17218"/>
        </ext>
      </extLst>
    </bk>
    <bk>
      <extLst>
        <ext uri="{3e2802c4-a4d2-4d8b-9148-e3be6c30e623}">
          <xlrd:rvb i="17219"/>
        </ext>
      </extLst>
    </bk>
    <bk>
      <extLst>
        <ext uri="{3e2802c4-a4d2-4d8b-9148-e3be6c30e623}">
          <xlrd:rvb i="17220"/>
        </ext>
      </extLst>
    </bk>
    <bk>
      <extLst>
        <ext uri="{3e2802c4-a4d2-4d8b-9148-e3be6c30e623}">
          <xlrd:rvb i="17221"/>
        </ext>
      </extLst>
    </bk>
    <bk>
      <extLst>
        <ext uri="{3e2802c4-a4d2-4d8b-9148-e3be6c30e623}">
          <xlrd:rvb i="17222"/>
        </ext>
      </extLst>
    </bk>
    <bk>
      <extLst>
        <ext uri="{3e2802c4-a4d2-4d8b-9148-e3be6c30e623}">
          <xlrd:rvb i="17223"/>
        </ext>
      </extLst>
    </bk>
    <bk>
      <extLst>
        <ext uri="{3e2802c4-a4d2-4d8b-9148-e3be6c30e623}">
          <xlrd:rvb i="17224"/>
        </ext>
      </extLst>
    </bk>
    <bk>
      <extLst>
        <ext uri="{3e2802c4-a4d2-4d8b-9148-e3be6c30e623}">
          <xlrd:rvb i="17225"/>
        </ext>
      </extLst>
    </bk>
    <bk>
      <extLst>
        <ext uri="{3e2802c4-a4d2-4d8b-9148-e3be6c30e623}">
          <xlrd:rvb i="17226"/>
        </ext>
      </extLst>
    </bk>
    <bk>
      <extLst>
        <ext uri="{3e2802c4-a4d2-4d8b-9148-e3be6c30e623}">
          <xlrd:rvb i="17227"/>
        </ext>
      </extLst>
    </bk>
    <bk>
      <extLst>
        <ext uri="{3e2802c4-a4d2-4d8b-9148-e3be6c30e623}">
          <xlrd:rvb i="17228"/>
        </ext>
      </extLst>
    </bk>
    <bk>
      <extLst>
        <ext uri="{3e2802c4-a4d2-4d8b-9148-e3be6c30e623}">
          <xlrd:rvb i="17229"/>
        </ext>
      </extLst>
    </bk>
    <bk>
      <extLst>
        <ext uri="{3e2802c4-a4d2-4d8b-9148-e3be6c30e623}">
          <xlrd:rvb i="17230"/>
        </ext>
      </extLst>
    </bk>
    <bk>
      <extLst>
        <ext uri="{3e2802c4-a4d2-4d8b-9148-e3be6c30e623}">
          <xlrd:rvb i="17231"/>
        </ext>
      </extLst>
    </bk>
    <bk>
      <extLst>
        <ext uri="{3e2802c4-a4d2-4d8b-9148-e3be6c30e623}">
          <xlrd:rvb i="17232"/>
        </ext>
      </extLst>
    </bk>
    <bk>
      <extLst>
        <ext uri="{3e2802c4-a4d2-4d8b-9148-e3be6c30e623}">
          <xlrd:rvb i="17233"/>
        </ext>
      </extLst>
    </bk>
    <bk>
      <extLst>
        <ext uri="{3e2802c4-a4d2-4d8b-9148-e3be6c30e623}">
          <xlrd:rvb i="17234"/>
        </ext>
      </extLst>
    </bk>
    <bk>
      <extLst>
        <ext uri="{3e2802c4-a4d2-4d8b-9148-e3be6c30e623}">
          <xlrd:rvb i="17235"/>
        </ext>
      </extLst>
    </bk>
    <bk>
      <extLst>
        <ext uri="{3e2802c4-a4d2-4d8b-9148-e3be6c30e623}">
          <xlrd:rvb i="17236"/>
        </ext>
      </extLst>
    </bk>
    <bk>
      <extLst>
        <ext uri="{3e2802c4-a4d2-4d8b-9148-e3be6c30e623}">
          <xlrd:rvb i="17237"/>
        </ext>
      </extLst>
    </bk>
    <bk>
      <extLst>
        <ext uri="{3e2802c4-a4d2-4d8b-9148-e3be6c30e623}">
          <xlrd:rvb i="17238"/>
        </ext>
      </extLst>
    </bk>
    <bk>
      <extLst>
        <ext uri="{3e2802c4-a4d2-4d8b-9148-e3be6c30e623}">
          <xlrd:rvb i="17239"/>
        </ext>
      </extLst>
    </bk>
    <bk>
      <extLst>
        <ext uri="{3e2802c4-a4d2-4d8b-9148-e3be6c30e623}">
          <xlrd:rvb i="17240"/>
        </ext>
      </extLst>
    </bk>
    <bk>
      <extLst>
        <ext uri="{3e2802c4-a4d2-4d8b-9148-e3be6c30e623}">
          <xlrd:rvb i="17241"/>
        </ext>
      </extLst>
    </bk>
    <bk>
      <extLst>
        <ext uri="{3e2802c4-a4d2-4d8b-9148-e3be6c30e623}">
          <xlrd:rvb i="17242"/>
        </ext>
      </extLst>
    </bk>
    <bk>
      <extLst>
        <ext uri="{3e2802c4-a4d2-4d8b-9148-e3be6c30e623}">
          <xlrd:rvb i="17243"/>
        </ext>
      </extLst>
    </bk>
    <bk>
      <extLst>
        <ext uri="{3e2802c4-a4d2-4d8b-9148-e3be6c30e623}">
          <xlrd:rvb i="17244"/>
        </ext>
      </extLst>
    </bk>
    <bk>
      <extLst>
        <ext uri="{3e2802c4-a4d2-4d8b-9148-e3be6c30e623}">
          <xlrd:rvb i="17245"/>
        </ext>
      </extLst>
    </bk>
    <bk>
      <extLst>
        <ext uri="{3e2802c4-a4d2-4d8b-9148-e3be6c30e623}">
          <xlrd:rvb i="17246"/>
        </ext>
      </extLst>
    </bk>
    <bk>
      <extLst>
        <ext uri="{3e2802c4-a4d2-4d8b-9148-e3be6c30e623}">
          <xlrd:rvb i="17247"/>
        </ext>
      </extLst>
    </bk>
    <bk>
      <extLst>
        <ext uri="{3e2802c4-a4d2-4d8b-9148-e3be6c30e623}">
          <xlrd:rvb i="17248"/>
        </ext>
      </extLst>
    </bk>
    <bk>
      <extLst>
        <ext uri="{3e2802c4-a4d2-4d8b-9148-e3be6c30e623}">
          <xlrd:rvb i="17249"/>
        </ext>
      </extLst>
    </bk>
    <bk>
      <extLst>
        <ext uri="{3e2802c4-a4d2-4d8b-9148-e3be6c30e623}">
          <xlrd:rvb i="17250"/>
        </ext>
      </extLst>
    </bk>
    <bk>
      <extLst>
        <ext uri="{3e2802c4-a4d2-4d8b-9148-e3be6c30e623}">
          <xlrd:rvb i="17251"/>
        </ext>
      </extLst>
    </bk>
    <bk>
      <extLst>
        <ext uri="{3e2802c4-a4d2-4d8b-9148-e3be6c30e623}">
          <xlrd:rvb i="17252"/>
        </ext>
      </extLst>
    </bk>
    <bk>
      <extLst>
        <ext uri="{3e2802c4-a4d2-4d8b-9148-e3be6c30e623}">
          <xlrd:rvb i="17253"/>
        </ext>
      </extLst>
    </bk>
    <bk>
      <extLst>
        <ext uri="{3e2802c4-a4d2-4d8b-9148-e3be6c30e623}">
          <xlrd:rvb i="17254"/>
        </ext>
      </extLst>
    </bk>
    <bk>
      <extLst>
        <ext uri="{3e2802c4-a4d2-4d8b-9148-e3be6c30e623}">
          <xlrd:rvb i="17255"/>
        </ext>
      </extLst>
    </bk>
    <bk>
      <extLst>
        <ext uri="{3e2802c4-a4d2-4d8b-9148-e3be6c30e623}">
          <xlrd:rvb i="17256"/>
        </ext>
      </extLst>
    </bk>
    <bk>
      <extLst>
        <ext uri="{3e2802c4-a4d2-4d8b-9148-e3be6c30e623}">
          <xlrd:rvb i="17257"/>
        </ext>
      </extLst>
    </bk>
    <bk>
      <extLst>
        <ext uri="{3e2802c4-a4d2-4d8b-9148-e3be6c30e623}">
          <xlrd:rvb i="17258"/>
        </ext>
      </extLst>
    </bk>
    <bk>
      <extLst>
        <ext uri="{3e2802c4-a4d2-4d8b-9148-e3be6c30e623}">
          <xlrd:rvb i="17259"/>
        </ext>
      </extLst>
    </bk>
    <bk>
      <extLst>
        <ext uri="{3e2802c4-a4d2-4d8b-9148-e3be6c30e623}">
          <xlrd:rvb i="17260"/>
        </ext>
      </extLst>
    </bk>
    <bk>
      <extLst>
        <ext uri="{3e2802c4-a4d2-4d8b-9148-e3be6c30e623}">
          <xlrd:rvb i="17261"/>
        </ext>
      </extLst>
    </bk>
    <bk>
      <extLst>
        <ext uri="{3e2802c4-a4d2-4d8b-9148-e3be6c30e623}">
          <xlrd:rvb i="17262"/>
        </ext>
      </extLst>
    </bk>
    <bk>
      <extLst>
        <ext uri="{3e2802c4-a4d2-4d8b-9148-e3be6c30e623}">
          <xlrd:rvb i="17263"/>
        </ext>
      </extLst>
    </bk>
    <bk>
      <extLst>
        <ext uri="{3e2802c4-a4d2-4d8b-9148-e3be6c30e623}">
          <xlrd:rvb i="17264"/>
        </ext>
      </extLst>
    </bk>
    <bk>
      <extLst>
        <ext uri="{3e2802c4-a4d2-4d8b-9148-e3be6c30e623}">
          <xlrd:rvb i="17265"/>
        </ext>
      </extLst>
    </bk>
    <bk>
      <extLst>
        <ext uri="{3e2802c4-a4d2-4d8b-9148-e3be6c30e623}">
          <xlrd:rvb i="17266"/>
        </ext>
      </extLst>
    </bk>
    <bk>
      <extLst>
        <ext uri="{3e2802c4-a4d2-4d8b-9148-e3be6c30e623}">
          <xlrd:rvb i="17267"/>
        </ext>
      </extLst>
    </bk>
    <bk>
      <extLst>
        <ext uri="{3e2802c4-a4d2-4d8b-9148-e3be6c30e623}">
          <xlrd:rvb i="17268"/>
        </ext>
      </extLst>
    </bk>
    <bk>
      <extLst>
        <ext uri="{3e2802c4-a4d2-4d8b-9148-e3be6c30e623}">
          <xlrd:rvb i="17269"/>
        </ext>
      </extLst>
    </bk>
    <bk>
      <extLst>
        <ext uri="{3e2802c4-a4d2-4d8b-9148-e3be6c30e623}">
          <xlrd:rvb i="17270"/>
        </ext>
      </extLst>
    </bk>
    <bk>
      <extLst>
        <ext uri="{3e2802c4-a4d2-4d8b-9148-e3be6c30e623}">
          <xlrd:rvb i="17271"/>
        </ext>
      </extLst>
    </bk>
    <bk>
      <extLst>
        <ext uri="{3e2802c4-a4d2-4d8b-9148-e3be6c30e623}">
          <xlrd:rvb i="17272"/>
        </ext>
      </extLst>
    </bk>
    <bk>
      <extLst>
        <ext uri="{3e2802c4-a4d2-4d8b-9148-e3be6c30e623}">
          <xlrd:rvb i="17273"/>
        </ext>
      </extLst>
    </bk>
    <bk>
      <extLst>
        <ext uri="{3e2802c4-a4d2-4d8b-9148-e3be6c30e623}">
          <xlrd:rvb i="17274"/>
        </ext>
      </extLst>
    </bk>
    <bk>
      <extLst>
        <ext uri="{3e2802c4-a4d2-4d8b-9148-e3be6c30e623}">
          <xlrd:rvb i="17275"/>
        </ext>
      </extLst>
    </bk>
    <bk>
      <extLst>
        <ext uri="{3e2802c4-a4d2-4d8b-9148-e3be6c30e623}">
          <xlrd:rvb i="17276"/>
        </ext>
      </extLst>
    </bk>
    <bk>
      <extLst>
        <ext uri="{3e2802c4-a4d2-4d8b-9148-e3be6c30e623}">
          <xlrd:rvb i="17277"/>
        </ext>
      </extLst>
    </bk>
    <bk>
      <extLst>
        <ext uri="{3e2802c4-a4d2-4d8b-9148-e3be6c30e623}">
          <xlrd:rvb i="17278"/>
        </ext>
      </extLst>
    </bk>
    <bk>
      <extLst>
        <ext uri="{3e2802c4-a4d2-4d8b-9148-e3be6c30e623}">
          <xlrd:rvb i="17279"/>
        </ext>
      </extLst>
    </bk>
    <bk>
      <extLst>
        <ext uri="{3e2802c4-a4d2-4d8b-9148-e3be6c30e623}">
          <xlrd:rvb i="17280"/>
        </ext>
      </extLst>
    </bk>
    <bk>
      <extLst>
        <ext uri="{3e2802c4-a4d2-4d8b-9148-e3be6c30e623}">
          <xlrd:rvb i="17281"/>
        </ext>
      </extLst>
    </bk>
    <bk>
      <extLst>
        <ext uri="{3e2802c4-a4d2-4d8b-9148-e3be6c30e623}">
          <xlrd:rvb i="17282"/>
        </ext>
      </extLst>
    </bk>
    <bk>
      <extLst>
        <ext uri="{3e2802c4-a4d2-4d8b-9148-e3be6c30e623}">
          <xlrd:rvb i="17283"/>
        </ext>
      </extLst>
    </bk>
    <bk>
      <extLst>
        <ext uri="{3e2802c4-a4d2-4d8b-9148-e3be6c30e623}">
          <xlrd:rvb i="17284"/>
        </ext>
      </extLst>
    </bk>
    <bk>
      <extLst>
        <ext uri="{3e2802c4-a4d2-4d8b-9148-e3be6c30e623}">
          <xlrd:rvb i="17285"/>
        </ext>
      </extLst>
    </bk>
    <bk>
      <extLst>
        <ext uri="{3e2802c4-a4d2-4d8b-9148-e3be6c30e623}">
          <xlrd:rvb i="17286"/>
        </ext>
      </extLst>
    </bk>
    <bk>
      <extLst>
        <ext uri="{3e2802c4-a4d2-4d8b-9148-e3be6c30e623}">
          <xlrd:rvb i="17287"/>
        </ext>
      </extLst>
    </bk>
    <bk>
      <extLst>
        <ext uri="{3e2802c4-a4d2-4d8b-9148-e3be6c30e623}">
          <xlrd:rvb i="17288"/>
        </ext>
      </extLst>
    </bk>
    <bk>
      <extLst>
        <ext uri="{3e2802c4-a4d2-4d8b-9148-e3be6c30e623}">
          <xlrd:rvb i="17289"/>
        </ext>
      </extLst>
    </bk>
    <bk>
      <extLst>
        <ext uri="{3e2802c4-a4d2-4d8b-9148-e3be6c30e623}">
          <xlrd:rvb i="17290"/>
        </ext>
      </extLst>
    </bk>
    <bk>
      <extLst>
        <ext uri="{3e2802c4-a4d2-4d8b-9148-e3be6c30e623}">
          <xlrd:rvb i="17291"/>
        </ext>
      </extLst>
    </bk>
    <bk>
      <extLst>
        <ext uri="{3e2802c4-a4d2-4d8b-9148-e3be6c30e623}">
          <xlrd:rvb i="17292"/>
        </ext>
      </extLst>
    </bk>
    <bk>
      <extLst>
        <ext uri="{3e2802c4-a4d2-4d8b-9148-e3be6c30e623}">
          <xlrd:rvb i="17293"/>
        </ext>
      </extLst>
    </bk>
    <bk>
      <extLst>
        <ext uri="{3e2802c4-a4d2-4d8b-9148-e3be6c30e623}">
          <xlrd:rvb i="17294"/>
        </ext>
      </extLst>
    </bk>
    <bk>
      <extLst>
        <ext uri="{3e2802c4-a4d2-4d8b-9148-e3be6c30e623}">
          <xlrd:rvb i="17295"/>
        </ext>
      </extLst>
    </bk>
    <bk>
      <extLst>
        <ext uri="{3e2802c4-a4d2-4d8b-9148-e3be6c30e623}">
          <xlrd:rvb i="17296"/>
        </ext>
      </extLst>
    </bk>
    <bk>
      <extLst>
        <ext uri="{3e2802c4-a4d2-4d8b-9148-e3be6c30e623}">
          <xlrd:rvb i="17297"/>
        </ext>
      </extLst>
    </bk>
    <bk>
      <extLst>
        <ext uri="{3e2802c4-a4d2-4d8b-9148-e3be6c30e623}">
          <xlrd:rvb i="17298"/>
        </ext>
      </extLst>
    </bk>
    <bk>
      <extLst>
        <ext uri="{3e2802c4-a4d2-4d8b-9148-e3be6c30e623}">
          <xlrd:rvb i="17299"/>
        </ext>
      </extLst>
    </bk>
    <bk>
      <extLst>
        <ext uri="{3e2802c4-a4d2-4d8b-9148-e3be6c30e623}">
          <xlrd:rvb i="17300"/>
        </ext>
      </extLst>
    </bk>
    <bk>
      <extLst>
        <ext uri="{3e2802c4-a4d2-4d8b-9148-e3be6c30e623}">
          <xlrd:rvb i="17301"/>
        </ext>
      </extLst>
    </bk>
    <bk>
      <extLst>
        <ext uri="{3e2802c4-a4d2-4d8b-9148-e3be6c30e623}">
          <xlrd:rvb i="17302"/>
        </ext>
      </extLst>
    </bk>
    <bk>
      <extLst>
        <ext uri="{3e2802c4-a4d2-4d8b-9148-e3be6c30e623}">
          <xlrd:rvb i="17303"/>
        </ext>
      </extLst>
    </bk>
    <bk>
      <extLst>
        <ext uri="{3e2802c4-a4d2-4d8b-9148-e3be6c30e623}">
          <xlrd:rvb i="17304"/>
        </ext>
      </extLst>
    </bk>
    <bk>
      <extLst>
        <ext uri="{3e2802c4-a4d2-4d8b-9148-e3be6c30e623}">
          <xlrd:rvb i="17305"/>
        </ext>
      </extLst>
    </bk>
    <bk>
      <extLst>
        <ext uri="{3e2802c4-a4d2-4d8b-9148-e3be6c30e623}">
          <xlrd:rvb i="17306"/>
        </ext>
      </extLst>
    </bk>
    <bk>
      <extLst>
        <ext uri="{3e2802c4-a4d2-4d8b-9148-e3be6c30e623}">
          <xlrd:rvb i="17307"/>
        </ext>
      </extLst>
    </bk>
    <bk>
      <extLst>
        <ext uri="{3e2802c4-a4d2-4d8b-9148-e3be6c30e623}">
          <xlrd:rvb i="17308"/>
        </ext>
      </extLst>
    </bk>
    <bk>
      <extLst>
        <ext uri="{3e2802c4-a4d2-4d8b-9148-e3be6c30e623}">
          <xlrd:rvb i="17309"/>
        </ext>
      </extLst>
    </bk>
    <bk>
      <extLst>
        <ext uri="{3e2802c4-a4d2-4d8b-9148-e3be6c30e623}">
          <xlrd:rvb i="17310"/>
        </ext>
      </extLst>
    </bk>
    <bk>
      <extLst>
        <ext uri="{3e2802c4-a4d2-4d8b-9148-e3be6c30e623}">
          <xlrd:rvb i="17311"/>
        </ext>
      </extLst>
    </bk>
    <bk>
      <extLst>
        <ext uri="{3e2802c4-a4d2-4d8b-9148-e3be6c30e623}">
          <xlrd:rvb i="17312"/>
        </ext>
      </extLst>
    </bk>
    <bk>
      <extLst>
        <ext uri="{3e2802c4-a4d2-4d8b-9148-e3be6c30e623}">
          <xlrd:rvb i="17313"/>
        </ext>
      </extLst>
    </bk>
    <bk>
      <extLst>
        <ext uri="{3e2802c4-a4d2-4d8b-9148-e3be6c30e623}">
          <xlrd:rvb i="17314"/>
        </ext>
      </extLst>
    </bk>
    <bk>
      <extLst>
        <ext uri="{3e2802c4-a4d2-4d8b-9148-e3be6c30e623}">
          <xlrd:rvb i="17315"/>
        </ext>
      </extLst>
    </bk>
    <bk>
      <extLst>
        <ext uri="{3e2802c4-a4d2-4d8b-9148-e3be6c30e623}">
          <xlrd:rvb i="17316"/>
        </ext>
      </extLst>
    </bk>
    <bk>
      <extLst>
        <ext uri="{3e2802c4-a4d2-4d8b-9148-e3be6c30e623}">
          <xlrd:rvb i="17317"/>
        </ext>
      </extLst>
    </bk>
    <bk>
      <extLst>
        <ext uri="{3e2802c4-a4d2-4d8b-9148-e3be6c30e623}">
          <xlrd:rvb i="17318"/>
        </ext>
      </extLst>
    </bk>
    <bk>
      <extLst>
        <ext uri="{3e2802c4-a4d2-4d8b-9148-e3be6c30e623}">
          <xlrd:rvb i="17319"/>
        </ext>
      </extLst>
    </bk>
    <bk>
      <extLst>
        <ext uri="{3e2802c4-a4d2-4d8b-9148-e3be6c30e623}">
          <xlrd:rvb i="17320"/>
        </ext>
      </extLst>
    </bk>
    <bk>
      <extLst>
        <ext uri="{3e2802c4-a4d2-4d8b-9148-e3be6c30e623}">
          <xlrd:rvb i="17321"/>
        </ext>
      </extLst>
    </bk>
    <bk>
      <extLst>
        <ext uri="{3e2802c4-a4d2-4d8b-9148-e3be6c30e623}">
          <xlrd:rvb i="17322"/>
        </ext>
      </extLst>
    </bk>
    <bk>
      <extLst>
        <ext uri="{3e2802c4-a4d2-4d8b-9148-e3be6c30e623}">
          <xlrd:rvb i="17323"/>
        </ext>
      </extLst>
    </bk>
    <bk>
      <extLst>
        <ext uri="{3e2802c4-a4d2-4d8b-9148-e3be6c30e623}">
          <xlrd:rvb i="17324"/>
        </ext>
      </extLst>
    </bk>
    <bk>
      <extLst>
        <ext uri="{3e2802c4-a4d2-4d8b-9148-e3be6c30e623}">
          <xlrd:rvb i="17325"/>
        </ext>
      </extLst>
    </bk>
    <bk>
      <extLst>
        <ext uri="{3e2802c4-a4d2-4d8b-9148-e3be6c30e623}">
          <xlrd:rvb i="17326"/>
        </ext>
      </extLst>
    </bk>
    <bk>
      <extLst>
        <ext uri="{3e2802c4-a4d2-4d8b-9148-e3be6c30e623}">
          <xlrd:rvb i="17327"/>
        </ext>
      </extLst>
    </bk>
    <bk>
      <extLst>
        <ext uri="{3e2802c4-a4d2-4d8b-9148-e3be6c30e623}">
          <xlrd:rvb i="17328"/>
        </ext>
      </extLst>
    </bk>
    <bk>
      <extLst>
        <ext uri="{3e2802c4-a4d2-4d8b-9148-e3be6c30e623}">
          <xlrd:rvb i="17329"/>
        </ext>
      </extLst>
    </bk>
    <bk>
      <extLst>
        <ext uri="{3e2802c4-a4d2-4d8b-9148-e3be6c30e623}">
          <xlrd:rvb i="17330"/>
        </ext>
      </extLst>
    </bk>
    <bk>
      <extLst>
        <ext uri="{3e2802c4-a4d2-4d8b-9148-e3be6c30e623}">
          <xlrd:rvb i="17331"/>
        </ext>
      </extLst>
    </bk>
    <bk>
      <extLst>
        <ext uri="{3e2802c4-a4d2-4d8b-9148-e3be6c30e623}">
          <xlrd:rvb i="17332"/>
        </ext>
      </extLst>
    </bk>
    <bk>
      <extLst>
        <ext uri="{3e2802c4-a4d2-4d8b-9148-e3be6c30e623}">
          <xlrd:rvb i="17333"/>
        </ext>
      </extLst>
    </bk>
    <bk>
      <extLst>
        <ext uri="{3e2802c4-a4d2-4d8b-9148-e3be6c30e623}">
          <xlrd:rvb i="17334"/>
        </ext>
      </extLst>
    </bk>
    <bk>
      <extLst>
        <ext uri="{3e2802c4-a4d2-4d8b-9148-e3be6c30e623}">
          <xlrd:rvb i="17335"/>
        </ext>
      </extLst>
    </bk>
    <bk>
      <extLst>
        <ext uri="{3e2802c4-a4d2-4d8b-9148-e3be6c30e623}">
          <xlrd:rvb i="17336"/>
        </ext>
      </extLst>
    </bk>
    <bk>
      <extLst>
        <ext uri="{3e2802c4-a4d2-4d8b-9148-e3be6c30e623}">
          <xlrd:rvb i="17337"/>
        </ext>
      </extLst>
    </bk>
    <bk>
      <extLst>
        <ext uri="{3e2802c4-a4d2-4d8b-9148-e3be6c30e623}">
          <xlrd:rvb i="17338"/>
        </ext>
      </extLst>
    </bk>
    <bk>
      <extLst>
        <ext uri="{3e2802c4-a4d2-4d8b-9148-e3be6c30e623}">
          <xlrd:rvb i="17339"/>
        </ext>
      </extLst>
    </bk>
    <bk>
      <extLst>
        <ext uri="{3e2802c4-a4d2-4d8b-9148-e3be6c30e623}">
          <xlrd:rvb i="17340"/>
        </ext>
      </extLst>
    </bk>
    <bk>
      <extLst>
        <ext uri="{3e2802c4-a4d2-4d8b-9148-e3be6c30e623}">
          <xlrd:rvb i="17341"/>
        </ext>
      </extLst>
    </bk>
    <bk>
      <extLst>
        <ext uri="{3e2802c4-a4d2-4d8b-9148-e3be6c30e623}">
          <xlrd:rvb i="17342"/>
        </ext>
      </extLst>
    </bk>
    <bk>
      <extLst>
        <ext uri="{3e2802c4-a4d2-4d8b-9148-e3be6c30e623}">
          <xlrd:rvb i="17343"/>
        </ext>
      </extLst>
    </bk>
    <bk>
      <extLst>
        <ext uri="{3e2802c4-a4d2-4d8b-9148-e3be6c30e623}">
          <xlrd:rvb i="17344"/>
        </ext>
      </extLst>
    </bk>
    <bk>
      <extLst>
        <ext uri="{3e2802c4-a4d2-4d8b-9148-e3be6c30e623}">
          <xlrd:rvb i="17345"/>
        </ext>
      </extLst>
    </bk>
    <bk>
      <extLst>
        <ext uri="{3e2802c4-a4d2-4d8b-9148-e3be6c30e623}">
          <xlrd:rvb i="17346"/>
        </ext>
      </extLst>
    </bk>
    <bk>
      <extLst>
        <ext uri="{3e2802c4-a4d2-4d8b-9148-e3be6c30e623}">
          <xlrd:rvb i="17347"/>
        </ext>
      </extLst>
    </bk>
    <bk>
      <extLst>
        <ext uri="{3e2802c4-a4d2-4d8b-9148-e3be6c30e623}">
          <xlrd:rvb i="17348"/>
        </ext>
      </extLst>
    </bk>
    <bk>
      <extLst>
        <ext uri="{3e2802c4-a4d2-4d8b-9148-e3be6c30e623}">
          <xlrd:rvb i="17349"/>
        </ext>
      </extLst>
    </bk>
    <bk>
      <extLst>
        <ext uri="{3e2802c4-a4d2-4d8b-9148-e3be6c30e623}">
          <xlrd:rvb i="17350"/>
        </ext>
      </extLst>
    </bk>
    <bk>
      <extLst>
        <ext uri="{3e2802c4-a4d2-4d8b-9148-e3be6c30e623}">
          <xlrd:rvb i="17351"/>
        </ext>
      </extLst>
    </bk>
    <bk>
      <extLst>
        <ext uri="{3e2802c4-a4d2-4d8b-9148-e3be6c30e623}">
          <xlrd:rvb i="17352"/>
        </ext>
      </extLst>
    </bk>
    <bk>
      <extLst>
        <ext uri="{3e2802c4-a4d2-4d8b-9148-e3be6c30e623}">
          <xlrd:rvb i="17353"/>
        </ext>
      </extLst>
    </bk>
    <bk>
      <extLst>
        <ext uri="{3e2802c4-a4d2-4d8b-9148-e3be6c30e623}">
          <xlrd:rvb i="17354"/>
        </ext>
      </extLst>
    </bk>
    <bk>
      <extLst>
        <ext uri="{3e2802c4-a4d2-4d8b-9148-e3be6c30e623}">
          <xlrd:rvb i="17355"/>
        </ext>
      </extLst>
    </bk>
    <bk>
      <extLst>
        <ext uri="{3e2802c4-a4d2-4d8b-9148-e3be6c30e623}">
          <xlrd:rvb i="17356"/>
        </ext>
      </extLst>
    </bk>
    <bk>
      <extLst>
        <ext uri="{3e2802c4-a4d2-4d8b-9148-e3be6c30e623}">
          <xlrd:rvb i="17357"/>
        </ext>
      </extLst>
    </bk>
    <bk>
      <extLst>
        <ext uri="{3e2802c4-a4d2-4d8b-9148-e3be6c30e623}">
          <xlrd:rvb i="17358"/>
        </ext>
      </extLst>
    </bk>
    <bk>
      <extLst>
        <ext uri="{3e2802c4-a4d2-4d8b-9148-e3be6c30e623}">
          <xlrd:rvb i="17359"/>
        </ext>
      </extLst>
    </bk>
    <bk>
      <extLst>
        <ext uri="{3e2802c4-a4d2-4d8b-9148-e3be6c30e623}">
          <xlrd:rvb i="17360"/>
        </ext>
      </extLst>
    </bk>
    <bk>
      <extLst>
        <ext uri="{3e2802c4-a4d2-4d8b-9148-e3be6c30e623}">
          <xlrd:rvb i="17361"/>
        </ext>
      </extLst>
    </bk>
    <bk>
      <extLst>
        <ext uri="{3e2802c4-a4d2-4d8b-9148-e3be6c30e623}">
          <xlrd:rvb i="17362"/>
        </ext>
      </extLst>
    </bk>
    <bk>
      <extLst>
        <ext uri="{3e2802c4-a4d2-4d8b-9148-e3be6c30e623}">
          <xlrd:rvb i="17363"/>
        </ext>
      </extLst>
    </bk>
    <bk>
      <extLst>
        <ext uri="{3e2802c4-a4d2-4d8b-9148-e3be6c30e623}">
          <xlrd:rvb i="17364"/>
        </ext>
      </extLst>
    </bk>
    <bk>
      <extLst>
        <ext uri="{3e2802c4-a4d2-4d8b-9148-e3be6c30e623}">
          <xlrd:rvb i="17365"/>
        </ext>
      </extLst>
    </bk>
    <bk>
      <extLst>
        <ext uri="{3e2802c4-a4d2-4d8b-9148-e3be6c30e623}">
          <xlrd:rvb i="17366"/>
        </ext>
      </extLst>
    </bk>
    <bk>
      <extLst>
        <ext uri="{3e2802c4-a4d2-4d8b-9148-e3be6c30e623}">
          <xlrd:rvb i="17367"/>
        </ext>
      </extLst>
    </bk>
    <bk>
      <extLst>
        <ext uri="{3e2802c4-a4d2-4d8b-9148-e3be6c30e623}">
          <xlrd:rvb i="17368"/>
        </ext>
      </extLst>
    </bk>
    <bk>
      <extLst>
        <ext uri="{3e2802c4-a4d2-4d8b-9148-e3be6c30e623}">
          <xlrd:rvb i="17369"/>
        </ext>
      </extLst>
    </bk>
    <bk>
      <extLst>
        <ext uri="{3e2802c4-a4d2-4d8b-9148-e3be6c30e623}">
          <xlrd:rvb i="17370"/>
        </ext>
      </extLst>
    </bk>
    <bk>
      <extLst>
        <ext uri="{3e2802c4-a4d2-4d8b-9148-e3be6c30e623}">
          <xlrd:rvb i="17371"/>
        </ext>
      </extLst>
    </bk>
    <bk>
      <extLst>
        <ext uri="{3e2802c4-a4d2-4d8b-9148-e3be6c30e623}">
          <xlrd:rvb i="17372"/>
        </ext>
      </extLst>
    </bk>
    <bk>
      <extLst>
        <ext uri="{3e2802c4-a4d2-4d8b-9148-e3be6c30e623}">
          <xlrd:rvb i="17373"/>
        </ext>
      </extLst>
    </bk>
    <bk>
      <extLst>
        <ext uri="{3e2802c4-a4d2-4d8b-9148-e3be6c30e623}">
          <xlrd:rvb i="17374"/>
        </ext>
      </extLst>
    </bk>
    <bk>
      <extLst>
        <ext uri="{3e2802c4-a4d2-4d8b-9148-e3be6c30e623}">
          <xlrd:rvb i="17375"/>
        </ext>
      </extLst>
    </bk>
    <bk>
      <extLst>
        <ext uri="{3e2802c4-a4d2-4d8b-9148-e3be6c30e623}">
          <xlrd:rvb i="17376"/>
        </ext>
      </extLst>
    </bk>
    <bk>
      <extLst>
        <ext uri="{3e2802c4-a4d2-4d8b-9148-e3be6c30e623}">
          <xlrd:rvb i="17377"/>
        </ext>
      </extLst>
    </bk>
    <bk>
      <extLst>
        <ext uri="{3e2802c4-a4d2-4d8b-9148-e3be6c30e623}">
          <xlrd:rvb i="17378"/>
        </ext>
      </extLst>
    </bk>
    <bk>
      <extLst>
        <ext uri="{3e2802c4-a4d2-4d8b-9148-e3be6c30e623}">
          <xlrd:rvb i="17379"/>
        </ext>
      </extLst>
    </bk>
    <bk>
      <extLst>
        <ext uri="{3e2802c4-a4d2-4d8b-9148-e3be6c30e623}">
          <xlrd:rvb i="17380"/>
        </ext>
      </extLst>
    </bk>
    <bk>
      <extLst>
        <ext uri="{3e2802c4-a4d2-4d8b-9148-e3be6c30e623}">
          <xlrd:rvb i="17381"/>
        </ext>
      </extLst>
    </bk>
    <bk>
      <extLst>
        <ext uri="{3e2802c4-a4d2-4d8b-9148-e3be6c30e623}">
          <xlrd:rvb i="17382"/>
        </ext>
      </extLst>
    </bk>
    <bk>
      <extLst>
        <ext uri="{3e2802c4-a4d2-4d8b-9148-e3be6c30e623}">
          <xlrd:rvb i="17383"/>
        </ext>
      </extLst>
    </bk>
    <bk>
      <extLst>
        <ext uri="{3e2802c4-a4d2-4d8b-9148-e3be6c30e623}">
          <xlrd:rvb i="17384"/>
        </ext>
      </extLst>
    </bk>
    <bk>
      <extLst>
        <ext uri="{3e2802c4-a4d2-4d8b-9148-e3be6c30e623}">
          <xlrd:rvb i="17385"/>
        </ext>
      </extLst>
    </bk>
    <bk>
      <extLst>
        <ext uri="{3e2802c4-a4d2-4d8b-9148-e3be6c30e623}">
          <xlrd:rvb i="17386"/>
        </ext>
      </extLst>
    </bk>
    <bk>
      <extLst>
        <ext uri="{3e2802c4-a4d2-4d8b-9148-e3be6c30e623}">
          <xlrd:rvb i="17387"/>
        </ext>
      </extLst>
    </bk>
    <bk>
      <extLst>
        <ext uri="{3e2802c4-a4d2-4d8b-9148-e3be6c30e623}">
          <xlrd:rvb i="17388"/>
        </ext>
      </extLst>
    </bk>
    <bk>
      <extLst>
        <ext uri="{3e2802c4-a4d2-4d8b-9148-e3be6c30e623}">
          <xlrd:rvb i="17389"/>
        </ext>
      </extLst>
    </bk>
    <bk>
      <extLst>
        <ext uri="{3e2802c4-a4d2-4d8b-9148-e3be6c30e623}">
          <xlrd:rvb i="17390"/>
        </ext>
      </extLst>
    </bk>
    <bk>
      <extLst>
        <ext uri="{3e2802c4-a4d2-4d8b-9148-e3be6c30e623}">
          <xlrd:rvb i="17391"/>
        </ext>
      </extLst>
    </bk>
    <bk>
      <extLst>
        <ext uri="{3e2802c4-a4d2-4d8b-9148-e3be6c30e623}">
          <xlrd:rvb i="17392"/>
        </ext>
      </extLst>
    </bk>
    <bk>
      <extLst>
        <ext uri="{3e2802c4-a4d2-4d8b-9148-e3be6c30e623}">
          <xlrd:rvb i="17393"/>
        </ext>
      </extLst>
    </bk>
    <bk>
      <extLst>
        <ext uri="{3e2802c4-a4d2-4d8b-9148-e3be6c30e623}">
          <xlrd:rvb i="17394"/>
        </ext>
      </extLst>
    </bk>
    <bk>
      <extLst>
        <ext uri="{3e2802c4-a4d2-4d8b-9148-e3be6c30e623}">
          <xlrd:rvb i="17395"/>
        </ext>
      </extLst>
    </bk>
    <bk>
      <extLst>
        <ext uri="{3e2802c4-a4d2-4d8b-9148-e3be6c30e623}">
          <xlrd:rvb i="17396"/>
        </ext>
      </extLst>
    </bk>
    <bk>
      <extLst>
        <ext uri="{3e2802c4-a4d2-4d8b-9148-e3be6c30e623}">
          <xlrd:rvb i="17397"/>
        </ext>
      </extLst>
    </bk>
    <bk>
      <extLst>
        <ext uri="{3e2802c4-a4d2-4d8b-9148-e3be6c30e623}">
          <xlrd:rvb i="17398"/>
        </ext>
      </extLst>
    </bk>
    <bk>
      <extLst>
        <ext uri="{3e2802c4-a4d2-4d8b-9148-e3be6c30e623}">
          <xlrd:rvb i="17399"/>
        </ext>
      </extLst>
    </bk>
    <bk>
      <extLst>
        <ext uri="{3e2802c4-a4d2-4d8b-9148-e3be6c30e623}">
          <xlrd:rvb i="17400"/>
        </ext>
      </extLst>
    </bk>
    <bk>
      <extLst>
        <ext uri="{3e2802c4-a4d2-4d8b-9148-e3be6c30e623}">
          <xlrd:rvb i="17401"/>
        </ext>
      </extLst>
    </bk>
    <bk>
      <extLst>
        <ext uri="{3e2802c4-a4d2-4d8b-9148-e3be6c30e623}">
          <xlrd:rvb i="17402"/>
        </ext>
      </extLst>
    </bk>
    <bk>
      <extLst>
        <ext uri="{3e2802c4-a4d2-4d8b-9148-e3be6c30e623}">
          <xlrd:rvb i="17403"/>
        </ext>
      </extLst>
    </bk>
    <bk>
      <extLst>
        <ext uri="{3e2802c4-a4d2-4d8b-9148-e3be6c30e623}">
          <xlrd:rvb i="17404"/>
        </ext>
      </extLst>
    </bk>
    <bk>
      <extLst>
        <ext uri="{3e2802c4-a4d2-4d8b-9148-e3be6c30e623}">
          <xlrd:rvb i="17405"/>
        </ext>
      </extLst>
    </bk>
    <bk>
      <extLst>
        <ext uri="{3e2802c4-a4d2-4d8b-9148-e3be6c30e623}">
          <xlrd:rvb i="17406"/>
        </ext>
      </extLst>
    </bk>
    <bk>
      <extLst>
        <ext uri="{3e2802c4-a4d2-4d8b-9148-e3be6c30e623}">
          <xlrd:rvb i="17407"/>
        </ext>
      </extLst>
    </bk>
    <bk>
      <extLst>
        <ext uri="{3e2802c4-a4d2-4d8b-9148-e3be6c30e623}">
          <xlrd:rvb i="17408"/>
        </ext>
      </extLst>
    </bk>
    <bk>
      <extLst>
        <ext uri="{3e2802c4-a4d2-4d8b-9148-e3be6c30e623}">
          <xlrd:rvb i="17409"/>
        </ext>
      </extLst>
    </bk>
    <bk>
      <extLst>
        <ext uri="{3e2802c4-a4d2-4d8b-9148-e3be6c30e623}">
          <xlrd:rvb i="17410"/>
        </ext>
      </extLst>
    </bk>
    <bk>
      <extLst>
        <ext uri="{3e2802c4-a4d2-4d8b-9148-e3be6c30e623}">
          <xlrd:rvb i="17411"/>
        </ext>
      </extLst>
    </bk>
    <bk>
      <extLst>
        <ext uri="{3e2802c4-a4d2-4d8b-9148-e3be6c30e623}">
          <xlrd:rvb i="17412"/>
        </ext>
      </extLst>
    </bk>
    <bk>
      <extLst>
        <ext uri="{3e2802c4-a4d2-4d8b-9148-e3be6c30e623}">
          <xlrd:rvb i="17413"/>
        </ext>
      </extLst>
    </bk>
    <bk>
      <extLst>
        <ext uri="{3e2802c4-a4d2-4d8b-9148-e3be6c30e623}">
          <xlrd:rvb i="17414"/>
        </ext>
      </extLst>
    </bk>
    <bk>
      <extLst>
        <ext uri="{3e2802c4-a4d2-4d8b-9148-e3be6c30e623}">
          <xlrd:rvb i="17415"/>
        </ext>
      </extLst>
    </bk>
    <bk>
      <extLst>
        <ext uri="{3e2802c4-a4d2-4d8b-9148-e3be6c30e623}">
          <xlrd:rvb i="17416"/>
        </ext>
      </extLst>
    </bk>
    <bk>
      <extLst>
        <ext uri="{3e2802c4-a4d2-4d8b-9148-e3be6c30e623}">
          <xlrd:rvb i="17417"/>
        </ext>
      </extLst>
    </bk>
    <bk>
      <extLst>
        <ext uri="{3e2802c4-a4d2-4d8b-9148-e3be6c30e623}">
          <xlrd:rvb i="17418"/>
        </ext>
      </extLst>
    </bk>
    <bk>
      <extLst>
        <ext uri="{3e2802c4-a4d2-4d8b-9148-e3be6c30e623}">
          <xlrd:rvb i="17419"/>
        </ext>
      </extLst>
    </bk>
    <bk>
      <extLst>
        <ext uri="{3e2802c4-a4d2-4d8b-9148-e3be6c30e623}">
          <xlrd:rvb i="17420"/>
        </ext>
      </extLst>
    </bk>
    <bk>
      <extLst>
        <ext uri="{3e2802c4-a4d2-4d8b-9148-e3be6c30e623}">
          <xlrd:rvb i="17421"/>
        </ext>
      </extLst>
    </bk>
    <bk>
      <extLst>
        <ext uri="{3e2802c4-a4d2-4d8b-9148-e3be6c30e623}">
          <xlrd:rvb i="17422"/>
        </ext>
      </extLst>
    </bk>
    <bk>
      <extLst>
        <ext uri="{3e2802c4-a4d2-4d8b-9148-e3be6c30e623}">
          <xlrd:rvb i="17423"/>
        </ext>
      </extLst>
    </bk>
    <bk>
      <extLst>
        <ext uri="{3e2802c4-a4d2-4d8b-9148-e3be6c30e623}">
          <xlrd:rvb i="17424"/>
        </ext>
      </extLst>
    </bk>
    <bk>
      <extLst>
        <ext uri="{3e2802c4-a4d2-4d8b-9148-e3be6c30e623}">
          <xlrd:rvb i="17425"/>
        </ext>
      </extLst>
    </bk>
    <bk>
      <extLst>
        <ext uri="{3e2802c4-a4d2-4d8b-9148-e3be6c30e623}">
          <xlrd:rvb i="17426"/>
        </ext>
      </extLst>
    </bk>
    <bk>
      <extLst>
        <ext uri="{3e2802c4-a4d2-4d8b-9148-e3be6c30e623}">
          <xlrd:rvb i="17427"/>
        </ext>
      </extLst>
    </bk>
    <bk>
      <extLst>
        <ext uri="{3e2802c4-a4d2-4d8b-9148-e3be6c30e623}">
          <xlrd:rvb i="17428"/>
        </ext>
      </extLst>
    </bk>
    <bk>
      <extLst>
        <ext uri="{3e2802c4-a4d2-4d8b-9148-e3be6c30e623}">
          <xlrd:rvb i="17429"/>
        </ext>
      </extLst>
    </bk>
    <bk>
      <extLst>
        <ext uri="{3e2802c4-a4d2-4d8b-9148-e3be6c30e623}">
          <xlrd:rvb i="17430"/>
        </ext>
      </extLst>
    </bk>
    <bk>
      <extLst>
        <ext uri="{3e2802c4-a4d2-4d8b-9148-e3be6c30e623}">
          <xlrd:rvb i="17431"/>
        </ext>
      </extLst>
    </bk>
    <bk>
      <extLst>
        <ext uri="{3e2802c4-a4d2-4d8b-9148-e3be6c30e623}">
          <xlrd:rvb i="17432"/>
        </ext>
      </extLst>
    </bk>
    <bk>
      <extLst>
        <ext uri="{3e2802c4-a4d2-4d8b-9148-e3be6c30e623}">
          <xlrd:rvb i="17433"/>
        </ext>
      </extLst>
    </bk>
    <bk>
      <extLst>
        <ext uri="{3e2802c4-a4d2-4d8b-9148-e3be6c30e623}">
          <xlrd:rvb i="17434"/>
        </ext>
      </extLst>
    </bk>
    <bk>
      <extLst>
        <ext uri="{3e2802c4-a4d2-4d8b-9148-e3be6c30e623}">
          <xlrd:rvb i="17435"/>
        </ext>
      </extLst>
    </bk>
    <bk>
      <extLst>
        <ext uri="{3e2802c4-a4d2-4d8b-9148-e3be6c30e623}">
          <xlrd:rvb i="17436"/>
        </ext>
      </extLst>
    </bk>
    <bk>
      <extLst>
        <ext uri="{3e2802c4-a4d2-4d8b-9148-e3be6c30e623}">
          <xlrd:rvb i="17437"/>
        </ext>
      </extLst>
    </bk>
    <bk>
      <extLst>
        <ext uri="{3e2802c4-a4d2-4d8b-9148-e3be6c30e623}">
          <xlrd:rvb i="17438"/>
        </ext>
      </extLst>
    </bk>
    <bk>
      <extLst>
        <ext uri="{3e2802c4-a4d2-4d8b-9148-e3be6c30e623}">
          <xlrd:rvb i="17439"/>
        </ext>
      </extLst>
    </bk>
    <bk>
      <extLst>
        <ext uri="{3e2802c4-a4d2-4d8b-9148-e3be6c30e623}">
          <xlrd:rvb i="17440"/>
        </ext>
      </extLst>
    </bk>
    <bk>
      <extLst>
        <ext uri="{3e2802c4-a4d2-4d8b-9148-e3be6c30e623}">
          <xlrd:rvb i="17441"/>
        </ext>
      </extLst>
    </bk>
    <bk>
      <extLst>
        <ext uri="{3e2802c4-a4d2-4d8b-9148-e3be6c30e623}">
          <xlrd:rvb i="17442"/>
        </ext>
      </extLst>
    </bk>
    <bk>
      <extLst>
        <ext uri="{3e2802c4-a4d2-4d8b-9148-e3be6c30e623}">
          <xlrd:rvb i="17443"/>
        </ext>
      </extLst>
    </bk>
    <bk>
      <extLst>
        <ext uri="{3e2802c4-a4d2-4d8b-9148-e3be6c30e623}">
          <xlrd:rvb i="17444"/>
        </ext>
      </extLst>
    </bk>
    <bk>
      <extLst>
        <ext uri="{3e2802c4-a4d2-4d8b-9148-e3be6c30e623}">
          <xlrd:rvb i="17445"/>
        </ext>
      </extLst>
    </bk>
    <bk>
      <extLst>
        <ext uri="{3e2802c4-a4d2-4d8b-9148-e3be6c30e623}">
          <xlrd:rvb i="17446"/>
        </ext>
      </extLst>
    </bk>
    <bk>
      <extLst>
        <ext uri="{3e2802c4-a4d2-4d8b-9148-e3be6c30e623}">
          <xlrd:rvb i="17447"/>
        </ext>
      </extLst>
    </bk>
    <bk>
      <extLst>
        <ext uri="{3e2802c4-a4d2-4d8b-9148-e3be6c30e623}">
          <xlrd:rvb i="17448"/>
        </ext>
      </extLst>
    </bk>
    <bk>
      <extLst>
        <ext uri="{3e2802c4-a4d2-4d8b-9148-e3be6c30e623}">
          <xlrd:rvb i="17449"/>
        </ext>
      </extLst>
    </bk>
    <bk>
      <extLst>
        <ext uri="{3e2802c4-a4d2-4d8b-9148-e3be6c30e623}">
          <xlrd:rvb i="17450"/>
        </ext>
      </extLst>
    </bk>
    <bk>
      <extLst>
        <ext uri="{3e2802c4-a4d2-4d8b-9148-e3be6c30e623}">
          <xlrd:rvb i="17451"/>
        </ext>
      </extLst>
    </bk>
    <bk>
      <extLst>
        <ext uri="{3e2802c4-a4d2-4d8b-9148-e3be6c30e623}">
          <xlrd:rvb i="17452"/>
        </ext>
      </extLst>
    </bk>
    <bk>
      <extLst>
        <ext uri="{3e2802c4-a4d2-4d8b-9148-e3be6c30e623}">
          <xlrd:rvb i="17453"/>
        </ext>
      </extLst>
    </bk>
    <bk>
      <extLst>
        <ext uri="{3e2802c4-a4d2-4d8b-9148-e3be6c30e623}">
          <xlrd:rvb i="17454"/>
        </ext>
      </extLst>
    </bk>
    <bk>
      <extLst>
        <ext uri="{3e2802c4-a4d2-4d8b-9148-e3be6c30e623}">
          <xlrd:rvb i="17455"/>
        </ext>
      </extLst>
    </bk>
    <bk>
      <extLst>
        <ext uri="{3e2802c4-a4d2-4d8b-9148-e3be6c30e623}">
          <xlrd:rvb i="17456"/>
        </ext>
      </extLst>
    </bk>
    <bk>
      <extLst>
        <ext uri="{3e2802c4-a4d2-4d8b-9148-e3be6c30e623}">
          <xlrd:rvb i="17457"/>
        </ext>
      </extLst>
    </bk>
    <bk>
      <extLst>
        <ext uri="{3e2802c4-a4d2-4d8b-9148-e3be6c30e623}">
          <xlrd:rvb i="17458"/>
        </ext>
      </extLst>
    </bk>
    <bk>
      <extLst>
        <ext uri="{3e2802c4-a4d2-4d8b-9148-e3be6c30e623}">
          <xlrd:rvb i="17459"/>
        </ext>
      </extLst>
    </bk>
    <bk>
      <extLst>
        <ext uri="{3e2802c4-a4d2-4d8b-9148-e3be6c30e623}">
          <xlrd:rvb i="17460"/>
        </ext>
      </extLst>
    </bk>
    <bk>
      <extLst>
        <ext uri="{3e2802c4-a4d2-4d8b-9148-e3be6c30e623}">
          <xlrd:rvb i="17461"/>
        </ext>
      </extLst>
    </bk>
    <bk>
      <extLst>
        <ext uri="{3e2802c4-a4d2-4d8b-9148-e3be6c30e623}">
          <xlrd:rvb i="17462"/>
        </ext>
      </extLst>
    </bk>
    <bk>
      <extLst>
        <ext uri="{3e2802c4-a4d2-4d8b-9148-e3be6c30e623}">
          <xlrd:rvb i="17463"/>
        </ext>
      </extLst>
    </bk>
    <bk>
      <extLst>
        <ext uri="{3e2802c4-a4d2-4d8b-9148-e3be6c30e623}">
          <xlrd:rvb i="17464"/>
        </ext>
      </extLst>
    </bk>
    <bk>
      <extLst>
        <ext uri="{3e2802c4-a4d2-4d8b-9148-e3be6c30e623}">
          <xlrd:rvb i="17465"/>
        </ext>
      </extLst>
    </bk>
    <bk>
      <extLst>
        <ext uri="{3e2802c4-a4d2-4d8b-9148-e3be6c30e623}">
          <xlrd:rvb i="17466"/>
        </ext>
      </extLst>
    </bk>
    <bk>
      <extLst>
        <ext uri="{3e2802c4-a4d2-4d8b-9148-e3be6c30e623}">
          <xlrd:rvb i="17467"/>
        </ext>
      </extLst>
    </bk>
    <bk>
      <extLst>
        <ext uri="{3e2802c4-a4d2-4d8b-9148-e3be6c30e623}">
          <xlrd:rvb i="17468"/>
        </ext>
      </extLst>
    </bk>
    <bk>
      <extLst>
        <ext uri="{3e2802c4-a4d2-4d8b-9148-e3be6c30e623}">
          <xlrd:rvb i="17469"/>
        </ext>
      </extLst>
    </bk>
    <bk>
      <extLst>
        <ext uri="{3e2802c4-a4d2-4d8b-9148-e3be6c30e623}">
          <xlrd:rvb i="17470"/>
        </ext>
      </extLst>
    </bk>
    <bk>
      <extLst>
        <ext uri="{3e2802c4-a4d2-4d8b-9148-e3be6c30e623}">
          <xlrd:rvb i="17471"/>
        </ext>
      </extLst>
    </bk>
    <bk>
      <extLst>
        <ext uri="{3e2802c4-a4d2-4d8b-9148-e3be6c30e623}">
          <xlrd:rvb i="17472"/>
        </ext>
      </extLst>
    </bk>
    <bk>
      <extLst>
        <ext uri="{3e2802c4-a4d2-4d8b-9148-e3be6c30e623}">
          <xlrd:rvb i="17473"/>
        </ext>
      </extLst>
    </bk>
    <bk>
      <extLst>
        <ext uri="{3e2802c4-a4d2-4d8b-9148-e3be6c30e623}">
          <xlrd:rvb i="17474"/>
        </ext>
      </extLst>
    </bk>
    <bk>
      <extLst>
        <ext uri="{3e2802c4-a4d2-4d8b-9148-e3be6c30e623}">
          <xlrd:rvb i="17475"/>
        </ext>
      </extLst>
    </bk>
    <bk>
      <extLst>
        <ext uri="{3e2802c4-a4d2-4d8b-9148-e3be6c30e623}">
          <xlrd:rvb i="17476"/>
        </ext>
      </extLst>
    </bk>
    <bk>
      <extLst>
        <ext uri="{3e2802c4-a4d2-4d8b-9148-e3be6c30e623}">
          <xlrd:rvb i="17477"/>
        </ext>
      </extLst>
    </bk>
    <bk>
      <extLst>
        <ext uri="{3e2802c4-a4d2-4d8b-9148-e3be6c30e623}">
          <xlrd:rvb i="17478"/>
        </ext>
      </extLst>
    </bk>
    <bk>
      <extLst>
        <ext uri="{3e2802c4-a4d2-4d8b-9148-e3be6c30e623}">
          <xlrd:rvb i="17479"/>
        </ext>
      </extLst>
    </bk>
    <bk>
      <extLst>
        <ext uri="{3e2802c4-a4d2-4d8b-9148-e3be6c30e623}">
          <xlrd:rvb i="17480"/>
        </ext>
      </extLst>
    </bk>
    <bk>
      <extLst>
        <ext uri="{3e2802c4-a4d2-4d8b-9148-e3be6c30e623}">
          <xlrd:rvb i="17481"/>
        </ext>
      </extLst>
    </bk>
    <bk>
      <extLst>
        <ext uri="{3e2802c4-a4d2-4d8b-9148-e3be6c30e623}">
          <xlrd:rvb i="17482"/>
        </ext>
      </extLst>
    </bk>
    <bk>
      <extLst>
        <ext uri="{3e2802c4-a4d2-4d8b-9148-e3be6c30e623}">
          <xlrd:rvb i="17483"/>
        </ext>
      </extLst>
    </bk>
    <bk>
      <extLst>
        <ext uri="{3e2802c4-a4d2-4d8b-9148-e3be6c30e623}">
          <xlrd:rvb i="17484"/>
        </ext>
      </extLst>
    </bk>
    <bk>
      <extLst>
        <ext uri="{3e2802c4-a4d2-4d8b-9148-e3be6c30e623}">
          <xlrd:rvb i="17485"/>
        </ext>
      </extLst>
    </bk>
    <bk>
      <extLst>
        <ext uri="{3e2802c4-a4d2-4d8b-9148-e3be6c30e623}">
          <xlrd:rvb i="17486"/>
        </ext>
      </extLst>
    </bk>
    <bk>
      <extLst>
        <ext uri="{3e2802c4-a4d2-4d8b-9148-e3be6c30e623}">
          <xlrd:rvb i="17487"/>
        </ext>
      </extLst>
    </bk>
    <bk>
      <extLst>
        <ext uri="{3e2802c4-a4d2-4d8b-9148-e3be6c30e623}">
          <xlrd:rvb i="17488"/>
        </ext>
      </extLst>
    </bk>
    <bk>
      <extLst>
        <ext uri="{3e2802c4-a4d2-4d8b-9148-e3be6c30e623}">
          <xlrd:rvb i="17489"/>
        </ext>
      </extLst>
    </bk>
    <bk>
      <extLst>
        <ext uri="{3e2802c4-a4d2-4d8b-9148-e3be6c30e623}">
          <xlrd:rvb i="17490"/>
        </ext>
      </extLst>
    </bk>
    <bk>
      <extLst>
        <ext uri="{3e2802c4-a4d2-4d8b-9148-e3be6c30e623}">
          <xlrd:rvb i="17491"/>
        </ext>
      </extLst>
    </bk>
    <bk>
      <extLst>
        <ext uri="{3e2802c4-a4d2-4d8b-9148-e3be6c30e623}">
          <xlrd:rvb i="17492"/>
        </ext>
      </extLst>
    </bk>
    <bk>
      <extLst>
        <ext uri="{3e2802c4-a4d2-4d8b-9148-e3be6c30e623}">
          <xlrd:rvb i="17493"/>
        </ext>
      </extLst>
    </bk>
    <bk>
      <extLst>
        <ext uri="{3e2802c4-a4d2-4d8b-9148-e3be6c30e623}">
          <xlrd:rvb i="17494"/>
        </ext>
      </extLst>
    </bk>
    <bk>
      <extLst>
        <ext uri="{3e2802c4-a4d2-4d8b-9148-e3be6c30e623}">
          <xlrd:rvb i="17495"/>
        </ext>
      </extLst>
    </bk>
    <bk>
      <extLst>
        <ext uri="{3e2802c4-a4d2-4d8b-9148-e3be6c30e623}">
          <xlrd:rvb i="17496"/>
        </ext>
      </extLst>
    </bk>
    <bk>
      <extLst>
        <ext uri="{3e2802c4-a4d2-4d8b-9148-e3be6c30e623}">
          <xlrd:rvb i="17497"/>
        </ext>
      </extLst>
    </bk>
    <bk>
      <extLst>
        <ext uri="{3e2802c4-a4d2-4d8b-9148-e3be6c30e623}">
          <xlrd:rvb i="17498"/>
        </ext>
      </extLst>
    </bk>
    <bk>
      <extLst>
        <ext uri="{3e2802c4-a4d2-4d8b-9148-e3be6c30e623}">
          <xlrd:rvb i="17499"/>
        </ext>
      </extLst>
    </bk>
    <bk>
      <extLst>
        <ext uri="{3e2802c4-a4d2-4d8b-9148-e3be6c30e623}">
          <xlrd:rvb i="17500"/>
        </ext>
      </extLst>
    </bk>
    <bk>
      <extLst>
        <ext uri="{3e2802c4-a4d2-4d8b-9148-e3be6c30e623}">
          <xlrd:rvb i="17501"/>
        </ext>
      </extLst>
    </bk>
    <bk>
      <extLst>
        <ext uri="{3e2802c4-a4d2-4d8b-9148-e3be6c30e623}">
          <xlrd:rvb i="17502"/>
        </ext>
      </extLst>
    </bk>
    <bk>
      <extLst>
        <ext uri="{3e2802c4-a4d2-4d8b-9148-e3be6c30e623}">
          <xlrd:rvb i="17503"/>
        </ext>
      </extLst>
    </bk>
    <bk>
      <extLst>
        <ext uri="{3e2802c4-a4d2-4d8b-9148-e3be6c30e623}">
          <xlrd:rvb i="17504"/>
        </ext>
      </extLst>
    </bk>
    <bk>
      <extLst>
        <ext uri="{3e2802c4-a4d2-4d8b-9148-e3be6c30e623}">
          <xlrd:rvb i="17505"/>
        </ext>
      </extLst>
    </bk>
    <bk>
      <extLst>
        <ext uri="{3e2802c4-a4d2-4d8b-9148-e3be6c30e623}">
          <xlrd:rvb i="17506"/>
        </ext>
      </extLst>
    </bk>
    <bk>
      <extLst>
        <ext uri="{3e2802c4-a4d2-4d8b-9148-e3be6c30e623}">
          <xlrd:rvb i="17507"/>
        </ext>
      </extLst>
    </bk>
    <bk>
      <extLst>
        <ext uri="{3e2802c4-a4d2-4d8b-9148-e3be6c30e623}">
          <xlrd:rvb i="17508"/>
        </ext>
      </extLst>
    </bk>
    <bk>
      <extLst>
        <ext uri="{3e2802c4-a4d2-4d8b-9148-e3be6c30e623}">
          <xlrd:rvb i="17509"/>
        </ext>
      </extLst>
    </bk>
    <bk>
      <extLst>
        <ext uri="{3e2802c4-a4d2-4d8b-9148-e3be6c30e623}">
          <xlrd:rvb i="17510"/>
        </ext>
      </extLst>
    </bk>
    <bk>
      <extLst>
        <ext uri="{3e2802c4-a4d2-4d8b-9148-e3be6c30e623}">
          <xlrd:rvb i="17511"/>
        </ext>
      </extLst>
    </bk>
    <bk>
      <extLst>
        <ext uri="{3e2802c4-a4d2-4d8b-9148-e3be6c30e623}">
          <xlrd:rvb i="17512"/>
        </ext>
      </extLst>
    </bk>
    <bk>
      <extLst>
        <ext uri="{3e2802c4-a4d2-4d8b-9148-e3be6c30e623}">
          <xlrd:rvb i="17513"/>
        </ext>
      </extLst>
    </bk>
    <bk>
      <extLst>
        <ext uri="{3e2802c4-a4d2-4d8b-9148-e3be6c30e623}">
          <xlrd:rvb i="17514"/>
        </ext>
      </extLst>
    </bk>
    <bk>
      <extLst>
        <ext uri="{3e2802c4-a4d2-4d8b-9148-e3be6c30e623}">
          <xlrd:rvb i="17515"/>
        </ext>
      </extLst>
    </bk>
    <bk>
      <extLst>
        <ext uri="{3e2802c4-a4d2-4d8b-9148-e3be6c30e623}">
          <xlrd:rvb i="17516"/>
        </ext>
      </extLst>
    </bk>
    <bk>
      <extLst>
        <ext uri="{3e2802c4-a4d2-4d8b-9148-e3be6c30e623}">
          <xlrd:rvb i="17517"/>
        </ext>
      </extLst>
    </bk>
    <bk>
      <extLst>
        <ext uri="{3e2802c4-a4d2-4d8b-9148-e3be6c30e623}">
          <xlrd:rvb i="17518"/>
        </ext>
      </extLst>
    </bk>
    <bk>
      <extLst>
        <ext uri="{3e2802c4-a4d2-4d8b-9148-e3be6c30e623}">
          <xlrd:rvb i="17519"/>
        </ext>
      </extLst>
    </bk>
    <bk>
      <extLst>
        <ext uri="{3e2802c4-a4d2-4d8b-9148-e3be6c30e623}">
          <xlrd:rvb i="17520"/>
        </ext>
      </extLst>
    </bk>
    <bk>
      <extLst>
        <ext uri="{3e2802c4-a4d2-4d8b-9148-e3be6c30e623}">
          <xlrd:rvb i="17521"/>
        </ext>
      </extLst>
    </bk>
    <bk>
      <extLst>
        <ext uri="{3e2802c4-a4d2-4d8b-9148-e3be6c30e623}">
          <xlrd:rvb i="17522"/>
        </ext>
      </extLst>
    </bk>
    <bk>
      <extLst>
        <ext uri="{3e2802c4-a4d2-4d8b-9148-e3be6c30e623}">
          <xlrd:rvb i="17523"/>
        </ext>
      </extLst>
    </bk>
    <bk>
      <extLst>
        <ext uri="{3e2802c4-a4d2-4d8b-9148-e3be6c30e623}">
          <xlrd:rvb i="17524"/>
        </ext>
      </extLst>
    </bk>
    <bk>
      <extLst>
        <ext uri="{3e2802c4-a4d2-4d8b-9148-e3be6c30e623}">
          <xlrd:rvb i="17525"/>
        </ext>
      </extLst>
    </bk>
    <bk>
      <extLst>
        <ext uri="{3e2802c4-a4d2-4d8b-9148-e3be6c30e623}">
          <xlrd:rvb i="17526"/>
        </ext>
      </extLst>
    </bk>
    <bk>
      <extLst>
        <ext uri="{3e2802c4-a4d2-4d8b-9148-e3be6c30e623}">
          <xlrd:rvb i="17527"/>
        </ext>
      </extLst>
    </bk>
    <bk>
      <extLst>
        <ext uri="{3e2802c4-a4d2-4d8b-9148-e3be6c30e623}">
          <xlrd:rvb i="17528"/>
        </ext>
      </extLst>
    </bk>
    <bk>
      <extLst>
        <ext uri="{3e2802c4-a4d2-4d8b-9148-e3be6c30e623}">
          <xlrd:rvb i="17529"/>
        </ext>
      </extLst>
    </bk>
    <bk>
      <extLst>
        <ext uri="{3e2802c4-a4d2-4d8b-9148-e3be6c30e623}">
          <xlrd:rvb i="17530"/>
        </ext>
      </extLst>
    </bk>
    <bk>
      <extLst>
        <ext uri="{3e2802c4-a4d2-4d8b-9148-e3be6c30e623}">
          <xlrd:rvb i="17531"/>
        </ext>
      </extLst>
    </bk>
    <bk>
      <extLst>
        <ext uri="{3e2802c4-a4d2-4d8b-9148-e3be6c30e623}">
          <xlrd:rvb i="17532"/>
        </ext>
      </extLst>
    </bk>
    <bk>
      <extLst>
        <ext uri="{3e2802c4-a4d2-4d8b-9148-e3be6c30e623}">
          <xlrd:rvb i="17533"/>
        </ext>
      </extLst>
    </bk>
    <bk>
      <extLst>
        <ext uri="{3e2802c4-a4d2-4d8b-9148-e3be6c30e623}">
          <xlrd:rvb i="17534"/>
        </ext>
      </extLst>
    </bk>
    <bk>
      <extLst>
        <ext uri="{3e2802c4-a4d2-4d8b-9148-e3be6c30e623}">
          <xlrd:rvb i="17535"/>
        </ext>
      </extLst>
    </bk>
    <bk>
      <extLst>
        <ext uri="{3e2802c4-a4d2-4d8b-9148-e3be6c30e623}">
          <xlrd:rvb i="17536"/>
        </ext>
      </extLst>
    </bk>
    <bk>
      <extLst>
        <ext uri="{3e2802c4-a4d2-4d8b-9148-e3be6c30e623}">
          <xlrd:rvb i="17537"/>
        </ext>
      </extLst>
    </bk>
    <bk>
      <extLst>
        <ext uri="{3e2802c4-a4d2-4d8b-9148-e3be6c30e623}">
          <xlrd:rvb i="17538"/>
        </ext>
      </extLst>
    </bk>
    <bk>
      <extLst>
        <ext uri="{3e2802c4-a4d2-4d8b-9148-e3be6c30e623}">
          <xlrd:rvb i="17539"/>
        </ext>
      </extLst>
    </bk>
    <bk>
      <extLst>
        <ext uri="{3e2802c4-a4d2-4d8b-9148-e3be6c30e623}">
          <xlrd:rvb i="17540"/>
        </ext>
      </extLst>
    </bk>
    <bk>
      <extLst>
        <ext uri="{3e2802c4-a4d2-4d8b-9148-e3be6c30e623}">
          <xlrd:rvb i="17541"/>
        </ext>
      </extLst>
    </bk>
    <bk>
      <extLst>
        <ext uri="{3e2802c4-a4d2-4d8b-9148-e3be6c30e623}">
          <xlrd:rvb i="17542"/>
        </ext>
      </extLst>
    </bk>
    <bk>
      <extLst>
        <ext uri="{3e2802c4-a4d2-4d8b-9148-e3be6c30e623}">
          <xlrd:rvb i="17543"/>
        </ext>
      </extLst>
    </bk>
    <bk>
      <extLst>
        <ext uri="{3e2802c4-a4d2-4d8b-9148-e3be6c30e623}">
          <xlrd:rvb i="17544"/>
        </ext>
      </extLst>
    </bk>
    <bk>
      <extLst>
        <ext uri="{3e2802c4-a4d2-4d8b-9148-e3be6c30e623}">
          <xlrd:rvb i="17545"/>
        </ext>
      </extLst>
    </bk>
    <bk>
      <extLst>
        <ext uri="{3e2802c4-a4d2-4d8b-9148-e3be6c30e623}">
          <xlrd:rvb i="17546"/>
        </ext>
      </extLst>
    </bk>
    <bk>
      <extLst>
        <ext uri="{3e2802c4-a4d2-4d8b-9148-e3be6c30e623}">
          <xlrd:rvb i="17547"/>
        </ext>
      </extLst>
    </bk>
    <bk>
      <extLst>
        <ext uri="{3e2802c4-a4d2-4d8b-9148-e3be6c30e623}">
          <xlrd:rvb i="17548"/>
        </ext>
      </extLst>
    </bk>
    <bk>
      <extLst>
        <ext uri="{3e2802c4-a4d2-4d8b-9148-e3be6c30e623}">
          <xlrd:rvb i="17549"/>
        </ext>
      </extLst>
    </bk>
    <bk>
      <extLst>
        <ext uri="{3e2802c4-a4d2-4d8b-9148-e3be6c30e623}">
          <xlrd:rvb i="17550"/>
        </ext>
      </extLst>
    </bk>
    <bk>
      <extLst>
        <ext uri="{3e2802c4-a4d2-4d8b-9148-e3be6c30e623}">
          <xlrd:rvb i="17551"/>
        </ext>
      </extLst>
    </bk>
    <bk>
      <extLst>
        <ext uri="{3e2802c4-a4d2-4d8b-9148-e3be6c30e623}">
          <xlrd:rvb i="17552"/>
        </ext>
      </extLst>
    </bk>
    <bk>
      <extLst>
        <ext uri="{3e2802c4-a4d2-4d8b-9148-e3be6c30e623}">
          <xlrd:rvb i="17553"/>
        </ext>
      </extLst>
    </bk>
    <bk>
      <extLst>
        <ext uri="{3e2802c4-a4d2-4d8b-9148-e3be6c30e623}">
          <xlrd:rvb i="17554"/>
        </ext>
      </extLst>
    </bk>
    <bk>
      <extLst>
        <ext uri="{3e2802c4-a4d2-4d8b-9148-e3be6c30e623}">
          <xlrd:rvb i="17555"/>
        </ext>
      </extLst>
    </bk>
    <bk>
      <extLst>
        <ext uri="{3e2802c4-a4d2-4d8b-9148-e3be6c30e623}">
          <xlrd:rvb i="17556"/>
        </ext>
      </extLst>
    </bk>
    <bk>
      <extLst>
        <ext uri="{3e2802c4-a4d2-4d8b-9148-e3be6c30e623}">
          <xlrd:rvb i="17557"/>
        </ext>
      </extLst>
    </bk>
    <bk>
      <extLst>
        <ext uri="{3e2802c4-a4d2-4d8b-9148-e3be6c30e623}">
          <xlrd:rvb i="17558"/>
        </ext>
      </extLst>
    </bk>
    <bk>
      <extLst>
        <ext uri="{3e2802c4-a4d2-4d8b-9148-e3be6c30e623}">
          <xlrd:rvb i="17559"/>
        </ext>
      </extLst>
    </bk>
    <bk>
      <extLst>
        <ext uri="{3e2802c4-a4d2-4d8b-9148-e3be6c30e623}">
          <xlrd:rvb i="17560"/>
        </ext>
      </extLst>
    </bk>
    <bk>
      <extLst>
        <ext uri="{3e2802c4-a4d2-4d8b-9148-e3be6c30e623}">
          <xlrd:rvb i="17561"/>
        </ext>
      </extLst>
    </bk>
    <bk>
      <extLst>
        <ext uri="{3e2802c4-a4d2-4d8b-9148-e3be6c30e623}">
          <xlrd:rvb i="17562"/>
        </ext>
      </extLst>
    </bk>
    <bk>
      <extLst>
        <ext uri="{3e2802c4-a4d2-4d8b-9148-e3be6c30e623}">
          <xlrd:rvb i="17563"/>
        </ext>
      </extLst>
    </bk>
    <bk>
      <extLst>
        <ext uri="{3e2802c4-a4d2-4d8b-9148-e3be6c30e623}">
          <xlrd:rvb i="17564"/>
        </ext>
      </extLst>
    </bk>
    <bk>
      <extLst>
        <ext uri="{3e2802c4-a4d2-4d8b-9148-e3be6c30e623}">
          <xlrd:rvb i="17565"/>
        </ext>
      </extLst>
    </bk>
    <bk>
      <extLst>
        <ext uri="{3e2802c4-a4d2-4d8b-9148-e3be6c30e623}">
          <xlrd:rvb i="17566"/>
        </ext>
      </extLst>
    </bk>
    <bk>
      <extLst>
        <ext uri="{3e2802c4-a4d2-4d8b-9148-e3be6c30e623}">
          <xlrd:rvb i="17567"/>
        </ext>
      </extLst>
    </bk>
    <bk>
      <extLst>
        <ext uri="{3e2802c4-a4d2-4d8b-9148-e3be6c30e623}">
          <xlrd:rvb i="17568"/>
        </ext>
      </extLst>
    </bk>
    <bk>
      <extLst>
        <ext uri="{3e2802c4-a4d2-4d8b-9148-e3be6c30e623}">
          <xlrd:rvb i="17569"/>
        </ext>
      </extLst>
    </bk>
    <bk>
      <extLst>
        <ext uri="{3e2802c4-a4d2-4d8b-9148-e3be6c30e623}">
          <xlrd:rvb i="17570"/>
        </ext>
      </extLst>
    </bk>
    <bk>
      <extLst>
        <ext uri="{3e2802c4-a4d2-4d8b-9148-e3be6c30e623}">
          <xlrd:rvb i="17571"/>
        </ext>
      </extLst>
    </bk>
    <bk>
      <extLst>
        <ext uri="{3e2802c4-a4d2-4d8b-9148-e3be6c30e623}">
          <xlrd:rvb i="17572"/>
        </ext>
      </extLst>
    </bk>
    <bk>
      <extLst>
        <ext uri="{3e2802c4-a4d2-4d8b-9148-e3be6c30e623}">
          <xlrd:rvb i="17573"/>
        </ext>
      </extLst>
    </bk>
    <bk>
      <extLst>
        <ext uri="{3e2802c4-a4d2-4d8b-9148-e3be6c30e623}">
          <xlrd:rvb i="17574"/>
        </ext>
      </extLst>
    </bk>
    <bk>
      <extLst>
        <ext uri="{3e2802c4-a4d2-4d8b-9148-e3be6c30e623}">
          <xlrd:rvb i="17575"/>
        </ext>
      </extLst>
    </bk>
    <bk>
      <extLst>
        <ext uri="{3e2802c4-a4d2-4d8b-9148-e3be6c30e623}">
          <xlrd:rvb i="17576"/>
        </ext>
      </extLst>
    </bk>
    <bk>
      <extLst>
        <ext uri="{3e2802c4-a4d2-4d8b-9148-e3be6c30e623}">
          <xlrd:rvb i="17577"/>
        </ext>
      </extLst>
    </bk>
    <bk>
      <extLst>
        <ext uri="{3e2802c4-a4d2-4d8b-9148-e3be6c30e623}">
          <xlrd:rvb i="17578"/>
        </ext>
      </extLst>
    </bk>
    <bk>
      <extLst>
        <ext uri="{3e2802c4-a4d2-4d8b-9148-e3be6c30e623}">
          <xlrd:rvb i="17579"/>
        </ext>
      </extLst>
    </bk>
    <bk>
      <extLst>
        <ext uri="{3e2802c4-a4d2-4d8b-9148-e3be6c30e623}">
          <xlrd:rvb i="17580"/>
        </ext>
      </extLst>
    </bk>
    <bk>
      <extLst>
        <ext uri="{3e2802c4-a4d2-4d8b-9148-e3be6c30e623}">
          <xlrd:rvb i="17581"/>
        </ext>
      </extLst>
    </bk>
    <bk>
      <extLst>
        <ext uri="{3e2802c4-a4d2-4d8b-9148-e3be6c30e623}">
          <xlrd:rvb i="17582"/>
        </ext>
      </extLst>
    </bk>
    <bk>
      <extLst>
        <ext uri="{3e2802c4-a4d2-4d8b-9148-e3be6c30e623}">
          <xlrd:rvb i="17583"/>
        </ext>
      </extLst>
    </bk>
    <bk>
      <extLst>
        <ext uri="{3e2802c4-a4d2-4d8b-9148-e3be6c30e623}">
          <xlrd:rvb i="17584"/>
        </ext>
      </extLst>
    </bk>
    <bk>
      <extLst>
        <ext uri="{3e2802c4-a4d2-4d8b-9148-e3be6c30e623}">
          <xlrd:rvb i="17585"/>
        </ext>
      </extLst>
    </bk>
    <bk>
      <extLst>
        <ext uri="{3e2802c4-a4d2-4d8b-9148-e3be6c30e623}">
          <xlrd:rvb i="17586"/>
        </ext>
      </extLst>
    </bk>
    <bk>
      <extLst>
        <ext uri="{3e2802c4-a4d2-4d8b-9148-e3be6c30e623}">
          <xlrd:rvb i="17587"/>
        </ext>
      </extLst>
    </bk>
    <bk>
      <extLst>
        <ext uri="{3e2802c4-a4d2-4d8b-9148-e3be6c30e623}">
          <xlrd:rvb i="17588"/>
        </ext>
      </extLst>
    </bk>
    <bk>
      <extLst>
        <ext uri="{3e2802c4-a4d2-4d8b-9148-e3be6c30e623}">
          <xlrd:rvb i="17589"/>
        </ext>
      </extLst>
    </bk>
    <bk>
      <extLst>
        <ext uri="{3e2802c4-a4d2-4d8b-9148-e3be6c30e623}">
          <xlrd:rvb i="17590"/>
        </ext>
      </extLst>
    </bk>
    <bk>
      <extLst>
        <ext uri="{3e2802c4-a4d2-4d8b-9148-e3be6c30e623}">
          <xlrd:rvb i="17591"/>
        </ext>
      </extLst>
    </bk>
    <bk>
      <extLst>
        <ext uri="{3e2802c4-a4d2-4d8b-9148-e3be6c30e623}">
          <xlrd:rvb i="17592"/>
        </ext>
      </extLst>
    </bk>
    <bk>
      <extLst>
        <ext uri="{3e2802c4-a4d2-4d8b-9148-e3be6c30e623}">
          <xlrd:rvb i="17593"/>
        </ext>
      </extLst>
    </bk>
    <bk>
      <extLst>
        <ext uri="{3e2802c4-a4d2-4d8b-9148-e3be6c30e623}">
          <xlrd:rvb i="17594"/>
        </ext>
      </extLst>
    </bk>
    <bk>
      <extLst>
        <ext uri="{3e2802c4-a4d2-4d8b-9148-e3be6c30e623}">
          <xlrd:rvb i="17595"/>
        </ext>
      </extLst>
    </bk>
    <bk>
      <extLst>
        <ext uri="{3e2802c4-a4d2-4d8b-9148-e3be6c30e623}">
          <xlrd:rvb i="17596"/>
        </ext>
      </extLst>
    </bk>
    <bk>
      <extLst>
        <ext uri="{3e2802c4-a4d2-4d8b-9148-e3be6c30e623}">
          <xlrd:rvb i="17597"/>
        </ext>
      </extLst>
    </bk>
    <bk>
      <extLst>
        <ext uri="{3e2802c4-a4d2-4d8b-9148-e3be6c30e623}">
          <xlrd:rvb i="17598"/>
        </ext>
      </extLst>
    </bk>
    <bk>
      <extLst>
        <ext uri="{3e2802c4-a4d2-4d8b-9148-e3be6c30e623}">
          <xlrd:rvb i="17599"/>
        </ext>
      </extLst>
    </bk>
    <bk>
      <extLst>
        <ext uri="{3e2802c4-a4d2-4d8b-9148-e3be6c30e623}">
          <xlrd:rvb i="17600"/>
        </ext>
      </extLst>
    </bk>
    <bk>
      <extLst>
        <ext uri="{3e2802c4-a4d2-4d8b-9148-e3be6c30e623}">
          <xlrd:rvb i="17601"/>
        </ext>
      </extLst>
    </bk>
    <bk>
      <extLst>
        <ext uri="{3e2802c4-a4d2-4d8b-9148-e3be6c30e623}">
          <xlrd:rvb i="17602"/>
        </ext>
      </extLst>
    </bk>
    <bk>
      <extLst>
        <ext uri="{3e2802c4-a4d2-4d8b-9148-e3be6c30e623}">
          <xlrd:rvb i="17603"/>
        </ext>
      </extLst>
    </bk>
    <bk>
      <extLst>
        <ext uri="{3e2802c4-a4d2-4d8b-9148-e3be6c30e623}">
          <xlrd:rvb i="17604"/>
        </ext>
      </extLst>
    </bk>
    <bk>
      <extLst>
        <ext uri="{3e2802c4-a4d2-4d8b-9148-e3be6c30e623}">
          <xlrd:rvb i="17605"/>
        </ext>
      </extLst>
    </bk>
    <bk>
      <extLst>
        <ext uri="{3e2802c4-a4d2-4d8b-9148-e3be6c30e623}">
          <xlrd:rvb i="17606"/>
        </ext>
      </extLst>
    </bk>
    <bk>
      <extLst>
        <ext uri="{3e2802c4-a4d2-4d8b-9148-e3be6c30e623}">
          <xlrd:rvb i="17607"/>
        </ext>
      </extLst>
    </bk>
    <bk>
      <extLst>
        <ext uri="{3e2802c4-a4d2-4d8b-9148-e3be6c30e623}">
          <xlrd:rvb i="17608"/>
        </ext>
      </extLst>
    </bk>
    <bk>
      <extLst>
        <ext uri="{3e2802c4-a4d2-4d8b-9148-e3be6c30e623}">
          <xlrd:rvb i="17609"/>
        </ext>
      </extLst>
    </bk>
    <bk>
      <extLst>
        <ext uri="{3e2802c4-a4d2-4d8b-9148-e3be6c30e623}">
          <xlrd:rvb i="17610"/>
        </ext>
      </extLst>
    </bk>
    <bk>
      <extLst>
        <ext uri="{3e2802c4-a4d2-4d8b-9148-e3be6c30e623}">
          <xlrd:rvb i="17611"/>
        </ext>
      </extLst>
    </bk>
    <bk>
      <extLst>
        <ext uri="{3e2802c4-a4d2-4d8b-9148-e3be6c30e623}">
          <xlrd:rvb i="17612"/>
        </ext>
      </extLst>
    </bk>
    <bk>
      <extLst>
        <ext uri="{3e2802c4-a4d2-4d8b-9148-e3be6c30e623}">
          <xlrd:rvb i="17613"/>
        </ext>
      </extLst>
    </bk>
    <bk>
      <extLst>
        <ext uri="{3e2802c4-a4d2-4d8b-9148-e3be6c30e623}">
          <xlrd:rvb i="17614"/>
        </ext>
      </extLst>
    </bk>
    <bk>
      <extLst>
        <ext uri="{3e2802c4-a4d2-4d8b-9148-e3be6c30e623}">
          <xlrd:rvb i="17615"/>
        </ext>
      </extLst>
    </bk>
    <bk>
      <extLst>
        <ext uri="{3e2802c4-a4d2-4d8b-9148-e3be6c30e623}">
          <xlrd:rvb i="17616"/>
        </ext>
      </extLst>
    </bk>
    <bk>
      <extLst>
        <ext uri="{3e2802c4-a4d2-4d8b-9148-e3be6c30e623}">
          <xlrd:rvb i="17617"/>
        </ext>
      </extLst>
    </bk>
    <bk>
      <extLst>
        <ext uri="{3e2802c4-a4d2-4d8b-9148-e3be6c30e623}">
          <xlrd:rvb i="17618"/>
        </ext>
      </extLst>
    </bk>
    <bk>
      <extLst>
        <ext uri="{3e2802c4-a4d2-4d8b-9148-e3be6c30e623}">
          <xlrd:rvb i="17619"/>
        </ext>
      </extLst>
    </bk>
    <bk>
      <extLst>
        <ext uri="{3e2802c4-a4d2-4d8b-9148-e3be6c30e623}">
          <xlrd:rvb i="17620"/>
        </ext>
      </extLst>
    </bk>
    <bk>
      <extLst>
        <ext uri="{3e2802c4-a4d2-4d8b-9148-e3be6c30e623}">
          <xlrd:rvb i="17621"/>
        </ext>
      </extLst>
    </bk>
    <bk>
      <extLst>
        <ext uri="{3e2802c4-a4d2-4d8b-9148-e3be6c30e623}">
          <xlrd:rvb i="17622"/>
        </ext>
      </extLst>
    </bk>
    <bk>
      <extLst>
        <ext uri="{3e2802c4-a4d2-4d8b-9148-e3be6c30e623}">
          <xlrd:rvb i="17623"/>
        </ext>
      </extLst>
    </bk>
    <bk>
      <extLst>
        <ext uri="{3e2802c4-a4d2-4d8b-9148-e3be6c30e623}">
          <xlrd:rvb i="17624"/>
        </ext>
      </extLst>
    </bk>
    <bk>
      <extLst>
        <ext uri="{3e2802c4-a4d2-4d8b-9148-e3be6c30e623}">
          <xlrd:rvb i="17625"/>
        </ext>
      </extLst>
    </bk>
    <bk>
      <extLst>
        <ext uri="{3e2802c4-a4d2-4d8b-9148-e3be6c30e623}">
          <xlrd:rvb i="17626"/>
        </ext>
      </extLst>
    </bk>
    <bk>
      <extLst>
        <ext uri="{3e2802c4-a4d2-4d8b-9148-e3be6c30e623}">
          <xlrd:rvb i="17627"/>
        </ext>
      </extLst>
    </bk>
    <bk>
      <extLst>
        <ext uri="{3e2802c4-a4d2-4d8b-9148-e3be6c30e623}">
          <xlrd:rvb i="17628"/>
        </ext>
      </extLst>
    </bk>
    <bk>
      <extLst>
        <ext uri="{3e2802c4-a4d2-4d8b-9148-e3be6c30e623}">
          <xlrd:rvb i="17629"/>
        </ext>
      </extLst>
    </bk>
    <bk>
      <extLst>
        <ext uri="{3e2802c4-a4d2-4d8b-9148-e3be6c30e623}">
          <xlrd:rvb i="17630"/>
        </ext>
      </extLst>
    </bk>
    <bk>
      <extLst>
        <ext uri="{3e2802c4-a4d2-4d8b-9148-e3be6c30e623}">
          <xlrd:rvb i="17631"/>
        </ext>
      </extLst>
    </bk>
    <bk>
      <extLst>
        <ext uri="{3e2802c4-a4d2-4d8b-9148-e3be6c30e623}">
          <xlrd:rvb i="17632"/>
        </ext>
      </extLst>
    </bk>
    <bk>
      <extLst>
        <ext uri="{3e2802c4-a4d2-4d8b-9148-e3be6c30e623}">
          <xlrd:rvb i="17633"/>
        </ext>
      </extLst>
    </bk>
    <bk>
      <extLst>
        <ext uri="{3e2802c4-a4d2-4d8b-9148-e3be6c30e623}">
          <xlrd:rvb i="17634"/>
        </ext>
      </extLst>
    </bk>
    <bk>
      <extLst>
        <ext uri="{3e2802c4-a4d2-4d8b-9148-e3be6c30e623}">
          <xlrd:rvb i="17635"/>
        </ext>
      </extLst>
    </bk>
    <bk>
      <extLst>
        <ext uri="{3e2802c4-a4d2-4d8b-9148-e3be6c30e623}">
          <xlrd:rvb i="17636"/>
        </ext>
      </extLst>
    </bk>
    <bk>
      <extLst>
        <ext uri="{3e2802c4-a4d2-4d8b-9148-e3be6c30e623}">
          <xlrd:rvb i="17637"/>
        </ext>
      </extLst>
    </bk>
    <bk>
      <extLst>
        <ext uri="{3e2802c4-a4d2-4d8b-9148-e3be6c30e623}">
          <xlrd:rvb i="17638"/>
        </ext>
      </extLst>
    </bk>
    <bk>
      <extLst>
        <ext uri="{3e2802c4-a4d2-4d8b-9148-e3be6c30e623}">
          <xlrd:rvb i="17639"/>
        </ext>
      </extLst>
    </bk>
    <bk>
      <extLst>
        <ext uri="{3e2802c4-a4d2-4d8b-9148-e3be6c30e623}">
          <xlrd:rvb i="17640"/>
        </ext>
      </extLst>
    </bk>
    <bk>
      <extLst>
        <ext uri="{3e2802c4-a4d2-4d8b-9148-e3be6c30e623}">
          <xlrd:rvb i="17641"/>
        </ext>
      </extLst>
    </bk>
    <bk>
      <extLst>
        <ext uri="{3e2802c4-a4d2-4d8b-9148-e3be6c30e623}">
          <xlrd:rvb i="17642"/>
        </ext>
      </extLst>
    </bk>
    <bk>
      <extLst>
        <ext uri="{3e2802c4-a4d2-4d8b-9148-e3be6c30e623}">
          <xlrd:rvb i="17643"/>
        </ext>
      </extLst>
    </bk>
    <bk>
      <extLst>
        <ext uri="{3e2802c4-a4d2-4d8b-9148-e3be6c30e623}">
          <xlrd:rvb i="17644"/>
        </ext>
      </extLst>
    </bk>
    <bk>
      <extLst>
        <ext uri="{3e2802c4-a4d2-4d8b-9148-e3be6c30e623}">
          <xlrd:rvb i="17645"/>
        </ext>
      </extLst>
    </bk>
    <bk>
      <extLst>
        <ext uri="{3e2802c4-a4d2-4d8b-9148-e3be6c30e623}">
          <xlrd:rvb i="17646"/>
        </ext>
      </extLst>
    </bk>
    <bk>
      <extLst>
        <ext uri="{3e2802c4-a4d2-4d8b-9148-e3be6c30e623}">
          <xlrd:rvb i="17647"/>
        </ext>
      </extLst>
    </bk>
    <bk>
      <extLst>
        <ext uri="{3e2802c4-a4d2-4d8b-9148-e3be6c30e623}">
          <xlrd:rvb i="17648"/>
        </ext>
      </extLst>
    </bk>
    <bk>
      <extLst>
        <ext uri="{3e2802c4-a4d2-4d8b-9148-e3be6c30e623}">
          <xlrd:rvb i="17649"/>
        </ext>
      </extLst>
    </bk>
    <bk>
      <extLst>
        <ext uri="{3e2802c4-a4d2-4d8b-9148-e3be6c30e623}">
          <xlrd:rvb i="17650"/>
        </ext>
      </extLst>
    </bk>
    <bk>
      <extLst>
        <ext uri="{3e2802c4-a4d2-4d8b-9148-e3be6c30e623}">
          <xlrd:rvb i="17651"/>
        </ext>
      </extLst>
    </bk>
    <bk>
      <extLst>
        <ext uri="{3e2802c4-a4d2-4d8b-9148-e3be6c30e623}">
          <xlrd:rvb i="17652"/>
        </ext>
      </extLst>
    </bk>
    <bk>
      <extLst>
        <ext uri="{3e2802c4-a4d2-4d8b-9148-e3be6c30e623}">
          <xlrd:rvb i="17653"/>
        </ext>
      </extLst>
    </bk>
    <bk>
      <extLst>
        <ext uri="{3e2802c4-a4d2-4d8b-9148-e3be6c30e623}">
          <xlrd:rvb i="17654"/>
        </ext>
      </extLst>
    </bk>
    <bk>
      <extLst>
        <ext uri="{3e2802c4-a4d2-4d8b-9148-e3be6c30e623}">
          <xlrd:rvb i="17655"/>
        </ext>
      </extLst>
    </bk>
    <bk>
      <extLst>
        <ext uri="{3e2802c4-a4d2-4d8b-9148-e3be6c30e623}">
          <xlrd:rvb i="17656"/>
        </ext>
      </extLst>
    </bk>
    <bk>
      <extLst>
        <ext uri="{3e2802c4-a4d2-4d8b-9148-e3be6c30e623}">
          <xlrd:rvb i="17657"/>
        </ext>
      </extLst>
    </bk>
    <bk>
      <extLst>
        <ext uri="{3e2802c4-a4d2-4d8b-9148-e3be6c30e623}">
          <xlrd:rvb i="17658"/>
        </ext>
      </extLst>
    </bk>
    <bk>
      <extLst>
        <ext uri="{3e2802c4-a4d2-4d8b-9148-e3be6c30e623}">
          <xlrd:rvb i="17659"/>
        </ext>
      </extLst>
    </bk>
    <bk>
      <extLst>
        <ext uri="{3e2802c4-a4d2-4d8b-9148-e3be6c30e623}">
          <xlrd:rvb i="17660"/>
        </ext>
      </extLst>
    </bk>
    <bk>
      <extLst>
        <ext uri="{3e2802c4-a4d2-4d8b-9148-e3be6c30e623}">
          <xlrd:rvb i="17661"/>
        </ext>
      </extLst>
    </bk>
    <bk>
      <extLst>
        <ext uri="{3e2802c4-a4d2-4d8b-9148-e3be6c30e623}">
          <xlrd:rvb i="17662"/>
        </ext>
      </extLst>
    </bk>
    <bk>
      <extLst>
        <ext uri="{3e2802c4-a4d2-4d8b-9148-e3be6c30e623}">
          <xlrd:rvb i="17663"/>
        </ext>
      </extLst>
    </bk>
    <bk>
      <extLst>
        <ext uri="{3e2802c4-a4d2-4d8b-9148-e3be6c30e623}">
          <xlrd:rvb i="17664"/>
        </ext>
      </extLst>
    </bk>
    <bk>
      <extLst>
        <ext uri="{3e2802c4-a4d2-4d8b-9148-e3be6c30e623}">
          <xlrd:rvb i="17665"/>
        </ext>
      </extLst>
    </bk>
    <bk>
      <extLst>
        <ext uri="{3e2802c4-a4d2-4d8b-9148-e3be6c30e623}">
          <xlrd:rvb i="17666"/>
        </ext>
      </extLst>
    </bk>
    <bk>
      <extLst>
        <ext uri="{3e2802c4-a4d2-4d8b-9148-e3be6c30e623}">
          <xlrd:rvb i="17667"/>
        </ext>
      </extLst>
    </bk>
    <bk>
      <extLst>
        <ext uri="{3e2802c4-a4d2-4d8b-9148-e3be6c30e623}">
          <xlrd:rvb i="17668"/>
        </ext>
      </extLst>
    </bk>
    <bk>
      <extLst>
        <ext uri="{3e2802c4-a4d2-4d8b-9148-e3be6c30e623}">
          <xlrd:rvb i="17669"/>
        </ext>
      </extLst>
    </bk>
    <bk>
      <extLst>
        <ext uri="{3e2802c4-a4d2-4d8b-9148-e3be6c30e623}">
          <xlrd:rvb i="17670"/>
        </ext>
      </extLst>
    </bk>
    <bk>
      <extLst>
        <ext uri="{3e2802c4-a4d2-4d8b-9148-e3be6c30e623}">
          <xlrd:rvb i="17671"/>
        </ext>
      </extLst>
    </bk>
    <bk>
      <extLst>
        <ext uri="{3e2802c4-a4d2-4d8b-9148-e3be6c30e623}">
          <xlrd:rvb i="17672"/>
        </ext>
      </extLst>
    </bk>
    <bk>
      <extLst>
        <ext uri="{3e2802c4-a4d2-4d8b-9148-e3be6c30e623}">
          <xlrd:rvb i="17673"/>
        </ext>
      </extLst>
    </bk>
    <bk>
      <extLst>
        <ext uri="{3e2802c4-a4d2-4d8b-9148-e3be6c30e623}">
          <xlrd:rvb i="17674"/>
        </ext>
      </extLst>
    </bk>
    <bk>
      <extLst>
        <ext uri="{3e2802c4-a4d2-4d8b-9148-e3be6c30e623}">
          <xlrd:rvb i="17675"/>
        </ext>
      </extLst>
    </bk>
    <bk>
      <extLst>
        <ext uri="{3e2802c4-a4d2-4d8b-9148-e3be6c30e623}">
          <xlrd:rvb i="17676"/>
        </ext>
      </extLst>
    </bk>
    <bk>
      <extLst>
        <ext uri="{3e2802c4-a4d2-4d8b-9148-e3be6c30e623}">
          <xlrd:rvb i="17677"/>
        </ext>
      </extLst>
    </bk>
    <bk>
      <extLst>
        <ext uri="{3e2802c4-a4d2-4d8b-9148-e3be6c30e623}">
          <xlrd:rvb i="17678"/>
        </ext>
      </extLst>
    </bk>
    <bk>
      <extLst>
        <ext uri="{3e2802c4-a4d2-4d8b-9148-e3be6c30e623}">
          <xlrd:rvb i="17679"/>
        </ext>
      </extLst>
    </bk>
    <bk>
      <extLst>
        <ext uri="{3e2802c4-a4d2-4d8b-9148-e3be6c30e623}">
          <xlrd:rvb i="17680"/>
        </ext>
      </extLst>
    </bk>
    <bk>
      <extLst>
        <ext uri="{3e2802c4-a4d2-4d8b-9148-e3be6c30e623}">
          <xlrd:rvb i="17681"/>
        </ext>
      </extLst>
    </bk>
    <bk>
      <extLst>
        <ext uri="{3e2802c4-a4d2-4d8b-9148-e3be6c30e623}">
          <xlrd:rvb i="17682"/>
        </ext>
      </extLst>
    </bk>
    <bk>
      <extLst>
        <ext uri="{3e2802c4-a4d2-4d8b-9148-e3be6c30e623}">
          <xlrd:rvb i="17683"/>
        </ext>
      </extLst>
    </bk>
    <bk>
      <extLst>
        <ext uri="{3e2802c4-a4d2-4d8b-9148-e3be6c30e623}">
          <xlrd:rvb i="17684"/>
        </ext>
      </extLst>
    </bk>
    <bk>
      <extLst>
        <ext uri="{3e2802c4-a4d2-4d8b-9148-e3be6c30e623}">
          <xlrd:rvb i="17685"/>
        </ext>
      </extLst>
    </bk>
    <bk>
      <extLst>
        <ext uri="{3e2802c4-a4d2-4d8b-9148-e3be6c30e623}">
          <xlrd:rvb i="17686"/>
        </ext>
      </extLst>
    </bk>
    <bk>
      <extLst>
        <ext uri="{3e2802c4-a4d2-4d8b-9148-e3be6c30e623}">
          <xlrd:rvb i="17687"/>
        </ext>
      </extLst>
    </bk>
    <bk>
      <extLst>
        <ext uri="{3e2802c4-a4d2-4d8b-9148-e3be6c30e623}">
          <xlrd:rvb i="17688"/>
        </ext>
      </extLst>
    </bk>
    <bk>
      <extLst>
        <ext uri="{3e2802c4-a4d2-4d8b-9148-e3be6c30e623}">
          <xlrd:rvb i="17689"/>
        </ext>
      </extLst>
    </bk>
    <bk>
      <extLst>
        <ext uri="{3e2802c4-a4d2-4d8b-9148-e3be6c30e623}">
          <xlrd:rvb i="17690"/>
        </ext>
      </extLst>
    </bk>
    <bk>
      <extLst>
        <ext uri="{3e2802c4-a4d2-4d8b-9148-e3be6c30e623}">
          <xlrd:rvb i="17691"/>
        </ext>
      </extLst>
    </bk>
    <bk>
      <extLst>
        <ext uri="{3e2802c4-a4d2-4d8b-9148-e3be6c30e623}">
          <xlrd:rvb i="17692"/>
        </ext>
      </extLst>
    </bk>
    <bk>
      <extLst>
        <ext uri="{3e2802c4-a4d2-4d8b-9148-e3be6c30e623}">
          <xlrd:rvb i="17693"/>
        </ext>
      </extLst>
    </bk>
    <bk>
      <extLst>
        <ext uri="{3e2802c4-a4d2-4d8b-9148-e3be6c30e623}">
          <xlrd:rvb i="17694"/>
        </ext>
      </extLst>
    </bk>
    <bk>
      <extLst>
        <ext uri="{3e2802c4-a4d2-4d8b-9148-e3be6c30e623}">
          <xlrd:rvb i="17695"/>
        </ext>
      </extLst>
    </bk>
    <bk>
      <extLst>
        <ext uri="{3e2802c4-a4d2-4d8b-9148-e3be6c30e623}">
          <xlrd:rvb i="17696"/>
        </ext>
      </extLst>
    </bk>
    <bk>
      <extLst>
        <ext uri="{3e2802c4-a4d2-4d8b-9148-e3be6c30e623}">
          <xlrd:rvb i="17697"/>
        </ext>
      </extLst>
    </bk>
    <bk>
      <extLst>
        <ext uri="{3e2802c4-a4d2-4d8b-9148-e3be6c30e623}">
          <xlrd:rvb i="17698"/>
        </ext>
      </extLst>
    </bk>
    <bk>
      <extLst>
        <ext uri="{3e2802c4-a4d2-4d8b-9148-e3be6c30e623}">
          <xlrd:rvb i="17699"/>
        </ext>
      </extLst>
    </bk>
    <bk>
      <extLst>
        <ext uri="{3e2802c4-a4d2-4d8b-9148-e3be6c30e623}">
          <xlrd:rvb i="17700"/>
        </ext>
      </extLst>
    </bk>
    <bk>
      <extLst>
        <ext uri="{3e2802c4-a4d2-4d8b-9148-e3be6c30e623}">
          <xlrd:rvb i="17701"/>
        </ext>
      </extLst>
    </bk>
    <bk>
      <extLst>
        <ext uri="{3e2802c4-a4d2-4d8b-9148-e3be6c30e623}">
          <xlrd:rvb i="17702"/>
        </ext>
      </extLst>
    </bk>
    <bk>
      <extLst>
        <ext uri="{3e2802c4-a4d2-4d8b-9148-e3be6c30e623}">
          <xlrd:rvb i="17703"/>
        </ext>
      </extLst>
    </bk>
    <bk>
      <extLst>
        <ext uri="{3e2802c4-a4d2-4d8b-9148-e3be6c30e623}">
          <xlrd:rvb i="17704"/>
        </ext>
      </extLst>
    </bk>
    <bk>
      <extLst>
        <ext uri="{3e2802c4-a4d2-4d8b-9148-e3be6c30e623}">
          <xlrd:rvb i="17705"/>
        </ext>
      </extLst>
    </bk>
    <bk>
      <extLst>
        <ext uri="{3e2802c4-a4d2-4d8b-9148-e3be6c30e623}">
          <xlrd:rvb i="17706"/>
        </ext>
      </extLst>
    </bk>
    <bk>
      <extLst>
        <ext uri="{3e2802c4-a4d2-4d8b-9148-e3be6c30e623}">
          <xlrd:rvb i="17707"/>
        </ext>
      </extLst>
    </bk>
    <bk>
      <extLst>
        <ext uri="{3e2802c4-a4d2-4d8b-9148-e3be6c30e623}">
          <xlrd:rvb i="17708"/>
        </ext>
      </extLst>
    </bk>
    <bk>
      <extLst>
        <ext uri="{3e2802c4-a4d2-4d8b-9148-e3be6c30e623}">
          <xlrd:rvb i="17709"/>
        </ext>
      </extLst>
    </bk>
    <bk>
      <extLst>
        <ext uri="{3e2802c4-a4d2-4d8b-9148-e3be6c30e623}">
          <xlrd:rvb i="17710"/>
        </ext>
      </extLst>
    </bk>
    <bk>
      <extLst>
        <ext uri="{3e2802c4-a4d2-4d8b-9148-e3be6c30e623}">
          <xlrd:rvb i="17711"/>
        </ext>
      </extLst>
    </bk>
    <bk>
      <extLst>
        <ext uri="{3e2802c4-a4d2-4d8b-9148-e3be6c30e623}">
          <xlrd:rvb i="17712"/>
        </ext>
      </extLst>
    </bk>
    <bk>
      <extLst>
        <ext uri="{3e2802c4-a4d2-4d8b-9148-e3be6c30e623}">
          <xlrd:rvb i="17713"/>
        </ext>
      </extLst>
    </bk>
    <bk>
      <extLst>
        <ext uri="{3e2802c4-a4d2-4d8b-9148-e3be6c30e623}">
          <xlrd:rvb i="17714"/>
        </ext>
      </extLst>
    </bk>
    <bk>
      <extLst>
        <ext uri="{3e2802c4-a4d2-4d8b-9148-e3be6c30e623}">
          <xlrd:rvb i="17715"/>
        </ext>
      </extLst>
    </bk>
    <bk>
      <extLst>
        <ext uri="{3e2802c4-a4d2-4d8b-9148-e3be6c30e623}">
          <xlrd:rvb i="17716"/>
        </ext>
      </extLst>
    </bk>
    <bk>
      <extLst>
        <ext uri="{3e2802c4-a4d2-4d8b-9148-e3be6c30e623}">
          <xlrd:rvb i="17717"/>
        </ext>
      </extLst>
    </bk>
    <bk>
      <extLst>
        <ext uri="{3e2802c4-a4d2-4d8b-9148-e3be6c30e623}">
          <xlrd:rvb i="17718"/>
        </ext>
      </extLst>
    </bk>
    <bk>
      <extLst>
        <ext uri="{3e2802c4-a4d2-4d8b-9148-e3be6c30e623}">
          <xlrd:rvb i="17719"/>
        </ext>
      </extLst>
    </bk>
    <bk>
      <extLst>
        <ext uri="{3e2802c4-a4d2-4d8b-9148-e3be6c30e623}">
          <xlrd:rvb i="17720"/>
        </ext>
      </extLst>
    </bk>
    <bk>
      <extLst>
        <ext uri="{3e2802c4-a4d2-4d8b-9148-e3be6c30e623}">
          <xlrd:rvb i="17721"/>
        </ext>
      </extLst>
    </bk>
    <bk>
      <extLst>
        <ext uri="{3e2802c4-a4d2-4d8b-9148-e3be6c30e623}">
          <xlrd:rvb i="17722"/>
        </ext>
      </extLst>
    </bk>
    <bk>
      <extLst>
        <ext uri="{3e2802c4-a4d2-4d8b-9148-e3be6c30e623}">
          <xlrd:rvb i="17723"/>
        </ext>
      </extLst>
    </bk>
    <bk>
      <extLst>
        <ext uri="{3e2802c4-a4d2-4d8b-9148-e3be6c30e623}">
          <xlrd:rvb i="17724"/>
        </ext>
      </extLst>
    </bk>
    <bk>
      <extLst>
        <ext uri="{3e2802c4-a4d2-4d8b-9148-e3be6c30e623}">
          <xlrd:rvb i="17725"/>
        </ext>
      </extLst>
    </bk>
    <bk>
      <extLst>
        <ext uri="{3e2802c4-a4d2-4d8b-9148-e3be6c30e623}">
          <xlrd:rvb i="17726"/>
        </ext>
      </extLst>
    </bk>
    <bk>
      <extLst>
        <ext uri="{3e2802c4-a4d2-4d8b-9148-e3be6c30e623}">
          <xlrd:rvb i="17727"/>
        </ext>
      </extLst>
    </bk>
    <bk>
      <extLst>
        <ext uri="{3e2802c4-a4d2-4d8b-9148-e3be6c30e623}">
          <xlrd:rvb i="17728"/>
        </ext>
      </extLst>
    </bk>
    <bk>
      <extLst>
        <ext uri="{3e2802c4-a4d2-4d8b-9148-e3be6c30e623}">
          <xlrd:rvb i="17729"/>
        </ext>
      </extLst>
    </bk>
    <bk>
      <extLst>
        <ext uri="{3e2802c4-a4d2-4d8b-9148-e3be6c30e623}">
          <xlrd:rvb i="17730"/>
        </ext>
      </extLst>
    </bk>
    <bk>
      <extLst>
        <ext uri="{3e2802c4-a4d2-4d8b-9148-e3be6c30e623}">
          <xlrd:rvb i="17731"/>
        </ext>
      </extLst>
    </bk>
    <bk>
      <extLst>
        <ext uri="{3e2802c4-a4d2-4d8b-9148-e3be6c30e623}">
          <xlrd:rvb i="17732"/>
        </ext>
      </extLst>
    </bk>
    <bk>
      <extLst>
        <ext uri="{3e2802c4-a4d2-4d8b-9148-e3be6c30e623}">
          <xlrd:rvb i="17733"/>
        </ext>
      </extLst>
    </bk>
    <bk>
      <extLst>
        <ext uri="{3e2802c4-a4d2-4d8b-9148-e3be6c30e623}">
          <xlrd:rvb i="17734"/>
        </ext>
      </extLst>
    </bk>
    <bk>
      <extLst>
        <ext uri="{3e2802c4-a4d2-4d8b-9148-e3be6c30e623}">
          <xlrd:rvb i="17735"/>
        </ext>
      </extLst>
    </bk>
    <bk>
      <extLst>
        <ext uri="{3e2802c4-a4d2-4d8b-9148-e3be6c30e623}">
          <xlrd:rvb i="17736"/>
        </ext>
      </extLst>
    </bk>
    <bk>
      <extLst>
        <ext uri="{3e2802c4-a4d2-4d8b-9148-e3be6c30e623}">
          <xlrd:rvb i="17737"/>
        </ext>
      </extLst>
    </bk>
    <bk>
      <extLst>
        <ext uri="{3e2802c4-a4d2-4d8b-9148-e3be6c30e623}">
          <xlrd:rvb i="17738"/>
        </ext>
      </extLst>
    </bk>
    <bk>
      <extLst>
        <ext uri="{3e2802c4-a4d2-4d8b-9148-e3be6c30e623}">
          <xlrd:rvb i="17739"/>
        </ext>
      </extLst>
    </bk>
    <bk>
      <extLst>
        <ext uri="{3e2802c4-a4d2-4d8b-9148-e3be6c30e623}">
          <xlrd:rvb i="17740"/>
        </ext>
      </extLst>
    </bk>
    <bk>
      <extLst>
        <ext uri="{3e2802c4-a4d2-4d8b-9148-e3be6c30e623}">
          <xlrd:rvb i="17741"/>
        </ext>
      </extLst>
    </bk>
    <bk>
      <extLst>
        <ext uri="{3e2802c4-a4d2-4d8b-9148-e3be6c30e623}">
          <xlrd:rvb i="17742"/>
        </ext>
      </extLst>
    </bk>
    <bk>
      <extLst>
        <ext uri="{3e2802c4-a4d2-4d8b-9148-e3be6c30e623}">
          <xlrd:rvb i="17743"/>
        </ext>
      </extLst>
    </bk>
    <bk>
      <extLst>
        <ext uri="{3e2802c4-a4d2-4d8b-9148-e3be6c30e623}">
          <xlrd:rvb i="17744"/>
        </ext>
      </extLst>
    </bk>
    <bk>
      <extLst>
        <ext uri="{3e2802c4-a4d2-4d8b-9148-e3be6c30e623}">
          <xlrd:rvb i="17745"/>
        </ext>
      </extLst>
    </bk>
    <bk>
      <extLst>
        <ext uri="{3e2802c4-a4d2-4d8b-9148-e3be6c30e623}">
          <xlrd:rvb i="17746"/>
        </ext>
      </extLst>
    </bk>
    <bk>
      <extLst>
        <ext uri="{3e2802c4-a4d2-4d8b-9148-e3be6c30e623}">
          <xlrd:rvb i="17747"/>
        </ext>
      </extLst>
    </bk>
    <bk>
      <extLst>
        <ext uri="{3e2802c4-a4d2-4d8b-9148-e3be6c30e623}">
          <xlrd:rvb i="17748"/>
        </ext>
      </extLst>
    </bk>
    <bk>
      <extLst>
        <ext uri="{3e2802c4-a4d2-4d8b-9148-e3be6c30e623}">
          <xlrd:rvb i="17749"/>
        </ext>
      </extLst>
    </bk>
    <bk>
      <extLst>
        <ext uri="{3e2802c4-a4d2-4d8b-9148-e3be6c30e623}">
          <xlrd:rvb i="17750"/>
        </ext>
      </extLst>
    </bk>
    <bk>
      <extLst>
        <ext uri="{3e2802c4-a4d2-4d8b-9148-e3be6c30e623}">
          <xlrd:rvb i="17751"/>
        </ext>
      </extLst>
    </bk>
    <bk>
      <extLst>
        <ext uri="{3e2802c4-a4d2-4d8b-9148-e3be6c30e623}">
          <xlrd:rvb i="17752"/>
        </ext>
      </extLst>
    </bk>
    <bk>
      <extLst>
        <ext uri="{3e2802c4-a4d2-4d8b-9148-e3be6c30e623}">
          <xlrd:rvb i="17753"/>
        </ext>
      </extLst>
    </bk>
    <bk>
      <extLst>
        <ext uri="{3e2802c4-a4d2-4d8b-9148-e3be6c30e623}">
          <xlrd:rvb i="17754"/>
        </ext>
      </extLst>
    </bk>
    <bk>
      <extLst>
        <ext uri="{3e2802c4-a4d2-4d8b-9148-e3be6c30e623}">
          <xlrd:rvb i="17755"/>
        </ext>
      </extLst>
    </bk>
    <bk>
      <extLst>
        <ext uri="{3e2802c4-a4d2-4d8b-9148-e3be6c30e623}">
          <xlrd:rvb i="17756"/>
        </ext>
      </extLst>
    </bk>
    <bk>
      <extLst>
        <ext uri="{3e2802c4-a4d2-4d8b-9148-e3be6c30e623}">
          <xlrd:rvb i="17757"/>
        </ext>
      </extLst>
    </bk>
    <bk>
      <extLst>
        <ext uri="{3e2802c4-a4d2-4d8b-9148-e3be6c30e623}">
          <xlrd:rvb i="17758"/>
        </ext>
      </extLst>
    </bk>
    <bk>
      <extLst>
        <ext uri="{3e2802c4-a4d2-4d8b-9148-e3be6c30e623}">
          <xlrd:rvb i="17759"/>
        </ext>
      </extLst>
    </bk>
    <bk>
      <extLst>
        <ext uri="{3e2802c4-a4d2-4d8b-9148-e3be6c30e623}">
          <xlrd:rvb i="17760"/>
        </ext>
      </extLst>
    </bk>
    <bk>
      <extLst>
        <ext uri="{3e2802c4-a4d2-4d8b-9148-e3be6c30e623}">
          <xlrd:rvb i="17761"/>
        </ext>
      </extLst>
    </bk>
    <bk>
      <extLst>
        <ext uri="{3e2802c4-a4d2-4d8b-9148-e3be6c30e623}">
          <xlrd:rvb i="17762"/>
        </ext>
      </extLst>
    </bk>
    <bk>
      <extLst>
        <ext uri="{3e2802c4-a4d2-4d8b-9148-e3be6c30e623}">
          <xlrd:rvb i="17763"/>
        </ext>
      </extLst>
    </bk>
    <bk>
      <extLst>
        <ext uri="{3e2802c4-a4d2-4d8b-9148-e3be6c30e623}">
          <xlrd:rvb i="17764"/>
        </ext>
      </extLst>
    </bk>
    <bk>
      <extLst>
        <ext uri="{3e2802c4-a4d2-4d8b-9148-e3be6c30e623}">
          <xlrd:rvb i="17765"/>
        </ext>
      </extLst>
    </bk>
    <bk>
      <extLst>
        <ext uri="{3e2802c4-a4d2-4d8b-9148-e3be6c30e623}">
          <xlrd:rvb i="17766"/>
        </ext>
      </extLst>
    </bk>
    <bk>
      <extLst>
        <ext uri="{3e2802c4-a4d2-4d8b-9148-e3be6c30e623}">
          <xlrd:rvb i="17767"/>
        </ext>
      </extLst>
    </bk>
    <bk>
      <extLst>
        <ext uri="{3e2802c4-a4d2-4d8b-9148-e3be6c30e623}">
          <xlrd:rvb i="17768"/>
        </ext>
      </extLst>
    </bk>
    <bk>
      <extLst>
        <ext uri="{3e2802c4-a4d2-4d8b-9148-e3be6c30e623}">
          <xlrd:rvb i="17769"/>
        </ext>
      </extLst>
    </bk>
    <bk>
      <extLst>
        <ext uri="{3e2802c4-a4d2-4d8b-9148-e3be6c30e623}">
          <xlrd:rvb i="17770"/>
        </ext>
      </extLst>
    </bk>
    <bk>
      <extLst>
        <ext uri="{3e2802c4-a4d2-4d8b-9148-e3be6c30e623}">
          <xlrd:rvb i="17771"/>
        </ext>
      </extLst>
    </bk>
    <bk>
      <extLst>
        <ext uri="{3e2802c4-a4d2-4d8b-9148-e3be6c30e623}">
          <xlrd:rvb i="17772"/>
        </ext>
      </extLst>
    </bk>
    <bk>
      <extLst>
        <ext uri="{3e2802c4-a4d2-4d8b-9148-e3be6c30e623}">
          <xlrd:rvb i="17773"/>
        </ext>
      </extLst>
    </bk>
    <bk>
      <extLst>
        <ext uri="{3e2802c4-a4d2-4d8b-9148-e3be6c30e623}">
          <xlrd:rvb i="17774"/>
        </ext>
      </extLst>
    </bk>
    <bk>
      <extLst>
        <ext uri="{3e2802c4-a4d2-4d8b-9148-e3be6c30e623}">
          <xlrd:rvb i="17775"/>
        </ext>
      </extLst>
    </bk>
    <bk>
      <extLst>
        <ext uri="{3e2802c4-a4d2-4d8b-9148-e3be6c30e623}">
          <xlrd:rvb i="17776"/>
        </ext>
      </extLst>
    </bk>
    <bk>
      <extLst>
        <ext uri="{3e2802c4-a4d2-4d8b-9148-e3be6c30e623}">
          <xlrd:rvb i="17777"/>
        </ext>
      </extLst>
    </bk>
    <bk>
      <extLst>
        <ext uri="{3e2802c4-a4d2-4d8b-9148-e3be6c30e623}">
          <xlrd:rvb i="17778"/>
        </ext>
      </extLst>
    </bk>
    <bk>
      <extLst>
        <ext uri="{3e2802c4-a4d2-4d8b-9148-e3be6c30e623}">
          <xlrd:rvb i="17779"/>
        </ext>
      </extLst>
    </bk>
    <bk>
      <extLst>
        <ext uri="{3e2802c4-a4d2-4d8b-9148-e3be6c30e623}">
          <xlrd:rvb i="17780"/>
        </ext>
      </extLst>
    </bk>
    <bk>
      <extLst>
        <ext uri="{3e2802c4-a4d2-4d8b-9148-e3be6c30e623}">
          <xlrd:rvb i="17781"/>
        </ext>
      </extLst>
    </bk>
    <bk>
      <extLst>
        <ext uri="{3e2802c4-a4d2-4d8b-9148-e3be6c30e623}">
          <xlrd:rvb i="17782"/>
        </ext>
      </extLst>
    </bk>
    <bk>
      <extLst>
        <ext uri="{3e2802c4-a4d2-4d8b-9148-e3be6c30e623}">
          <xlrd:rvb i="17783"/>
        </ext>
      </extLst>
    </bk>
    <bk>
      <extLst>
        <ext uri="{3e2802c4-a4d2-4d8b-9148-e3be6c30e623}">
          <xlrd:rvb i="17784"/>
        </ext>
      </extLst>
    </bk>
    <bk>
      <extLst>
        <ext uri="{3e2802c4-a4d2-4d8b-9148-e3be6c30e623}">
          <xlrd:rvb i="17785"/>
        </ext>
      </extLst>
    </bk>
    <bk>
      <extLst>
        <ext uri="{3e2802c4-a4d2-4d8b-9148-e3be6c30e623}">
          <xlrd:rvb i="17786"/>
        </ext>
      </extLst>
    </bk>
    <bk>
      <extLst>
        <ext uri="{3e2802c4-a4d2-4d8b-9148-e3be6c30e623}">
          <xlrd:rvb i="17787"/>
        </ext>
      </extLst>
    </bk>
    <bk>
      <extLst>
        <ext uri="{3e2802c4-a4d2-4d8b-9148-e3be6c30e623}">
          <xlrd:rvb i="17788"/>
        </ext>
      </extLst>
    </bk>
    <bk>
      <extLst>
        <ext uri="{3e2802c4-a4d2-4d8b-9148-e3be6c30e623}">
          <xlrd:rvb i="17789"/>
        </ext>
      </extLst>
    </bk>
    <bk>
      <extLst>
        <ext uri="{3e2802c4-a4d2-4d8b-9148-e3be6c30e623}">
          <xlrd:rvb i="17790"/>
        </ext>
      </extLst>
    </bk>
    <bk>
      <extLst>
        <ext uri="{3e2802c4-a4d2-4d8b-9148-e3be6c30e623}">
          <xlrd:rvb i="17791"/>
        </ext>
      </extLst>
    </bk>
    <bk>
      <extLst>
        <ext uri="{3e2802c4-a4d2-4d8b-9148-e3be6c30e623}">
          <xlrd:rvb i="17792"/>
        </ext>
      </extLst>
    </bk>
    <bk>
      <extLst>
        <ext uri="{3e2802c4-a4d2-4d8b-9148-e3be6c30e623}">
          <xlrd:rvb i="17793"/>
        </ext>
      </extLst>
    </bk>
    <bk>
      <extLst>
        <ext uri="{3e2802c4-a4d2-4d8b-9148-e3be6c30e623}">
          <xlrd:rvb i="17794"/>
        </ext>
      </extLst>
    </bk>
    <bk>
      <extLst>
        <ext uri="{3e2802c4-a4d2-4d8b-9148-e3be6c30e623}">
          <xlrd:rvb i="17795"/>
        </ext>
      </extLst>
    </bk>
    <bk>
      <extLst>
        <ext uri="{3e2802c4-a4d2-4d8b-9148-e3be6c30e623}">
          <xlrd:rvb i="17796"/>
        </ext>
      </extLst>
    </bk>
    <bk>
      <extLst>
        <ext uri="{3e2802c4-a4d2-4d8b-9148-e3be6c30e623}">
          <xlrd:rvb i="17797"/>
        </ext>
      </extLst>
    </bk>
    <bk>
      <extLst>
        <ext uri="{3e2802c4-a4d2-4d8b-9148-e3be6c30e623}">
          <xlrd:rvb i="17798"/>
        </ext>
      </extLst>
    </bk>
    <bk>
      <extLst>
        <ext uri="{3e2802c4-a4d2-4d8b-9148-e3be6c30e623}">
          <xlrd:rvb i="17799"/>
        </ext>
      </extLst>
    </bk>
    <bk>
      <extLst>
        <ext uri="{3e2802c4-a4d2-4d8b-9148-e3be6c30e623}">
          <xlrd:rvb i="17800"/>
        </ext>
      </extLst>
    </bk>
    <bk>
      <extLst>
        <ext uri="{3e2802c4-a4d2-4d8b-9148-e3be6c30e623}">
          <xlrd:rvb i="17801"/>
        </ext>
      </extLst>
    </bk>
    <bk>
      <extLst>
        <ext uri="{3e2802c4-a4d2-4d8b-9148-e3be6c30e623}">
          <xlrd:rvb i="17802"/>
        </ext>
      </extLst>
    </bk>
    <bk>
      <extLst>
        <ext uri="{3e2802c4-a4d2-4d8b-9148-e3be6c30e623}">
          <xlrd:rvb i="17803"/>
        </ext>
      </extLst>
    </bk>
    <bk>
      <extLst>
        <ext uri="{3e2802c4-a4d2-4d8b-9148-e3be6c30e623}">
          <xlrd:rvb i="17804"/>
        </ext>
      </extLst>
    </bk>
    <bk>
      <extLst>
        <ext uri="{3e2802c4-a4d2-4d8b-9148-e3be6c30e623}">
          <xlrd:rvb i="17805"/>
        </ext>
      </extLst>
    </bk>
    <bk>
      <extLst>
        <ext uri="{3e2802c4-a4d2-4d8b-9148-e3be6c30e623}">
          <xlrd:rvb i="17806"/>
        </ext>
      </extLst>
    </bk>
    <bk>
      <extLst>
        <ext uri="{3e2802c4-a4d2-4d8b-9148-e3be6c30e623}">
          <xlrd:rvb i="17807"/>
        </ext>
      </extLst>
    </bk>
    <bk>
      <extLst>
        <ext uri="{3e2802c4-a4d2-4d8b-9148-e3be6c30e623}">
          <xlrd:rvb i="17808"/>
        </ext>
      </extLst>
    </bk>
    <bk>
      <extLst>
        <ext uri="{3e2802c4-a4d2-4d8b-9148-e3be6c30e623}">
          <xlrd:rvb i="17809"/>
        </ext>
      </extLst>
    </bk>
    <bk>
      <extLst>
        <ext uri="{3e2802c4-a4d2-4d8b-9148-e3be6c30e623}">
          <xlrd:rvb i="17810"/>
        </ext>
      </extLst>
    </bk>
    <bk>
      <extLst>
        <ext uri="{3e2802c4-a4d2-4d8b-9148-e3be6c30e623}">
          <xlrd:rvb i="17811"/>
        </ext>
      </extLst>
    </bk>
    <bk>
      <extLst>
        <ext uri="{3e2802c4-a4d2-4d8b-9148-e3be6c30e623}">
          <xlrd:rvb i="17812"/>
        </ext>
      </extLst>
    </bk>
    <bk>
      <extLst>
        <ext uri="{3e2802c4-a4d2-4d8b-9148-e3be6c30e623}">
          <xlrd:rvb i="17813"/>
        </ext>
      </extLst>
    </bk>
    <bk>
      <extLst>
        <ext uri="{3e2802c4-a4d2-4d8b-9148-e3be6c30e623}">
          <xlrd:rvb i="17814"/>
        </ext>
      </extLst>
    </bk>
    <bk>
      <extLst>
        <ext uri="{3e2802c4-a4d2-4d8b-9148-e3be6c30e623}">
          <xlrd:rvb i="17815"/>
        </ext>
      </extLst>
    </bk>
    <bk>
      <extLst>
        <ext uri="{3e2802c4-a4d2-4d8b-9148-e3be6c30e623}">
          <xlrd:rvb i="17816"/>
        </ext>
      </extLst>
    </bk>
    <bk>
      <extLst>
        <ext uri="{3e2802c4-a4d2-4d8b-9148-e3be6c30e623}">
          <xlrd:rvb i="17817"/>
        </ext>
      </extLst>
    </bk>
    <bk>
      <extLst>
        <ext uri="{3e2802c4-a4d2-4d8b-9148-e3be6c30e623}">
          <xlrd:rvb i="17818"/>
        </ext>
      </extLst>
    </bk>
    <bk>
      <extLst>
        <ext uri="{3e2802c4-a4d2-4d8b-9148-e3be6c30e623}">
          <xlrd:rvb i="17819"/>
        </ext>
      </extLst>
    </bk>
    <bk>
      <extLst>
        <ext uri="{3e2802c4-a4d2-4d8b-9148-e3be6c30e623}">
          <xlrd:rvb i="17820"/>
        </ext>
      </extLst>
    </bk>
    <bk>
      <extLst>
        <ext uri="{3e2802c4-a4d2-4d8b-9148-e3be6c30e623}">
          <xlrd:rvb i="17821"/>
        </ext>
      </extLst>
    </bk>
    <bk>
      <extLst>
        <ext uri="{3e2802c4-a4d2-4d8b-9148-e3be6c30e623}">
          <xlrd:rvb i="17822"/>
        </ext>
      </extLst>
    </bk>
    <bk>
      <extLst>
        <ext uri="{3e2802c4-a4d2-4d8b-9148-e3be6c30e623}">
          <xlrd:rvb i="17823"/>
        </ext>
      </extLst>
    </bk>
    <bk>
      <extLst>
        <ext uri="{3e2802c4-a4d2-4d8b-9148-e3be6c30e623}">
          <xlrd:rvb i="17824"/>
        </ext>
      </extLst>
    </bk>
    <bk>
      <extLst>
        <ext uri="{3e2802c4-a4d2-4d8b-9148-e3be6c30e623}">
          <xlrd:rvb i="17825"/>
        </ext>
      </extLst>
    </bk>
    <bk>
      <extLst>
        <ext uri="{3e2802c4-a4d2-4d8b-9148-e3be6c30e623}">
          <xlrd:rvb i="17826"/>
        </ext>
      </extLst>
    </bk>
    <bk>
      <extLst>
        <ext uri="{3e2802c4-a4d2-4d8b-9148-e3be6c30e623}">
          <xlrd:rvb i="17827"/>
        </ext>
      </extLst>
    </bk>
    <bk>
      <extLst>
        <ext uri="{3e2802c4-a4d2-4d8b-9148-e3be6c30e623}">
          <xlrd:rvb i="17828"/>
        </ext>
      </extLst>
    </bk>
    <bk>
      <extLst>
        <ext uri="{3e2802c4-a4d2-4d8b-9148-e3be6c30e623}">
          <xlrd:rvb i="17829"/>
        </ext>
      </extLst>
    </bk>
    <bk>
      <extLst>
        <ext uri="{3e2802c4-a4d2-4d8b-9148-e3be6c30e623}">
          <xlrd:rvb i="17830"/>
        </ext>
      </extLst>
    </bk>
    <bk>
      <extLst>
        <ext uri="{3e2802c4-a4d2-4d8b-9148-e3be6c30e623}">
          <xlrd:rvb i="17831"/>
        </ext>
      </extLst>
    </bk>
    <bk>
      <extLst>
        <ext uri="{3e2802c4-a4d2-4d8b-9148-e3be6c30e623}">
          <xlrd:rvb i="17832"/>
        </ext>
      </extLst>
    </bk>
    <bk>
      <extLst>
        <ext uri="{3e2802c4-a4d2-4d8b-9148-e3be6c30e623}">
          <xlrd:rvb i="17833"/>
        </ext>
      </extLst>
    </bk>
    <bk>
      <extLst>
        <ext uri="{3e2802c4-a4d2-4d8b-9148-e3be6c30e623}">
          <xlrd:rvb i="17834"/>
        </ext>
      </extLst>
    </bk>
    <bk>
      <extLst>
        <ext uri="{3e2802c4-a4d2-4d8b-9148-e3be6c30e623}">
          <xlrd:rvb i="17835"/>
        </ext>
      </extLst>
    </bk>
    <bk>
      <extLst>
        <ext uri="{3e2802c4-a4d2-4d8b-9148-e3be6c30e623}">
          <xlrd:rvb i="17836"/>
        </ext>
      </extLst>
    </bk>
    <bk>
      <extLst>
        <ext uri="{3e2802c4-a4d2-4d8b-9148-e3be6c30e623}">
          <xlrd:rvb i="17837"/>
        </ext>
      </extLst>
    </bk>
    <bk>
      <extLst>
        <ext uri="{3e2802c4-a4d2-4d8b-9148-e3be6c30e623}">
          <xlrd:rvb i="17838"/>
        </ext>
      </extLst>
    </bk>
    <bk>
      <extLst>
        <ext uri="{3e2802c4-a4d2-4d8b-9148-e3be6c30e623}">
          <xlrd:rvb i="17839"/>
        </ext>
      </extLst>
    </bk>
    <bk>
      <extLst>
        <ext uri="{3e2802c4-a4d2-4d8b-9148-e3be6c30e623}">
          <xlrd:rvb i="17840"/>
        </ext>
      </extLst>
    </bk>
    <bk>
      <extLst>
        <ext uri="{3e2802c4-a4d2-4d8b-9148-e3be6c30e623}">
          <xlrd:rvb i="17841"/>
        </ext>
      </extLst>
    </bk>
    <bk>
      <extLst>
        <ext uri="{3e2802c4-a4d2-4d8b-9148-e3be6c30e623}">
          <xlrd:rvb i="17842"/>
        </ext>
      </extLst>
    </bk>
    <bk>
      <extLst>
        <ext uri="{3e2802c4-a4d2-4d8b-9148-e3be6c30e623}">
          <xlrd:rvb i="17843"/>
        </ext>
      </extLst>
    </bk>
    <bk>
      <extLst>
        <ext uri="{3e2802c4-a4d2-4d8b-9148-e3be6c30e623}">
          <xlrd:rvb i="17844"/>
        </ext>
      </extLst>
    </bk>
    <bk>
      <extLst>
        <ext uri="{3e2802c4-a4d2-4d8b-9148-e3be6c30e623}">
          <xlrd:rvb i="17845"/>
        </ext>
      </extLst>
    </bk>
    <bk>
      <extLst>
        <ext uri="{3e2802c4-a4d2-4d8b-9148-e3be6c30e623}">
          <xlrd:rvb i="17846"/>
        </ext>
      </extLst>
    </bk>
    <bk>
      <extLst>
        <ext uri="{3e2802c4-a4d2-4d8b-9148-e3be6c30e623}">
          <xlrd:rvb i="17847"/>
        </ext>
      </extLst>
    </bk>
    <bk>
      <extLst>
        <ext uri="{3e2802c4-a4d2-4d8b-9148-e3be6c30e623}">
          <xlrd:rvb i="17848"/>
        </ext>
      </extLst>
    </bk>
    <bk>
      <extLst>
        <ext uri="{3e2802c4-a4d2-4d8b-9148-e3be6c30e623}">
          <xlrd:rvb i="17849"/>
        </ext>
      </extLst>
    </bk>
    <bk>
      <extLst>
        <ext uri="{3e2802c4-a4d2-4d8b-9148-e3be6c30e623}">
          <xlrd:rvb i="17850"/>
        </ext>
      </extLst>
    </bk>
    <bk>
      <extLst>
        <ext uri="{3e2802c4-a4d2-4d8b-9148-e3be6c30e623}">
          <xlrd:rvb i="17851"/>
        </ext>
      </extLst>
    </bk>
    <bk>
      <extLst>
        <ext uri="{3e2802c4-a4d2-4d8b-9148-e3be6c30e623}">
          <xlrd:rvb i="17852"/>
        </ext>
      </extLst>
    </bk>
    <bk>
      <extLst>
        <ext uri="{3e2802c4-a4d2-4d8b-9148-e3be6c30e623}">
          <xlrd:rvb i="17853"/>
        </ext>
      </extLst>
    </bk>
    <bk>
      <extLst>
        <ext uri="{3e2802c4-a4d2-4d8b-9148-e3be6c30e623}">
          <xlrd:rvb i="17854"/>
        </ext>
      </extLst>
    </bk>
    <bk>
      <extLst>
        <ext uri="{3e2802c4-a4d2-4d8b-9148-e3be6c30e623}">
          <xlrd:rvb i="17855"/>
        </ext>
      </extLst>
    </bk>
    <bk>
      <extLst>
        <ext uri="{3e2802c4-a4d2-4d8b-9148-e3be6c30e623}">
          <xlrd:rvb i="17856"/>
        </ext>
      </extLst>
    </bk>
    <bk>
      <extLst>
        <ext uri="{3e2802c4-a4d2-4d8b-9148-e3be6c30e623}">
          <xlrd:rvb i="17857"/>
        </ext>
      </extLst>
    </bk>
    <bk>
      <extLst>
        <ext uri="{3e2802c4-a4d2-4d8b-9148-e3be6c30e623}">
          <xlrd:rvb i="17858"/>
        </ext>
      </extLst>
    </bk>
    <bk>
      <extLst>
        <ext uri="{3e2802c4-a4d2-4d8b-9148-e3be6c30e623}">
          <xlrd:rvb i="17859"/>
        </ext>
      </extLst>
    </bk>
    <bk>
      <extLst>
        <ext uri="{3e2802c4-a4d2-4d8b-9148-e3be6c30e623}">
          <xlrd:rvb i="17860"/>
        </ext>
      </extLst>
    </bk>
    <bk>
      <extLst>
        <ext uri="{3e2802c4-a4d2-4d8b-9148-e3be6c30e623}">
          <xlrd:rvb i="17861"/>
        </ext>
      </extLst>
    </bk>
    <bk>
      <extLst>
        <ext uri="{3e2802c4-a4d2-4d8b-9148-e3be6c30e623}">
          <xlrd:rvb i="17862"/>
        </ext>
      </extLst>
    </bk>
    <bk>
      <extLst>
        <ext uri="{3e2802c4-a4d2-4d8b-9148-e3be6c30e623}">
          <xlrd:rvb i="17863"/>
        </ext>
      </extLst>
    </bk>
    <bk>
      <extLst>
        <ext uri="{3e2802c4-a4d2-4d8b-9148-e3be6c30e623}">
          <xlrd:rvb i="17864"/>
        </ext>
      </extLst>
    </bk>
    <bk>
      <extLst>
        <ext uri="{3e2802c4-a4d2-4d8b-9148-e3be6c30e623}">
          <xlrd:rvb i="17865"/>
        </ext>
      </extLst>
    </bk>
    <bk>
      <extLst>
        <ext uri="{3e2802c4-a4d2-4d8b-9148-e3be6c30e623}">
          <xlrd:rvb i="17866"/>
        </ext>
      </extLst>
    </bk>
    <bk>
      <extLst>
        <ext uri="{3e2802c4-a4d2-4d8b-9148-e3be6c30e623}">
          <xlrd:rvb i="17867"/>
        </ext>
      </extLst>
    </bk>
    <bk>
      <extLst>
        <ext uri="{3e2802c4-a4d2-4d8b-9148-e3be6c30e623}">
          <xlrd:rvb i="17868"/>
        </ext>
      </extLst>
    </bk>
    <bk>
      <extLst>
        <ext uri="{3e2802c4-a4d2-4d8b-9148-e3be6c30e623}">
          <xlrd:rvb i="17869"/>
        </ext>
      </extLst>
    </bk>
    <bk>
      <extLst>
        <ext uri="{3e2802c4-a4d2-4d8b-9148-e3be6c30e623}">
          <xlrd:rvb i="17870"/>
        </ext>
      </extLst>
    </bk>
    <bk>
      <extLst>
        <ext uri="{3e2802c4-a4d2-4d8b-9148-e3be6c30e623}">
          <xlrd:rvb i="17871"/>
        </ext>
      </extLst>
    </bk>
    <bk>
      <extLst>
        <ext uri="{3e2802c4-a4d2-4d8b-9148-e3be6c30e623}">
          <xlrd:rvb i="17872"/>
        </ext>
      </extLst>
    </bk>
    <bk>
      <extLst>
        <ext uri="{3e2802c4-a4d2-4d8b-9148-e3be6c30e623}">
          <xlrd:rvb i="17873"/>
        </ext>
      </extLst>
    </bk>
    <bk>
      <extLst>
        <ext uri="{3e2802c4-a4d2-4d8b-9148-e3be6c30e623}">
          <xlrd:rvb i="17874"/>
        </ext>
      </extLst>
    </bk>
    <bk>
      <extLst>
        <ext uri="{3e2802c4-a4d2-4d8b-9148-e3be6c30e623}">
          <xlrd:rvb i="17875"/>
        </ext>
      </extLst>
    </bk>
    <bk>
      <extLst>
        <ext uri="{3e2802c4-a4d2-4d8b-9148-e3be6c30e623}">
          <xlrd:rvb i="17876"/>
        </ext>
      </extLst>
    </bk>
    <bk>
      <extLst>
        <ext uri="{3e2802c4-a4d2-4d8b-9148-e3be6c30e623}">
          <xlrd:rvb i="17877"/>
        </ext>
      </extLst>
    </bk>
    <bk>
      <extLst>
        <ext uri="{3e2802c4-a4d2-4d8b-9148-e3be6c30e623}">
          <xlrd:rvb i="17878"/>
        </ext>
      </extLst>
    </bk>
    <bk>
      <extLst>
        <ext uri="{3e2802c4-a4d2-4d8b-9148-e3be6c30e623}">
          <xlrd:rvb i="17879"/>
        </ext>
      </extLst>
    </bk>
    <bk>
      <extLst>
        <ext uri="{3e2802c4-a4d2-4d8b-9148-e3be6c30e623}">
          <xlrd:rvb i="17880"/>
        </ext>
      </extLst>
    </bk>
    <bk>
      <extLst>
        <ext uri="{3e2802c4-a4d2-4d8b-9148-e3be6c30e623}">
          <xlrd:rvb i="17881"/>
        </ext>
      </extLst>
    </bk>
    <bk>
      <extLst>
        <ext uri="{3e2802c4-a4d2-4d8b-9148-e3be6c30e623}">
          <xlrd:rvb i="17882"/>
        </ext>
      </extLst>
    </bk>
    <bk>
      <extLst>
        <ext uri="{3e2802c4-a4d2-4d8b-9148-e3be6c30e623}">
          <xlrd:rvb i="17883"/>
        </ext>
      </extLst>
    </bk>
    <bk>
      <extLst>
        <ext uri="{3e2802c4-a4d2-4d8b-9148-e3be6c30e623}">
          <xlrd:rvb i="17884"/>
        </ext>
      </extLst>
    </bk>
    <bk>
      <extLst>
        <ext uri="{3e2802c4-a4d2-4d8b-9148-e3be6c30e623}">
          <xlrd:rvb i="17885"/>
        </ext>
      </extLst>
    </bk>
    <bk>
      <extLst>
        <ext uri="{3e2802c4-a4d2-4d8b-9148-e3be6c30e623}">
          <xlrd:rvb i="17886"/>
        </ext>
      </extLst>
    </bk>
    <bk>
      <extLst>
        <ext uri="{3e2802c4-a4d2-4d8b-9148-e3be6c30e623}">
          <xlrd:rvb i="17887"/>
        </ext>
      </extLst>
    </bk>
    <bk>
      <extLst>
        <ext uri="{3e2802c4-a4d2-4d8b-9148-e3be6c30e623}">
          <xlrd:rvb i="17888"/>
        </ext>
      </extLst>
    </bk>
    <bk>
      <extLst>
        <ext uri="{3e2802c4-a4d2-4d8b-9148-e3be6c30e623}">
          <xlrd:rvb i="17889"/>
        </ext>
      </extLst>
    </bk>
    <bk>
      <extLst>
        <ext uri="{3e2802c4-a4d2-4d8b-9148-e3be6c30e623}">
          <xlrd:rvb i="17890"/>
        </ext>
      </extLst>
    </bk>
    <bk>
      <extLst>
        <ext uri="{3e2802c4-a4d2-4d8b-9148-e3be6c30e623}">
          <xlrd:rvb i="17891"/>
        </ext>
      </extLst>
    </bk>
    <bk>
      <extLst>
        <ext uri="{3e2802c4-a4d2-4d8b-9148-e3be6c30e623}">
          <xlrd:rvb i="17892"/>
        </ext>
      </extLst>
    </bk>
    <bk>
      <extLst>
        <ext uri="{3e2802c4-a4d2-4d8b-9148-e3be6c30e623}">
          <xlrd:rvb i="17893"/>
        </ext>
      </extLst>
    </bk>
    <bk>
      <extLst>
        <ext uri="{3e2802c4-a4d2-4d8b-9148-e3be6c30e623}">
          <xlrd:rvb i="17894"/>
        </ext>
      </extLst>
    </bk>
    <bk>
      <extLst>
        <ext uri="{3e2802c4-a4d2-4d8b-9148-e3be6c30e623}">
          <xlrd:rvb i="17895"/>
        </ext>
      </extLst>
    </bk>
    <bk>
      <extLst>
        <ext uri="{3e2802c4-a4d2-4d8b-9148-e3be6c30e623}">
          <xlrd:rvb i="17896"/>
        </ext>
      </extLst>
    </bk>
    <bk>
      <extLst>
        <ext uri="{3e2802c4-a4d2-4d8b-9148-e3be6c30e623}">
          <xlrd:rvb i="17897"/>
        </ext>
      </extLst>
    </bk>
    <bk>
      <extLst>
        <ext uri="{3e2802c4-a4d2-4d8b-9148-e3be6c30e623}">
          <xlrd:rvb i="17898"/>
        </ext>
      </extLst>
    </bk>
    <bk>
      <extLst>
        <ext uri="{3e2802c4-a4d2-4d8b-9148-e3be6c30e623}">
          <xlrd:rvb i="17899"/>
        </ext>
      </extLst>
    </bk>
    <bk>
      <extLst>
        <ext uri="{3e2802c4-a4d2-4d8b-9148-e3be6c30e623}">
          <xlrd:rvb i="17900"/>
        </ext>
      </extLst>
    </bk>
    <bk>
      <extLst>
        <ext uri="{3e2802c4-a4d2-4d8b-9148-e3be6c30e623}">
          <xlrd:rvb i="17901"/>
        </ext>
      </extLst>
    </bk>
    <bk>
      <extLst>
        <ext uri="{3e2802c4-a4d2-4d8b-9148-e3be6c30e623}">
          <xlrd:rvb i="17902"/>
        </ext>
      </extLst>
    </bk>
    <bk>
      <extLst>
        <ext uri="{3e2802c4-a4d2-4d8b-9148-e3be6c30e623}">
          <xlrd:rvb i="17903"/>
        </ext>
      </extLst>
    </bk>
    <bk>
      <extLst>
        <ext uri="{3e2802c4-a4d2-4d8b-9148-e3be6c30e623}">
          <xlrd:rvb i="17904"/>
        </ext>
      </extLst>
    </bk>
    <bk>
      <extLst>
        <ext uri="{3e2802c4-a4d2-4d8b-9148-e3be6c30e623}">
          <xlrd:rvb i="17905"/>
        </ext>
      </extLst>
    </bk>
    <bk>
      <extLst>
        <ext uri="{3e2802c4-a4d2-4d8b-9148-e3be6c30e623}">
          <xlrd:rvb i="17906"/>
        </ext>
      </extLst>
    </bk>
    <bk>
      <extLst>
        <ext uri="{3e2802c4-a4d2-4d8b-9148-e3be6c30e623}">
          <xlrd:rvb i="17907"/>
        </ext>
      </extLst>
    </bk>
    <bk>
      <extLst>
        <ext uri="{3e2802c4-a4d2-4d8b-9148-e3be6c30e623}">
          <xlrd:rvb i="17908"/>
        </ext>
      </extLst>
    </bk>
    <bk>
      <extLst>
        <ext uri="{3e2802c4-a4d2-4d8b-9148-e3be6c30e623}">
          <xlrd:rvb i="17909"/>
        </ext>
      </extLst>
    </bk>
    <bk>
      <extLst>
        <ext uri="{3e2802c4-a4d2-4d8b-9148-e3be6c30e623}">
          <xlrd:rvb i="17910"/>
        </ext>
      </extLst>
    </bk>
    <bk>
      <extLst>
        <ext uri="{3e2802c4-a4d2-4d8b-9148-e3be6c30e623}">
          <xlrd:rvb i="17911"/>
        </ext>
      </extLst>
    </bk>
    <bk>
      <extLst>
        <ext uri="{3e2802c4-a4d2-4d8b-9148-e3be6c30e623}">
          <xlrd:rvb i="17912"/>
        </ext>
      </extLst>
    </bk>
    <bk>
      <extLst>
        <ext uri="{3e2802c4-a4d2-4d8b-9148-e3be6c30e623}">
          <xlrd:rvb i="17913"/>
        </ext>
      </extLst>
    </bk>
    <bk>
      <extLst>
        <ext uri="{3e2802c4-a4d2-4d8b-9148-e3be6c30e623}">
          <xlrd:rvb i="17914"/>
        </ext>
      </extLst>
    </bk>
    <bk>
      <extLst>
        <ext uri="{3e2802c4-a4d2-4d8b-9148-e3be6c30e623}">
          <xlrd:rvb i="17915"/>
        </ext>
      </extLst>
    </bk>
    <bk>
      <extLst>
        <ext uri="{3e2802c4-a4d2-4d8b-9148-e3be6c30e623}">
          <xlrd:rvb i="17916"/>
        </ext>
      </extLst>
    </bk>
    <bk>
      <extLst>
        <ext uri="{3e2802c4-a4d2-4d8b-9148-e3be6c30e623}">
          <xlrd:rvb i="17917"/>
        </ext>
      </extLst>
    </bk>
    <bk>
      <extLst>
        <ext uri="{3e2802c4-a4d2-4d8b-9148-e3be6c30e623}">
          <xlrd:rvb i="17918"/>
        </ext>
      </extLst>
    </bk>
    <bk>
      <extLst>
        <ext uri="{3e2802c4-a4d2-4d8b-9148-e3be6c30e623}">
          <xlrd:rvb i="17919"/>
        </ext>
      </extLst>
    </bk>
    <bk>
      <extLst>
        <ext uri="{3e2802c4-a4d2-4d8b-9148-e3be6c30e623}">
          <xlrd:rvb i="17920"/>
        </ext>
      </extLst>
    </bk>
    <bk>
      <extLst>
        <ext uri="{3e2802c4-a4d2-4d8b-9148-e3be6c30e623}">
          <xlrd:rvb i="17921"/>
        </ext>
      </extLst>
    </bk>
    <bk>
      <extLst>
        <ext uri="{3e2802c4-a4d2-4d8b-9148-e3be6c30e623}">
          <xlrd:rvb i="17922"/>
        </ext>
      </extLst>
    </bk>
    <bk>
      <extLst>
        <ext uri="{3e2802c4-a4d2-4d8b-9148-e3be6c30e623}">
          <xlrd:rvb i="17923"/>
        </ext>
      </extLst>
    </bk>
    <bk>
      <extLst>
        <ext uri="{3e2802c4-a4d2-4d8b-9148-e3be6c30e623}">
          <xlrd:rvb i="17924"/>
        </ext>
      </extLst>
    </bk>
    <bk>
      <extLst>
        <ext uri="{3e2802c4-a4d2-4d8b-9148-e3be6c30e623}">
          <xlrd:rvb i="17925"/>
        </ext>
      </extLst>
    </bk>
    <bk>
      <extLst>
        <ext uri="{3e2802c4-a4d2-4d8b-9148-e3be6c30e623}">
          <xlrd:rvb i="17926"/>
        </ext>
      </extLst>
    </bk>
    <bk>
      <extLst>
        <ext uri="{3e2802c4-a4d2-4d8b-9148-e3be6c30e623}">
          <xlrd:rvb i="17927"/>
        </ext>
      </extLst>
    </bk>
    <bk>
      <extLst>
        <ext uri="{3e2802c4-a4d2-4d8b-9148-e3be6c30e623}">
          <xlrd:rvb i="17928"/>
        </ext>
      </extLst>
    </bk>
    <bk>
      <extLst>
        <ext uri="{3e2802c4-a4d2-4d8b-9148-e3be6c30e623}">
          <xlrd:rvb i="17929"/>
        </ext>
      </extLst>
    </bk>
    <bk>
      <extLst>
        <ext uri="{3e2802c4-a4d2-4d8b-9148-e3be6c30e623}">
          <xlrd:rvb i="17930"/>
        </ext>
      </extLst>
    </bk>
    <bk>
      <extLst>
        <ext uri="{3e2802c4-a4d2-4d8b-9148-e3be6c30e623}">
          <xlrd:rvb i="17931"/>
        </ext>
      </extLst>
    </bk>
    <bk>
      <extLst>
        <ext uri="{3e2802c4-a4d2-4d8b-9148-e3be6c30e623}">
          <xlrd:rvb i="17932"/>
        </ext>
      </extLst>
    </bk>
    <bk>
      <extLst>
        <ext uri="{3e2802c4-a4d2-4d8b-9148-e3be6c30e623}">
          <xlrd:rvb i="17933"/>
        </ext>
      </extLst>
    </bk>
    <bk>
      <extLst>
        <ext uri="{3e2802c4-a4d2-4d8b-9148-e3be6c30e623}">
          <xlrd:rvb i="17934"/>
        </ext>
      </extLst>
    </bk>
    <bk>
      <extLst>
        <ext uri="{3e2802c4-a4d2-4d8b-9148-e3be6c30e623}">
          <xlrd:rvb i="17935"/>
        </ext>
      </extLst>
    </bk>
    <bk>
      <extLst>
        <ext uri="{3e2802c4-a4d2-4d8b-9148-e3be6c30e623}">
          <xlrd:rvb i="17936"/>
        </ext>
      </extLst>
    </bk>
    <bk>
      <extLst>
        <ext uri="{3e2802c4-a4d2-4d8b-9148-e3be6c30e623}">
          <xlrd:rvb i="17937"/>
        </ext>
      </extLst>
    </bk>
    <bk>
      <extLst>
        <ext uri="{3e2802c4-a4d2-4d8b-9148-e3be6c30e623}">
          <xlrd:rvb i="17938"/>
        </ext>
      </extLst>
    </bk>
    <bk>
      <extLst>
        <ext uri="{3e2802c4-a4d2-4d8b-9148-e3be6c30e623}">
          <xlrd:rvb i="17939"/>
        </ext>
      </extLst>
    </bk>
    <bk>
      <extLst>
        <ext uri="{3e2802c4-a4d2-4d8b-9148-e3be6c30e623}">
          <xlrd:rvb i="17940"/>
        </ext>
      </extLst>
    </bk>
    <bk>
      <extLst>
        <ext uri="{3e2802c4-a4d2-4d8b-9148-e3be6c30e623}">
          <xlrd:rvb i="17941"/>
        </ext>
      </extLst>
    </bk>
    <bk>
      <extLst>
        <ext uri="{3e2802c4-a4d2-4d8b-9148-e3be6c30e623}">
          <xlrd:rvb i="17942"/>
        </ext>
      </extLst>
    </bk>
    <bk>
      <extLst>
        <ext uri="{3e2802c4-a4d2-4d8b-9148-e3be6c30e623}">
          <xlrd:rvb i="17943"/>
        </ext>
      </extLst>
    </bk>
    <bk>
      <extLst>
        <ext uri="{3e2802c4-a4d2-4d8b-9148-e3be6c30e623}">
          <xlrd:rvb i="17944"/>
        </ext>
      </extLst>
    </bk>
    <bk>
      <extLst>
        <ext uri="{3e2802c4-a4d2-4d8b-9148-e3be6c30e623}">
          <xlrd:rvb i="17945"/>
        </ext>
      </extLst>
    </bk>
    <bk>
      <extLst>
        <ext uri="{3e2802c4-a4d2-4d8b-9148-e3be6c30e623}">
          <xlrd:rvb i="17946"/>
        </ext>
      </extLst>
    </bk>
    <bk>
      <extLst>
        <ext uri="{3e2802c4-a4d2-4d8b-9148-e3be6c30e623}">
          <xlrd:rvb i="17947"/>
        </ext>
      </extLst>
    </bk>
    <bk>
      <extLst>
        <ext uri="{3e2802c4-a4d2-4d8b-9148-e3be6c30e623}">
          <xlrd:rvb i="17948"/>
        </ext>
      </extLst>
    </bk>
    <bk>
      <extLst>
        <ext uri="{3e2802c4-a4d2-4d8b-9148-e3be6c30e623}">
          <xlrd:rvb i="17949"/>
        </ext>
      </extLst>
    </bk>
    <bk>
      <extLst>
        <ext uri="{3e2802c4-a4d2-4d8b-9148-e3be6c30e623}">
          <xlrd:rvb i="17950"/>
        </ext>
      </extLst>
    </bk>
    <bk>
      <extLst>
        <ext uri="{3e2802c4-a4d2-4d8b-9148-e3be6c30e623}">
          <xlrd:rvb i="17951"/>
        </ext>
      </extLst>
    </bk>
    <bk>
      <extLst>
        <ext uri="{3e2802c4-a4d2-4d8b-9148-e3be6c30e623}">
          <xlrd:rvb i="17952"/>
        </ext>
      </extLst>
    </bk>
    <bk>
      <extLst>
        <ext uri="{3e2802c4-a4d2-4d8b-9148-e3be6c30e623}">
          <xlrd:rvb i="17953"/>
        </ext>
      </extLst>
    </bk>
    <bk>
      <extLst>
        <ext uri="{3e2802c4-a4d2-4d8b-9148-e3be6c30e623}">
          <xlrd:rvb i="17954"/>
        </ext>
      </extLst>
    </bk>
    <bk>
      <extLst>
        <ext uri="{3e2802c4-a4d2-4d8b-9148-e3be6c30e623}">
          <xlrd:rvb i="17955"/>
        </ext>
      </extLst>
    </bk>
    <bk>
      <extLst>
        <ext uri="{3e2802c4-a4d2-4d8b-9148-e3be6c30e623}">
          <xlrd:rvb i="17956"/>
        </ext>
      </extLst>
    </bk>
    <bk>
      <extLst>
        <ext uri="{3e2802c4-a4d2-4d8b-9148-e3be6c30e623}">
          <xlrd:rvb i="17957"/>
        </ext>
      </extLst>
    </bk>
    <bk>
      <extLst>
        <ext uri="{3e2802c4-a4d2-4d8b-9148-e3be6c30e623}">
          <xlrd:rvb i="17958"/>
        </ext>
      </extLst>
    </bk>
    <bk>
      <extLst>
        <ext uri="{3e2802c4-a4d2-4d8b-9148-e3be6c30e623}">
          <xlrd:rvb i="17959"/>
        </ext>
      </extLst>
    </bk>
    <bk>
      <extLst>
        <ext uri="{3e2802c4-a4d2-4d8b-9148-e3be6c30e623}">
          <xlrd:rvb i="17960"/>
        </ext>
      </extLst>
    </bk>
    <bk>
      <extLst>
        <ext uri="{3e2802c4-a4d2-4d8b-9148-e3be6c30e623}">
          <xlrd:rvb i="17961"/>
        </ext>
      </extLst>
    </bk>
    <bk>
      <extLst>
        <ext uri="{3e2802c4-a4d2-4d8b-9148-e3be6c30e623}">
          <xlrd:rvb i="17962"/>
        </ext>
      </extLst>
    </bk>
    <bk>
      <extLst>
        <ext uri="{3e2802c4-a4d2-4d8b-9148-e3be6c30e623}">
          <xlrd:rvb i="17963"/>
        </ext>
      </extLst>
    </bk>
    <bk>
      <extLst>
        <ext uri="{3e2802c4-a4d2-4d8b-9148-e3be6c30e623}">
          <xlrd:rvb i="17964"/>
        </ext>
      </extLst>
    </bk>
    <bk>
      <extLst>
        <ext uri="{3e2802c4-a4d2-4d8b-9148-e3be6c30e623}">
          <xlrd:rvb i="17965"/>
        </ext>
      </extLst>
    </bk>
    <bk>
      <extLst>
        <ext uri="{3e2802c4-a4d2-4d8b-9148-e3be6c30e623}">
          <xlrd:rvb i="17966"/>
        </ext>
      </extLst>
    </bk>
    <bk>
      <extLst>
        <ext uri="{3e2802c4-a4d2-4d8b-9148-e3be6c30e623}">
          <xlrd:rvb i="17967"/>
        </ext>
      </extLst>
    </bk>
    <bk>
      <extLst>
        <ext uri="{3e2802c4-a4d2-4d8b-9148-e3be6c30e623}">
          <xlrd:rvb i="17968"/>
        </ext>
      </extLst>
    </bk>
    <bk>
      <extLst>
        <ext uri="{3e2802c4-a4d2-4d8b-9148-e3be6c30e623}">
          <xlrd:rvb i="17969"/>
        </ext>
      </extLst>
    </bk>
    <bk>
      <extLst>
        <ext uri="{3e2802c4-a4d2-4d8b-9148-e3be6c30e623}">
          <xlrd:rvb i="17970"/>
        </ext>
      </extLst>
    </bk>
    <bk>
      <extLst>
        <ext uri="{3e2802c4-a4d2-4d8b-9148-e3be6c30e623}">
          <xlrd:rvb i="17971"/>
        </ext>
      </extLst>
    </bk>
    <bk>
      <extLst>
        <ext uri="{3e2802c4-a4d2-4d8b-9148-e3be6c30e623}">
          <xlrd:rvb i="17972"/>
        </ext>
      </extLst>
    </bk>
    <bk>
      <extLst>
        <ext uri="{3e2802c4-a4d2-4d8b-9148-e3be6c30e623}">
          <xlrd:rvb i="17973"/>
        </ext>
      </extLst>
    </bk>
    <bk>
      <extLst>
        <ext uri="{3e2802c4-a4d2-4d8b-9148-e3be6c30e623}">
          <xlrd:rvb i="17974"/>
        </ext>
      </extLst>
    </bk>
    <bk>
      <extLst>
        <ext uri="{3e2802c4-a4d2-4d8b-9148-e3be6c30e623}">
          <xlrd:rvb i="17975"/>
        </ext>
      </extLst>
    </bk>
    <bk>
      <extLst>
        <ext uri="{3e2802c4-a4d2-4d8b-9148-e3be6c30e623}">
          <xlrd:rvb i="17976"/>
        </ext>
      </extLst>
    </bk>
    <bk>
      <extLst>
        <ext uri="{3e2802c4-a4d2-4d8b-9148-e3be6c30e623}">
          <xlrd:rvb i="17977"/>
        </ext>
      </extLst>
    </bk>
    <bk>
      <extLst>
        <ext uri="{3e2802c4-a4d2-4d8b-9148-e3be6c30e623}">
          <xlrd:rvb i="17978"/>
        </ext>
      </extLst>
    </bk>
    <bk>
      <extLst>
        <ext uri="{3e2802c4-a4d2-4d8b-9148-e3be6c30e623}">
          <xlrd:rvb i="17979"/>
        </ext>
      </extLst>
    </bk>
    <bk>
      <extLst>
        <ext uri="{3e2802c4-a4d2-4d8b-9148-e3be6c30e623}">
          <xlrd:rvb i="17980"/>
        </ext>
      </extLst>
    </bk>
    <bk>
      <extLst>
        <ext uri="{3e2802c4-a4d2-4d8b-9148-e3be6c30e623}">
          <xlrd:rvb i="17981"/>
        </ext>
      </extLst>
    </bk>
    <bk>
      <extLst>
        <ext uri="{3e2802c4-a4d2-4d8b-9148-e3be6c30e623}">
          <xlrd:rvb i="17982"/>
        </ext>
      </extLst>
    </bk>
    <bk>
      <extLst>
        <ext uri="{3e2802c4-a4d2-4d8b-9148-e3be6c30e623}">
          <xlrd:rvb i="17983"/>
        </ext>
      </extLst>
    </bk>
    <bk>
      <extLst>
        <ext uri="{3e2802c4-a4d2-4d8b-9148-e3be6c30e623}">
          <xlrd:rvb i="17984"/>
        </ext>
      </extLst>
    </bk>
    <bk>
      <extLst>
        <ext uri="{3e2802c4-a4d2-4d8b-9148-e3be6c30e623}">
          <xlrd:rvb i="17985"/>
        </ext>
      </extLst>
    </bk>
    <bk>
      <extLst>
        <ext uri="{3e2802c4-a4d2-4d8b-9148-e3be6c30e623}">
          <xlrd:rvb i="17986"/>
        </ext>
      </extLst>
    </bk>
    <bk>
      <extLst>
        <ext uri="{3e2802c4-a4d2-4d8b-9148-e3be6c30e623}">
          <xlrd:rvb i="17987"/>
        </ext>
      </extLst>
    </bk>
    <bk>
      <extLst>
        <ext uri="{3e2802c4-a4d2-4d8b-9148-e3be6c30e623}">
          <xlrd:rvb i="17988"/>
        </ext>
      </extLst>
    </bk>
    <bk>
      <extLst>
        <ext uri="{3e2802c4-a4d2-4d8b-9148-e3be6c30e623}">
          <xlrd:rvb i="17989"/>
        </ext>
      </extLst>
    </bk>
    <bk>
      <extLst>
        <ext uri="{3e2802c4-a4d2-4d8b-9148-e3be6c30e623}">
          <xlrd:rvb i="17990"/>
        </ext>
      </extLst>
    </bk>
    <bk>
      <extLst>
        <ext uri="{3e2802c4-a4d2-4d8b-9148-e3be6c30e623}">
          <xlrd:rvb i="17991"/>
        </ext>
      </extLst>
    </bk>
    <bk>
      <extLst>
        <ext uri="{3e2802c4-a4d2-4d8b-9148-e3be6c30e623}">
          <xlrd:rvb i="17992"/>
        </ext>
      </extLst>
    </bk>
    <bk>
      <extLst>
        <ext uri="{3e2802c4-a4d2-4d8b-9148-e3be6c30e623}">
          <xlrd:rvb i="17993"/>
        </ext>
      </extLst>
    </bk>
    <bk>
      <extLst>
        <ext uri="{3e2802c4-a4d2-4d8b-9148-e3be6c30e623}">
          <xlrd:rvb i="17994"/>
        </ext>
      </extLst>
    </bk>
    <bk>
      <extLst>
        <ext uri="{3e2802c4-a4d2-4d8b-9148-e3be6c30e623}">
          <xlrd:rvb i="17995"/>
        </ext>
      </extLst>
    </bk>
    <bk>
      <extLst>
        <ext uri="{3e2802c4-a4d2-4d8b-9148-e3be6c30e623}">
          <xlrd:rvb i="17996"/>
        </ext>
      </extLst>
    </bk>
    <bk>
      <extLst>
        <ext uri="{3e2802c4-a4d2-4d8b-9148-e3be6c30e623}">
          <xlrd:rvb i="17997"/>
        </ext>
      </extLst>
    </bk>
    <bk>
      <extLst>
        <ext uri="{3e2802c4-a4d2-4d8b-9148-e3be6c30e623}">
          <xlrd:rvb i="17998"/>
        </ext>
      </extLst>
    </bk>
    <bk>
      <extLst>
        <ext uri="{3e2802c4-a4d2-4d8b-9148-e3be6c30e623}">
          <xlrd:rvb i="17999"/>
        </ext>
      </extLst>
    </bk>
    <bk>
      <extLst>
        <ext uri="{3e2802c4-a4d2-4d8b-9148-e3be6c30e623}">
          <xlrd:rvb i="18000"/>
        </ext>
      </extLst>
    </bk>
    <bk>
      <extLst>
        <ext uri="{3e2802c4-a4d2-4d8b-9148-e3be6c30e623}">
          <xlrd:rvb i="18001"/>
        </ext>
      </extLst>
    </bk>
    <bk>
      <extLst>
        <ext uri="{3e2802c4-a4d2-4d8b-9148-e3be6c30e623}">
          <xlrd:rvb i="18002"/>
        </ext>
      </extLst>
    </bk>
    <bk>
      <extLst>
        <ext uri="{3e2802c4-a4d2-4d8b-9148-e3be6c30e623}">
          <xlrd:rvb i="18003"/>
        </ext>
      </extLst>
    </bk>
    <bk>
      <extLst>
        <ext uri="{3e2802c4-a4d2-4d8b-9148-e3be6c30e623}">
          <xlrd:rvb i="18004"/>
        </ext>
      </extLst>
    </bk>
    <bk>
      <extLst>
        <ext uri="{3e2802c4-a4d2-4d8b-9148-e3be6c30e623}">
          <xlrd:rvb i="18005"/>
        </ext>
      </extLst>
    </bk>
    <bk>
      <extLst>
        <ext uri="{3e2802c4-a4d2-4d8b-9148-e3be6c30e623}">
          <xlrd:rvb i="18006"/>
        </ext>
      </extLst>
    </bk>
    <bk>
      <extLst>
        <ext uri="{3e2802c4-a4d2-4d8b-9148-e3be6c30e623}">
          <xlrd:rvb i="18007"/>
        </ext>
      </extLst>
    </bk>
    <bk>
      <extLst>
        <ext uri="{3e2802c4-a4d2-4d8b-9148-e3be6c30e623}">
          <xlrd:rvb i="18008"/>
        </ext>
      </extLst>
    </bk>
    <bk>
      <extLst>
        <ext uri="{3e2802c4-a4d2-4d8b-9148-e3be6c30e623}">
          <xlrd:rvb i="18009"/>
        </ext>
      </extLst>
    </bk>
    <bk>
      <extLst>
        <ext uri="{3e2802c4-a4d2-4d8b-9148-e3be6c30e623}">
          <xlrd:rvb i="18010"/>
        </ext>
      </extLst>
    </bk>
    <bk>
      <extLst>
        <ext uri="{3e2802c4-a4d2-4d8b-9148-e3be6c30e623}">
          <xlrd:rvb i="18011"/>
        </ext>
      </extLst>
    </bk>
    <bk>
      <extLst>
        <ext uri="{3e2802c4-a4d2-4d8b-9148-e3be6c30e623}">
          <xlrd:rvb i="18012"/>
        </ext>
      </extLst>
    </bk>
    <bk>
      <extLst>
        <ext uri="{3e2802c4-a4d2-4d8b-9148-e3be6c30e623}">
          <xlrd:rvb i="18013"/>
        </ext>
      </extLst>
    </bk>
    <bk>
      <extLst>
        <ext uri="{3e2802c4-a4d2-4d8b-9148-e3be6c30e623}">
          <xlrd:rvb i="18014"/>
        </ext>
      </extLst>
    </bk>
    <bk>
      <extLst>
        <ext uri="{3e2802c4-a4d2-4d8b-9148-e3be6c30e623}">
          <xlrd:rvb i="18015"/>
        </ext>
      </extLst>
    </bk>
    <bk>
      <extLst>
        <ext uri="{3e2802c4-a4d2-4d8b-9148-e3be6c30e623}">
          <xlrd:rvb i="18016"/>
        </ext>
      </extLst>
    </bk>
    <bk>
      <extLst>
        <ext uri="{3e2802c4-a4d2-4d8b-9148-e3be6c30e623}">
          <xlrd:rvb i="18017"/>
        </ext>
      </extLst>
    </bk>
    <bk>
      <extLst>
        <ext uri="{3e2802c4-a4d2-4d8b-9148-e3be6c30e623}">
          <xlrd:rvb i="18018"/>
        </ext>
      </extLst>
    </bk>
    <bk>
      <extLst>
        <ext uri="{3e2802c4-a4d2-4d8b-9148-e3be6c30e623}">
          <xlrd:rvb i="18019"/>
        </ext>
      </extLst>
    </bk>
    <bk>
      <extLst>
        <ext uri="{3e2802c4-a4d2-4d8b-9148-e3be6c30e623}">
          <xlrd:rvb i="18020"/>
        </ext>
      </extLst>
    </bk>
    <bk>
      <extLst>
        <ext uri="{3e2802c4-a4d2-4d8b-9148-e3be6c30e623}">
          <xlrd:rvb i="18021"/>
        </ext>
      </extLst>
    </bk>
    <bk>
      <extLst>
        <ext uri="{3e2802c4-a4d2-4d8b-9148-e3be6c30e623}">
          <xlrd:rvb i="18022"/>
        </ext>
      </extLst>
    </bk>
    <bk>
      <extLst>
        <ext uri="{3e2802c4-a4d2-4d8b-9148-e3be6c30e623}">
          <xlrd:rvb i="18023"/>
        </ext>
      </extLst>
    </bk>
    <bk>
      <extLst>
        <ext uri="{3e2802c4-a4d2-4d8b-9148-e3be6c30e623}">
          <xlrd:rvb i="18024"/>
        </ext>
      </extLst>
    </bk>
    <bk>
      <extLst>
        <ext uri="{3e2802c4-a4d2-4d8b-9148-e3be6c30e623}">
          <xlrd:rvb i="18025"/>
        </ext>
      </extLst>
    </bk>
    <bk>
      <extLst>
        <ext uri="{3e2802c4-a4d2-4d8b-9148-e3be6c30e623}">
          <xlrd:rvb i="18026"/>
        </ext>
      </extLst>
    </bk>
    <bk>
      <extLst>
        <ext uri="{3e2802c4-a4d2-4d8b-9148-e3be6c30e623}">
          <xlrd:rvb i="18027"/>
        </ext>
      </extLst>
    </bk>
    <bk>
      <extLst>
        <ext uri="{3e2802c4-a4d2-4d8b-9148-e3be6c30e623}">
          <xlrd:rvb i="18028"/>
        </ext>
      </extLst>
    </bk>
    <bk>
      <extLst>
        <ext uri="{3e2802c4-a4d2-4d8b-9148-e3be6c30e623}">
          <xlrd:rvb i="18029"/>
        </ext>
      </extLst>
    </bk>
    <bk>
      <extLst>
        <ext uri="{3e2802c4-a4d2-4d8b-9148-e3be6c30e623}">
          <xlrd:rvb i="18030"/>
        </ext>
      </extLst>
    </bk>
    <bk>
      <extLst>
        <ext uri="{3e2802c4-a4d2-4d8b-9148-e3be6c30e623}">
          <xlrd:rvb i="18031"/>
        </ext>
      </extLst>
    </bk>
    <bk>
      <extLst>
        <ext uri="{3e2802c4-a4d2-4d8b-9148-e3be6c30e623}">
          <xlrd:rvb i="18032"/>
        </ext>
      </extLst>
    </bk>
    <bk>
      <extLst>
        <ext uri="{3e2802c4-a4d2-4d8b-9148-e3be6c30e623}">
          <xlrd:rvb i="18033"/>
        </ext>
      </extLst>
    </bk>
    <bk>
      <extLst>
        <ext uri="{3e2802c4-a4d2-4d8b-9148-e3be6c30e623}">
          <xlrd:rvb i="18034"/>
        </ext>
      </extLst>
    </bk>
    <bk>
      <extLst>
        <ext uri="{3e2802c4-a4d2-4d8b-9148-e3be6c30e623}">
          <xlrd:rvb i="18035"/>
        </ext>
      </extLst>
    </bk>
    <bk>
      <extLst>
        <ext uri="{3e2802c4-a4d2-4d8b-9148-e3be6c30e623}">
          <xlrd:rvb i="18036"/>
        </ext>
      </extLst>
    </bk>
    <bk>
      <extLst>
        <ext uri="{3e2802c4-a4d2-4d8b-9148-e3be6c30e623}">
          <xlrd:rvb i="18037"/>
        </ext>
      </extLst>
    </bk>
    <bk>
      <extLst>
        <ext uri="{3e2802c4-a4d2-4d8b-9148-e3be6c30e623}">
          <xlrd:rvb i="18038"/>
        </ext>
      </extLst>
    </bk>
    <bk>
      <extLst>
        <ext uri="{3e2802c4-a4d2-4d8b-9148-e3be6c30e623}">
          <xlrd:rvb i="18039"/>
        </ext>
      </extLst>
    </bk>
    <bk>
      <extLst>
        <ext uri="{3e2802c4-a4d2-4d8b-9148-e3be6c30e623}">
          <xlrd:rvb i="18040"/>
        </ext>
      </extLst>
    </bk>
    <bk>
      <extLst>
        <ext uri="{3e2802c4-a4d2-4d8b-9148-e3be6c30e623}">
          <xlrd:rvb i="18041"/>
        </ext>
      </extLst>
    </bk>
    <bk>
      <extLst>
        <ext uri="{3e2802c4-a4d2-4d8b-9148-e3be6c30e623}">
          <xlrd:rvb i="18042"/>
        </ext>
      </extLst>
    </bk>
    <bk>
      <extLst>
        <ext uri="{3e2802c4-a4d2-4d8b-9148-e3be6c30e623}">
          <xlrd:rvb i="18043"/>
        </ext>
      </extLst>
    </bk>
    <bk>
      <extLst>
        <ext uri="{3e2802c4-a4d2-4d8b-9148-e3be6c30e623}">
          <xlrd:rvb i="18044"/>
        </ext>
      </extLst>
    </bk>
    <bk>
      <extLst>
        <ext uri="{3e2802c4-a4d2-4d8b-9148-e3be6c30e623}">
          <xlrd:rvb i="18045"/>
        </ext>
      </extLst>
    </bk>
    <bk>
      <extLst>
        <ext uri="{3e2802c4-a4d2-4d8b-9148-e3be6c30e623}">
          <xlrd:rvb i="18046"/>
        </ext>
      </extLst>
    </bk>
    <bk>
      <extLst>
        <ext uri="{3e2802c4-a4d2-4d8b-9148-e3be6c30e623}">
          <xlrd:rvb i="18047"/>
        </ext>
      </extLst>
    </bk>
    <bk>
      <extLst>
        <ext uri="{3e2802c4-a4d2-4d8b-9148-e3be6c30e623}">
          <xlrd:rvb i="18048"/>
        </ext>
      </extLst>
    </bk>
    <bk>
      <extLst>
        <ext uri="{3e2802c4-a4d2-4d8b-9148-e3be6c30e623}">
          <xlrd:rvb i="18049"/>
        </ext>
      </extLst>
    </bk>
    <bk>
      <extLst>
        <ext uri="{3e2802c4-a4d2-4d8b-9148-e3be6c30e623}">
          <xlrd:rvb i="18050"/>
        </ext>
      </extLst>
    </bk>
    <bk>
      <extLst>
        <ext uri="{3e2802c4-a4d2-4d8b-9148-e3be6c30e623}">
          <xlrd:rvb i="18051"/>
        </ext>
      </extLst>
    </bk>
    <bk>
      <extLst>
        <ext uri="{3e2802c4-a4d2-4d8b-9148-e3be6c30e623}">
          <xlrd:rvb i="18052"/>
        </ext>
      </extLst>
    </bk>
    <bk>
      <extLst>
        <ext uri="{3e2802c4-a4d2-4d8b-9148-e3be6c30e623}">
          <xlrd:rvb i="18053"/>
        </ext>
      </extLst>
    </bk>
    <bk>
      <extLst>
        <ext uri="{3e2802c4-a4d2-4d8b-9148-e3be6c30e623}">
          <xlrd:rvb i="18054"/>
        </ext>
      </extLst>
    </bk>
    <bk>
      <extLst>
        <ext uri="{3e2802c4-a4d2-4d8b-9148-e3be6c30e623}">
          <xlrd:rvb i="18055"/>
        </ext>
      </extLst>
    </bk>
    <bk>
      <extLst>
        <ext uri="{3e2802c4-a4d2-4d8b-9148-e3be6c30e623}">
          <xlrd:rvb i="18056"/>
        </ext>
      </extLst>
    </bk>
    <bk>
      <extLst>
        <ext uri="{3e2802c4-a4d2-4d8b-9148-e3be6c30e623}">
          <xlrd:rvb i="18057"/>
        </ext>
      </extLst>
    </bk>
    <bk>
      <extLst>
        <ext uri="{3e2802c4-a4d2-4d8b-9148-e3be6c30e623}">
          <xlrd:rvb i="18058"/>
        </ext>
      </extLst>
    </bk>
    <bk>
      <extLst>
        <ext uri="{3e2802c4-a4d2-4d8b-9148-e3be6c30e623}">
          <xlrd:rvb i="18059"/>
        </ext>
      </extLst>
    </bk>
    <bk>
      <extLst>
        <ext uri="{3e2802c4-a4d2-4d8b-9148-e3be6c30e623}">
          <xlrd:rvb i="18060"/>
        </ext>
      </extLst>
    </bk>
    <bk>
      <extLst>
        <ext uri="{3e2802c4-a4d2-4d8b-9148-e3be6c30e623}">
          <xlrd:rvb i="18061"/>
        </ext>
      </extLst>
    </bk>
    <bk>
      <extLst>
        <ext uri="{3e2802c4-a4d2-4d8b-9148-e3be6c30e623}">
          <xlrd:rvb i="18062"/>
        </ext>
      </extLst>
    </bk>
    <bk>
      <extLst>
        <ext uri="{3e2802c4-a4d2-4d8b-9148-e3be6c30e623}">
          <xlrd:rvb i="18063"/>
        </ext>
      </extLst>
    </bk>
    <bk>
      <extLst>
        <ext uri="{3e2802c4-a4d2-4d8b-9148-e3be6c30e623}">
          <xlrd:rvb i="18064"/>
        </ext>
      </extLst>
    </bk>
    <bk>
      <extLst>
        <ext uri="{3e2802c4-a4d2-4d8b-9148-e3be6c30e623}">
          <xlrd:rvb i="18065"/>
        </ext>
      </extLst>
    </bk>
    <bk>
      <extLst>
        <ext uri="{3e2802c4-a4d2-4d8b-9148-e3be6c30e623}">
          <xlrd:rvb i="18066"/>
        </ext>
      </extLst>
    </bk>
    <bk>
      <extLst>
        <ext uri="{3e2802c4-a4d2-4d8b-9148-e3be6c30e623}">
          <xlrd:rvb i="18067"/>
        </ext>
      </extLst>
    </bk>
    <bk>
      <extLst>
        <ext uri="{3e2802c4-a4d2-4d8b-9148-e3be6c30e623}">
          <xlrd:rvb i="18068"/>
        </ext>
      </extLst>
    </bk>
    <bk>
      <extLst>
        <ext uri="{3e2802c4-a4d2-4d8b-9148-e3be6c30e623}">
          <xlrd:rvb i="18069"/>
        </ext>
      </extLst>
    </bk>
    <bk>
      <extLst>
        <ext uri="{3e2802c4-a4d2-4d8b-9148-e3be6c30e623}">
          <xlrd:rvb i="18070"/>
        </ext>
      </extLst>
    </bk>
    <bk>
      <extLst>
        <ext uri="{3e2802c4-a4d2-4d8b-9148-e3be6c30e623}">
          <xlrd:rvb i="18071"/>
        </ext>
      </extLst>
    </bk>
    <bk>
      <extLst>
        <ext uri="{3e2802c4-a4d2-4d8b-9148-e3be6c30e623}">
          <xlrd:rvb i="18072"/>
        </ext>
      </extLst>
    </bk>
    <bk>
      <extLst>
        <ext uri="{3e2802c4-a4d2-4d8b-9148-e3be6c30e623}">
          <xlrd:rvb i="18073"/>
        </ext>
      </extLst>
    </bk>
    <bk>
      <extLst>
        <ext uri="{3e2802c4-a4d2-4d8b-9148-e3be6c30e623}">
          <xlrd:rvb i="18074"/>
        </ext>
      </extLst>
    </bk>
    <bk>
      <extLst>
        <ext uri="{3e2802c4-a4d2-4d8b-9148-e3be6c30e623}">
          <xlrd:rvb i="18075"/>
        </ext>
      </extLst>
    </bk>
    <bk>
      <extLst>
        <ext uri="{3e2802c4-a4d2-4d8b-9148-e3be6c30e623}">
          <xlrd:rvb i="18076"/>
        </ext>
      </extLst>
    </bk>
    <bk>
      <extLst>
        <ext uri="{3e2802c4-a4d2-4d8b-9148-e3be6c30e623}">
          <xlrd:rvb i="18077"/>
        </ext>
      </extLst>
    </bk>
    <bk>
      <extLst>
        <ext uri="{3e2802c4-a4d2-4d8b-9148-e3be6c30e623}">
          <xlrd:rvb i="18078"/>
        </ext>
      </extLst>
    </bk>
    <bk>
      <extLst>
        <ext uri="{3e2802c4-a4d2-4d8b-9148-e3be6c30e623}">
          <xlrd:rvb i="18079"/>
        </ext>
      </extLst>
    </bk>
    <bk>
      <extLst>
        <ext uri="{3e2802c4-a4d2-4d8b-9148-e3be6c30e623}">
          <xlrd:rvb i="18080"/>
        </ext>
      </extLst>
    </bk>
    <bk>
      <extLst>
        <ext uri="{3e2802c4-a4d2-4d8b-9148-e3be6c30e623}">
          <xlrd:rvb i="18081"/>
        </ext>
      </extLst>
    </bk>
    <bk>
      <extLst>
        <ext uri="{3e2802c4-a4d2-4d8b-9148-e3be6c30e623}">
          <xlrd:rvb i="18082"/>
        </ext>
      </extLst>
    </bk>
    <bk>
      <extLst>
        <ext uri="{3e2802c4-a4d2-4d8b-9148-e3be6c30e623}">
          <xlrd:rvb i="18083"/>
        </ext>
      </extLst>
    </bk>
    <bk>
      <extLst>
        <ext uri="{3e2802c4-a4d2-4d8b-9148-e3be6c30e623}">
          <xlrd:rvb i="18084"/>
        </ext>
      </extLst>
    </bk>
    <bk>
      <extLst>
        <ext uri="{3e2802c4-a4d2-4d8b-9148-e3be6c30e623}">
          <xlrd:rvb i="18085"/>
        </ext>
      </extLst>
    </bk>
    <bk>
      <extLst>
        <ext uri="{3e2802c4-a4d2-4d8b-9148-e3be6c30e623}">
          <xlrd:rvb i="18086"/>
        </ext>
      </extLst>
    </bk>
    <bk>
      <extLst>
        <ext uri="{3e2802c4-a4d2-4d8b-9148-e3be6c30e623}">
          <xlrd:rvb i="18087"/>
        </ext>
      </extLst>
    </bk>
    <bk>
      <extLst>
        <ext uri="{3e2802c4-a4d2-4d8b-9148-e3be6c30e623}">
          <xlrd:rvb i="18088"/>
        </ext>
      </extLst>
    </bk>
    <bk>
      <extLst>
        <ext uri="{3e2802c4-a4d2-4d8b-9148-e3be6c30e623}">
          <xlrd:rvb i="18089"/>
        </ext>
      </extLst>
    </bk>
    <bk>
      <extLst>
        <ext uri="{3e2802c4-a4d2-4d8b-9148-e3be6c30e623}">
          <xlrd:rvb i="18090"/>
        </ext>
      </extLst>
    </bk>
    <bk>
      <extLst>
        <ext uri="{3e2802c4-a4d2-4d8b-9148-e3be6c30e623}">
          <xlrd:rvb i="18091"/>
        </ext>
      </extLst>
    </bk>
    <bk>
      <extLst>
        <ext uri="{3e2802c4-a4d2-4d8b-9148-e3be6c30e623}">
          <xlrd:rvb i="18092"/>
        </ext>
      </extLst>
    </bk>
    <bk>
      <extLst>
        <ext uri="{3e2802c4-a4d2-4d8b-9148-e3be6c30e623}">
          <xlrd:rvb i="18093"/>
        </ext>
      </extLst>
    </bk>
    <bk>
      <extLst>
        <ext uri="{3e2802c4-a4d2-4d8b-9148-e3be6c30e623}">
          <xlrd:rvb i="18094"/>
        </ext>
      </extLst>
    </bk>
    <bk>
      <extLst>
        <ext uri="{3e2802c4-a4d2-4d8b-9148-e3be6c30e623}">
          <xlrd:rvb i="18095"/>
        </ext>
      </extLst>
    </bk>
    <bk>
      <extLst>
        <ext uri="{3e2802c4-a4d2-4d8b-9148-e3be6c30e623}">
          <xlrd:rvb i="18096"/>
        </ext>
      </extLst>
    </bk>
    <bk>
      <extLst>
        <ext uri="{3e2802c4-a4d2-4d8b-9148-e3be6c30e623}">
          <xlrd:rvb i="18097"/>
        </ext>
      </extLst>
    </bk>
    <bk>
      <extLst>
        <ext uri="{3e2802c4-a4d2-4d8b-9148-e3be6c30e623}">
          <xlrd:rvb i="18098"/>
        </ext>
      </extLst>
    </bk>
    <bk>
      <extLst>
        <ext uri="{3e2802c4-a4d2-4d8b-9148-e3be6c30e623}">
          <xlrd:rvb i="18099"/>
        </ext>
      </extLst>
    </bk>
    <bk>
      <extLst>
        <ext uri="{3e2802c4-a4d2-4d8b-9148-e3be6c30e623}">
          <xlrd:rvb i="18100"/>
        </ext>
      </extLst>
    </bk>
    <bk>
      <extLst>
        <ext uri="{3e2802c4-a4d2-4d8b-9148-e3be6c30e623}">
          <xlrd:rvb i="18101"/>
        </ext>
      </extLst>
    </bk>
    <bk>
      <extLst>
        <ext uri="{3e2802c4-a4d2-4d8b-9148-e3be6c30e623}">
          <xlrd:rvb i="18102"/>
        </ext>
      </extLst>
    </bk>
    <bk>
      <extLst>
        <ext uri="{3e2802c4-a4d2-4d8b-9148-e3be6c30e623}">
          <xlrd:rvb i="18103"/>
        </ext>
      </extLst>
    </bk>
    <bk>
      <extLst>
        <ext uri="{3e2802c4-a4d2-4d8b-9148-e3be6c30e623}">
          <xlrd:rvb i="18104"/>
        </ext>
      </extLst>
    </bk>
    <bk>
      <extLst>
        <ext uri="{3e2802c4-a4d2-4d8b-9148-e3be6c30e623}">
          <xlrd:rvb i="18105"/>
        </ext>
      </extLst>
    </bk>
    <bk>
      <extLst>
        <ext uri="{3e2802c4-a4d2-4d8b-9148-e3be6c30e623}">
          <xlrd:rvb i="18106"/>
        </ext>
      </extLst>
    </bk>
    <bk>
      <extLst>
        <ext uri="{3e2802c4-a4d2-4d8b-9148-e3be6c30e623}">
          <xlrd:rvb i="18107"/>
        </ext>
      </extLst>
    </bk>
    <bk>
      <extLst>
        <ext uri="{3e2802c4-a4d2-4d8b-9148-e3be6c30e623}">
          <xlrd:rvb i="18108"/>
        </ext>
      </extLst>
    </bk>
    <bk>
      <extLst>
        <ext uri="{3e2802c4-a4d2-4d8b-9148-e3be6c30e623}">
          <xlrd:rvb i="18109"/>
        </ext>
      </extLst>
    </bk>
    <bk>
      <extLst>
        <ext uri="{3e2802c4-a4d2-4d8b-9148-e3be6c30e623}">
          <xlrd:rvb i="18110"/>
        </ext>
      </extLst>
    </bk>
    <bk>
      <extLst>
        <ext uri="{3e2802c4-a4d2-4d8b-9148-e3be6c30e623}">
          <xlrd:rvb i="18111"/>
        </ext>
      </extLst>
    </bk>
    <bk>
      <extLst>
        <ext uri="{3e2802c4-a4d2-4d8b-9148-e3be6c30e623}">
          <xlrd:rvb i="18112"/>
        </ext>
      </extLst>
    </bk>
    <bk>
      <extLst>
        <ext uri="{3e2802c4-a4d2-4d8b-9148-e3be6c30e623}">
          <xlrd:rvb i="18113"/>
        </ext>
      </extLst>
    </bk>
    <bk>
      <extLst>
        <ext uri="{3e2802c4-a4d2-4d8b-9148-e3be6c30e623}">
          <xlrd:rvb i="18114"/>
        </ext>
      </extLst>
    </bk>
    <bk>
      <extLst>
        <ext uri="{3e2802c4-a4d2-4d8b-9148-e3be6c30e623}">
          <xlrd:rvb i="18115"/>
        </ext>
      </extLst>
    </bk>
    <bk>
      <extLst>
        <ext uri="{3e2802c4-a4d2-4d8b-9148-e3be6c30e623}">
          <xlrd:rvb i="18116"/>
        </ext>
      </extLst>
    </bk>
    <bk>
      <extLst>
        <ext uri="{3e2802c4-a4d2-4d8b-9148-e3be6c30e623}">
          <xlrd:rvb i="18117"/>
        </ext>
      </extLst>
    </bk>
    <bk>
      <extLst>
        <ext uri="{3e2802c4-a4d2-4d8b-9148-e3be6c30e623}">
          <xlrd:rvb i="18118"/>
        </ext>
      </extLst>
    </bk>
    <bk>
      <extLst>
        <ext uri="{3e2802c4-a4d2-4d8b-9148-e3be6c30e623}">
          <xlrd:rvb i="18119"/>
        </ext>
      </extLst>
    </bk>
    <bk>
      <extLst>
        <ext uri="{3e2802c4-a4d2-4d8b-9148-e3be6c30e623}">
          <xlrd:rvb i="18120"/>
        </ext>
      </extLst>
    </bk>
    <bk>
      <extLst>
        <ext uri="{3e2802c4-a4d2-4d8b-9148-e3be6c30e623}">
          <xlrd:rvb i="18121"/>
        </ext>
      </extLst>
    </bk>
    <bk>
      <extLst>
        <ext uri="{3e2802c4-a4d2-4d8b-9148-e3be6c30e623}">
          <xlrd:rvb i="18122"/>
        </ext>
      </extLst>
    </bk>
    <bk>
      <extLst>
        <ext uri="{3e2802c4-a4d2-4d8b-9148-e3be6c30e623}">
          <xlrd:rvb i="18123"/>
        </ext>
      </extLst>
    </bk>
    <bk>
      <extLst>
        <ext uri="{3e2802c4-a4d2-4d8b-9148-e3be6c30e623}">
          <xlrd:rvb i="18124"/>
        </ext>
      </extLst>
    </bk>
    <bk>
      <extLst>
        <ext uri="{3e2802c4-a4d2-4d8b-9148-e3be6c30e623}">
          <xlrd:rvb i="18125"/>
        </ext>
      </extLst>
    </bk>
    <bk>
      <extLst>
        <ext uri="{3e2802c4-a4d2-4d8b-9148-e3be6c30e623}">
          <xlrd:rvb i="18126"/>
        </ext>
      </extLst>
    </bk>
    <bk>
      <extLst>
        <ext uri="{3e2802c4-a4d2-4d8b-9148-e3be6c30e623}">
          <xlrd:rvb i="18127"/>
        </ext>
      </extLst>
    </bk>
    <bk>
      <extLst>
        <ext uri="{3e2802c4-a4d2-4d8b-9148-e3be6c30e623}">
          <xlrd:rvb i="18128"/>
        </ext>
      </extLst>
    </bk>
    <bk>
      <extLst>
        <ext uri="{3e2802c4-a4d2-4d8b-9148-e3be6c30e623}">
          <xlrd:rvb i="18129"/>
        </ext>
      </extLst>
    </bk>
    <bk>
      <extLst>
        <ext uri="{3e2802c4-a4d2-4d8b-9148-e3be6c30e623}">
          <xlrd:rvb i="18130"/>
        </ext>
      </extLst>
    </bk>
    <bk>
      <extLst>
        <ext uri="{3e2802c4-a4d2-4d8b-9148-e3be6c30e623}">
          <xlrd:rvb i="18131"/>
        </ext>
      </extLst>
    </bk>
    <bk>
      <extLst>
        <ext uri="{3e2802c4-a4d2-4d8b-9148-e3be6c30e623}">
          <xlrd:rvb i="18132"/>
        </ext>
      </extLst>
    </bk>
    <bk>
      <extLst>
        <ext uri="{3e2802c4-a4d2-4d8b-9148-e3be6c30e623}">
          <xlrd:rvb i="18133"/>
        </ext>
      </extLst>
    </bk>
    <bk>
      <extLst>
        <ext uri="{3e2802c4-a4d2-4d8b-9148-e3be6c30e623}">
          <xlrd:rvb i="18134"/>
        </ext>
      </extLst>
    </bk>
    <bk>
      <extLst>
        <ext uri="{3e2802c4-a4d2-4d8b-9148-e3be6c30e623}">
          <xlrd:rvb i="18135"/>
        </ext>
      </extLst>
    </bk>
    <bk>
      <extLst>
        <ext uri="{3e2802c4-a4d2-4d8b-9148-e3be6c30e623}">
          <xlrd:rvb i="18136"/>
        </ext>
      </extLst>
    </bk>
    <bk>
      <extLst>
        <ext uri="{3e2802c4-a4d2-4d8b-9148-e3be6c30e623}">
          <xlrd:rvb i="18137"/>
        </ext>
      </extLst>
    </bk>
    <bk>
      <extLst>
        <ext uri="{3e2802c4-a4d2-4d8b-9148-e3be6c30e623}">
          <xlrd:rvb i="18138"/>
        </ext>
      </extLst>
    </bk>
    <bk>
      <extLst>
        <ext uri="{3e2802c4-a4d2-4d8b-9148-e3be6c30e623}">
          <xlrd:rvb i="18139"/>
        </ext>
      </extLst>
    </bk>
    <bk>
      <extLst>
        <ext uri="{3e2802c4-a4d2-4d8b-9148-e3be6c30e623}">
          <xlrd:rvb i="18140"/>
        </ext>
      </extLst>
    </bk>
    <bk>
      <extLst>
        <ext uri="{3e2802c4-a4d2-4d8b-9148-e3be6c30e623}">
          <xlrd:rvb i="18141"/>
        </ext>
      </extLst>
    </bk>
    <bk>
      <extLst>
        <ext uri="{3e2802c4-a4d2-4d8b-9148-e3be6c30e623}">
          <xlrd:rvb i="18142"/>
        </ext>
      </extLst>
    </bk>
    <bk>
      <extLst>
        <ext uri="{3e2802c4-a4d2-4d8b-9148-e3be6c30e623}">
          <xlrd:rvb i="18143"/>
        </ext>
      </extLst>
    </bk>
    <bk>
      <extLst>
        <ext uri="{3e2802c4-a4d2-4d8b-9148-e3be6c30e623}">
          <xlrd:rvb i="18144"/>
        </ext>
      </extLst>
    </bk>
    <bk>
      <extLst>
        <ext uri="{3e2802c4-a4d2-4d8b-9148-e3be6c30e623}">
          <xlrd:rvb i="18145"/>
        </ext>
      </extLst>
    </bk>
    <bk>
      <extLst>
        <ext uri="{3e2802c4-a4d2-4d8b-9148-e3be6c30e623}">
          <xlrd:rvb i="18146"/>
        </ext>
      </extLst>
    </bk>
    <bk>
      <extLst>
        <ext uri="{3e2802c4-a4d2-4d8b-9148-e3be6c30e623}">
          <xlrd:rvb i="18147"/>
        </ext>
      </extLst>
    </bk>
    <bk>
      <extLst>
        <ext uri="{3e2802c4-a4d2-4d8b-9148-e3be6c30e623}">
          <xlrd:rvb i="18148"/>
        </ext>
      </extLst>
    </bk>
    <bk>
      <extLst>
        <ext uri="{3e2802c4-a4d2-4d8b-9148-e3be6c30e623}">
          <xlrd:rvb i="18149"/>
        </ext>
      </extLst>
    </bk>
    <bk>
      <extLst>
        <ext uri="{3e2802c4-a4d2-4d8b-9148-e3be6c30e623}">
          <xlrd:rvb i="18150"/>
        </ext>
      </extLst>
    </bk>
    <bk>
      <extLst>
        <ext uri="{3e2802c4-a4d2-4d8b-9148-e3be6c30e623}">
          <xlrd:rvb i="18151"/>
        </ext>
      </extLst>
    </bk>
    <bk>
      <extLst>
        <ext uri="{3e2802c4-a4d2-4d8b-9148-e3be6c30e623}">
          <xlrd:rvb i="18152"/>
        </ext>
      </extLst>
    </bk>
    <bk>
      <extLst>
        <ext uri="{3e2802c4-a4d2-4d8b-9148-e3be6c30e623}">
          <xlrd:rvb i="18153"/>
        </ext>
      </extLst>
    </bk>
    <bk>
      <extLst>
        <ext uri="{3e2802c4-a4d2-4d8b-9148-e3be6c30e623}">
          <xlrd:rvb i="18154"/>
        </ext>
      </extLst>
    </bk>
    <bk>
      <extLst>
        <ext uri="{3e2802c4-a4d2-4d8b-9148-e3be6c30e623}">
          <xlrd:rvb i="18155"/>
        </ext>
      </extLst>
    </bk>
    <bk>
      <extLst>
        <ext uri="{3e2802c4-a4d2-4d8b-9148-e3be6c30e623}">
          <xlrd:rvb i="18156"/>
        </ext>
      </extLst>
    </bk>
    <bk>
      <extLst>
        <ext uri="{3e2802c4-a4d2-4d8b-9148-e3be6c30e623}">
          <xlrd:rvb i="18157"/>
        </ext>
      </extLst>
    </bk>
    <bk>
      <extLst>
        <ext uri="{3e2802c4-a4d2-4d8b-9148-e3be6c30e623}">
          <xlrd:rvb i="18158"/>
        </ext>
      </extLst>
    </bk>
    <bk>
      <extLst>
        <ext uri="{3e2802c4-a4d2-4d8b-9148-e3be6c30e623}">
          <xlrd:rvb i="18159"/>
        </ext>
      </extLst>
    </bk>
    <bk>
      <extLst>
        <ext uri="{3e2802c4-a4d2-4d8b-9148-e3be6c30e623}">
          <xlrd:rvb i="18160"/>
        </ext>
      </extLst>
    </bk>
    <bk>
      <extLst>
        <ext uri="{3e2802c4-a4d2-4d8b-9148-e3be6c30e623}">
          <xlrd:rvb i="18161"/>
        </ext>
      </extLst>
    </bk>
    <bk>
      <extLst>
        <ext uri="{3e2802c4-a4d2-4d8b-9148-e3be6c30e623}">
          <xlrd:rvb i="18162"/>
        </ext>
      </extLst>
    </bk>
    <bk>
      <extLst>
        <ext uri="{3e2802c4-a4d2-4d8b-9148-e3be6c30e623}">
          <xlrd:rvb i="18163"/>
        </ext>
      </extLst>
    </bk>
    <bk>
      <extLst>
        <ext uri="{3e2802c4-a4d2-4d8b-9148-e3be6c30e623}">
          <xlrd:rvb i="18164"/>
        </ext>
      </extLst>
    </bk>
    <bk>
      <extLst>
        <ext uri="{3e2802c4-a4d2-4d8b-9148-e3be6c30e623}">
          <xlrd:rvb i="18165"/>
        </ext>
      </extLst>
    </bk>
    <bk>
      <extLst>
        <ext uri="{3e2802c4-a4d2-4d8b-9148-e3be6c30e623}">
          <xlrd:rvb i="18166"/>
        </ext>
      </extLst>
    </bk>
    <bk>
      <extLst>
        <ext uri="{3e2802c4-a4d2-4d8b-9148-e3be6c30e623}">
          <xlrd:rvb i="18167"/>
        </ext>
      </extLst>
    </bk>
    <bk>
      <extLst>
        <ext uri="{3e2802c4-a4d2-4d8b-9148-e3be6c30e623}">
          <xlrd:rvb i="18168"/>
        </ext>
      </extLst>
    </bk>
    <bk>
      <extLst>
        <ext uri="{3e2802c4-a4d2-4d8b-9148-e3be6c30e623}">
          <xlrd:rvb i="18169"/>
        </ext>
      </extLst>
    </bk>
    <bk>
      <extLst>
        <ext uri="{3e2802c4-a4d2-4d8b-9148-e3be6c30e623}">
          <xlrd:rvb i="18170"/>
        </ext>
      </extLst>
    </bk>
    <bk>
      <extLst>
        <ext uri="{3e2802c4-a4d2-4d8b-9148-e3be6c30e623}">
          <xlrd:rvb i="18171"/>
        </ext>
      </extLst>
    </bk>
    <bk>
      <extLst>
        <ext uri="{3e2802c4-a4d2-4d8b-9148-e3be6c30e623}">
          <xlrd:rvb i="18172"/>
        </ext>
      </extLst>
    </bk>
    <bk>
      <extLst>
        <ext uri="{3e2802c4-a4d2-4d8b-9148-e3be6c30e623}">
          <xlrd:rvb i="18173"/>
        </ext>
      </extLst>
    </bk>
    <bk>
      <extLst>
        <ext uri="{3e2802c4-a4d2-4d8b-9148-e3be6c30e623}">
          <xlrd:rvb i="18174"/>
        </ext>
      </extLst>
    </bk>
    <bk>
      <extLst>
        <ext uri="{3e2802c4-a4d2-4d8b-9148-e3be6c30e623}">
          <xlrd:rvb i="18175"/>
        </ext>
      </extLst>
    </bk>
    <bk>
      <extLst>
        <ext uri="{3e2802c4-a4d2-4d8b-9148-e3be6c30e623}">
          <xlrd:rvb i="18176"/>
        </ext>
      </extLst>
    </bk>
    <bk>
      <extLst>
        <ext uri="{3e2802c4-a4d2-4d8b-9148-e3be6c30e623}">
          <xlrd:rvb i="18177"/>
        </ext>
      </extLst>
    </bk>
    <bk>
      <extLst>
        <ext uri="{3e2802c4-a4d2-4d8b-9148-e3be6c30e623}">
          <xlrd:rvb i="18178"/>
        </ext>
      </extLst>
    </bk>
    <bk>
      <extLst>
        <ext uri="{3e2802c4-a4d2-4d8b-9148-e3be6c30e623}">
          <xlrd:rvb i="18179"/>
        </ext>
      </extLst>
    </bk>
    <bk>
      <extLst>
        <ext uri="{3e2802c4-a4d2-4d8b-9148-e3be6c30e623}">
          <xlrd:rvb i="18180"/>
        </ext>
      </extLst>
    </bk>
    <bk>
      <extLst>
        <ext uri="{3e2802c4-a4d2-4d8b-9148-e3be6c30e623}">
          <xlrd:rvb i="18181"/>
        </ext>
      </extLst>
    </bk>
    <bk>
      <extLst>
        <ext uri="{3e2802c4-a4d2-4d8b-9148-e3be6c30e623}">
          <xlrd:rvb i="18182"/>
        </ext>
      </extLst>
    </bk>
    <bk>
      <extLst>
        <ext uri="{3e2802c4-a4d2-4d8b-9148-e3be6c30e623}">
          <xlrd:rvb i="18183"/>
        </ext>
      </extLst>
    </bk>
    <bk>
      <extLst>
        <ext uri="{3e2802c4-a4d2-4d8b-9148-e3be6c30e623}">
          <xlrd:rvb i="18184"/>
        </ext>
      </extLst>
    </bk>
    <bk>
      <extLst>
        <ext uri="{3e2802c4-a4d2-4d8b-9148-e3be6c30e623}">
          <xlrd:rvb i="18185"/>
        </ext>
      </extLst>
    </bk>
    <bk>
      <extLst>
        <ext uri="{3e2802c4-a4d2-4d8b-9148-e3be6c30e623}">
          <xlrd:rvb i="18186"/>
        </ext>
      </extLst>
    </bk>
    <bk>
      <extLst>
        <ext uri="{3e2802c4-a4d2-4d8b-9148-e3be6c30e623}">
          <xlrd:rvb i="18187"/>
        </ext>
      </extLst>
    </bk>
    <bk>
      <extLst>
        <ext uri="{3e2802c4-a4d2-4d8b-9148-e3be6c30e623}">
          <xlrd:rvb i="18188"/>
        </ext>
      </extLst>
    </bk>
    <bk>
      <extLst>
        <ext uri="{3e2802c4-a4d2-4d8b-9148-e3be6c30e623}">
          <xlrd:rvb i="18189"/>
        </ext>
      </extLst>
    </bk>
    <bk>
      <extLst>
        <ext uri="{3e2802c4-a4d2-4d8b-9148-e3be6c30e623}">
          <xlrd:rvb i="18190"/>
        </ext>
      </extLst>
    </bk>
    <bk>
      <extLst>
        <ext uri="{3e2802c4-a4d2-4d8b-9148-e3be6c30e623}">
          <xlrd:rvb i="18191"/>
        </ext>
      </extLst>
    </bk>
    <bk>
      <extLst>
        <ext uri="{3e2802c4-a4d2-4d8b-9148-e3be6c30e623}">
          <xlrd:rvb i="18192"/>
        </ext>
      </extLst>
    </bk>
    <bk>
      <extLst>
        <ext uri="{3e2802c4-a4d2-4d8b-9148-e3be6c30e623}">
          <xlrd:rvb i="18193"/>
        </ext>
      </extLst>
    </bk>
    <bk>
      <extLst>
        <ext uri="{3e2802c4-a4d2-4d8b-9148-e3be6c30e623}">
          <xlrd:rvb i="18194"/>
        </ext>
      </extLst>
    </bk>
    <bk>
      <extLst>
        <ext uri="{3e2802c4-a4d2-4d8b-9148-e3be6c30e623}">
          <xlrd:rvb i="18195"/>
        </ext>
      </extLst>
    </bk>
    <bk>
      <extLst>
        <ext uri="{3e2802c4-a4d2-4d8b-9148-e3be6c30e623}">
          <xlrd:rvb i="18196"/>
        </ext>
      </extLst>
    </bk>
    <bk>
      <extLst>
        <ext uri="{3e2802c4-a4d2-4d8b-9148-e3be6c30e623}">
          <xlrd:rvb i="18197"/>
        </ext>
      </extLst>
    </bk>
    <bk>
      <extLst>
        <ext uri="{3e2802c4-a4d2-4d8b-9148-e3be6c30e623}">
          <xlrd:rvb i="18198"/>
        </ext>
      </extLst>
    </bk>
    <bk>
      <extLst>
        <ext uri="{3e2802c4-a4d2-4d8b-9148-e3be6c30e623}">
          <xlrd:rvb i="18199"/>
        </ext>
      </extLst>
    </bk>
    <bk>
      <extLst>
        <ext uri="{3e2802c4-a4d2-4d8b-9148-e3be6c30e623}">
          <xlrd:rvb i="18200"/>
        </ext>
      </extLst>
    </bk>
    <bk>
      <extLst>
        <ext uri="{3e2802c4-a4d2-4d8b-9148-e3be6c30e623}">
          <xlrd:rvb i="18201"/>
        </ext>
      </extLst>
    </bk>
    <bk>
      <extLst>
        <ext uri="{3e2802c4-a4d2-4d8b-9148-e3be6c30e623}">
          <xlrd:rvb i="18202"/>
        </ext>
      </extLst>
    </bk>
    <bk>
      <extLst>
        <ext uri="{3e2802c4-a4d2-4d8b-9148-e3be6c30e623}">
          <xlrd:rvb i="18203"/>
        </ext>
      </extLst>
    </bk>
    <bk>
      <extLst>
        <ext uri="{3e2802c4-a4d2-4d8b-9148-e3be6c30e623}">
          <xlrd:rvb i="18204"/>
        </ext>
      </extLst>
    </bk>
    <bk>
      <extLst>
        <ext uri="{3e2802c4-a4d2-4d8b-9148-e3be6c30e623}">
          <xlrd:rvb i="18205"/>
        </ext>
      </extLst>
    </bk>
    <bk>
      <extLst>
        <ext uri="{3e2802c4-a4d2-4d8b-9148-e3be6c30e623}">
          <xlrd:rvb i="18206"/>
        </ext>
      </extLst>
    </bk>
    <bk>
      <extLst>
        <ext uri="{3e2802c4-a4d2-4d8b-9148-e3be6c30e623}">
          <xlrd:rvb i="18207"/>
        </ext>
      </extLst>
    </bk>
    <bk>
      <extLst>
        <ext uri="{3e2802c4-a4d2-4d8b-9148-e3be6c30e623}">
          <xlrd:rvb i="18208"/>
        </ext>
      </extLst>
    </bk>
    <bk>
      <extLst>
        <ext uri="{3e2802c4-a4d2-4d8b-9148-e3be6c30e623}">
          <xlrd:rvb i="18209"/>
        </ext>
      </extLst>
    </bk>
    <bk>
      <extLst>
        <ext uri="{3e2802c4-a4d2-4d8b-9148-e3be6c30e623}">
          <xlrd:rvb i="18210"/>
        </ext>
      </extLst>
    </bk>
    <bk>
      <extLst>
        <ext uri="{3e2802c4-a4d2-4d8b-9148-e3be6c30e623}">
          <xlrd:rvb i="18211"/>
        </ext>
      </extLst>
    </bk>
    <bk>
      <extLst>
        <ext uri="{3e2802c4-a4d2-4d8b-9148-e3be6c30e623}">
          <xlrd:rvb i="18212"/>
        </ext>
      </extLst>
    </bk>
    <bk>
      <extLst>
        <ext uri="{3e2802c4-a4d2-4d8b-9148-e3be6c30e623}">
          <xlrd:rvb i="18213"/>
        </ext>
      </extLst>
    </bk>
    <bk>
      <extLst>
        <ext uri="{3e2802c4-a4d2-4d8b-9148-e3be6c30e623}">
          <xlrd:rvb i="18214"/>
        </ext>
      </extLst>
    </bk>
    <bk>
      <extLst>
        <ext uri="{3e2802c4-a4d2-4d8b-9148-e3be6c30e623}">
          <xlrd:rvb i="18215"/>
        </ext>
      </extLst>
    </bk>
    <bk>
      <extLst>
        <ext uri="{3e2802c4-a4d2-4d8b-9148-e3be6c30e623}">
          <xlrd:rvb i="18216"/>
        </ext>
      </extLst>
    </bk>
    <bk>
      <extLst>
        <ext uri="{3e2802c4-a4d2-4d8b-9148-e3be6c30e623}">
          <xlrd:rvb i="18217"/>
        </ext>
      </extLst>
    </bk>
    <bk>
      <extLst>
        <ext uri="{3e2802c4-a4d2-4d8b-9148-e3be6c30e623}">
          <xlrd:rvb i="18218"/>
        </ext>
      </extLst>
    </bk>
    <bk>
      <extLst>
        <ext uri="{3e2802c4-a4d2-4d8b-9148-e3be6c30e623}">
          <xlrd:rvb i="18219"/>
        </ext>
      </extLst>
    </bk>
    <bk>
      <extLst>
        <ext uri="{3e2802c4-a4d2-4d8b-9148-e3be6c30e623}">
          <xlrd:rvb i="18220"/>
        </ext>
      </extLst>
    </bk>
    <bk>
      <extLst>
        <ext uri="{3e2802c4-a4d2-4d8b-9148-e3be6c30e623}">
          <xlrd:rvb i="18221"/>
        </ext>
      </extLst>
    </bk>
    <bk>
      <extLst>
        <ext uri="{3e2802c4-a4d2-4d8b-9148-e3be6c30e623}">
          <xlrd:rvb i="18222"/>
        </ext>
      </extLst>
    </bk>
    <bk>
      <extLst>
        <ext uri="{3e2802c4-a4d2-4d8b-9148-e3be6c30e623}">
          <xlrd:rvb i="18223"/>
        </ext>
      </extLst>
    </bk>
    <bk>
      <extLst>
        <ext uri="{3e2802c4-a4d2-4d8b-9148-e3be6c30e623}">
          <xlrd:rvb i="18224"/>
        </ext>
      </extLst>
    </bk>
    <bk>
      <extLst>
        <ext uri="{3e2802c4-a4d2-4d8b-9148-e3be6c30e623}">
          <xlrd:rvb i="18225"/>
        </ext>
      </extLst>
    </bk>
    <bk>
      <extLst>
        <ext uri="{3e2802c4-a4d2-4d8b-9148-e3be6c30e623}">
          <xlrd:rvb i="18226"/>
        </ext>
      </extLst>
    </bk>
    <bk>
      <extLst>
        <ext uri="{3e2802c4-a4d2-4d8b-9148-e3be6c30e623}">
          <xlrd:rvb i="18227"/>
        </ext>
      </extLst>
    </bk>
    <bk>
      <extLst>
        <ext uri="{3e2802c4-a4d2-4d8b-9148-e3be6c30e623}">
          <xlrd:rvb i="18228"/>
        </ext>
      </extLst>
    </bk>
    <bk>
      <extLst>
        <ext uri="{3e2802c4-a4d2-4d8b-9148-e3be6c30e623}">
          <xlrd:rvb i="18229"/>
        </ext>
      </extLst>
    </bk>
    <bk>
      <extLst>
        <ext uri="{3e2802c4-a4d2-4d8b-9148-e3be6c30e623}">
          <xlrd:rvb i="18230"/>
        </ext>
      </extLst>
    </bk>
    <bk>
      <extLst>
        <ext uri="{3e2802c4-a4d2-4d8b-9148-e3be6c30e623}">
          <xlrd:rvb i="18231"/>
        </ext>
      </extLst>
    </bk>
    <bk>
      <extLst>
        <ext uri="{3e2802c4-a4d2-4d8b-9148-e3be6c30e623}">
          <xlrd:rvb i="18232"/>
        </ext>
      </extLst>
    </bk>
    <bk>
      <extLst>
        <ext uri="{3e2802c4-a4d2-4d8b-9148-e3be6c30e623}">
          <xlrd:rvb i="18233"/>
        </ext>
      </extLst>
    </bk>
    <bk>
      <extLst>
        <ext uri="{3e2802c4-a4d2-4d8b-9148-e3be6c30e623}">
          <xlrd:rvb i="18234"/>
        </ext>
      </extLst>
    </bk>
    <bk>
      <extLst>
        <ext uri="{3e2802c4-a4d2-4d8b-9148-e3be6c30e623}">
          <xlrd:rvb i="18235"/>
        </ext>
      </extLst>
    </bk>
    <bk>
      <extLst>
        <ext uri="{3e2802c4-a4d2-4d8b-9148-e3be6c30e623}">
          <xlrd:rvb i="18236"/>
        </ext>
      </extLst>
    </bk>
    <bk>
      <extLst>
        <ext uri="{3e2802c4-a4d2-4d8b-9148-e3be6c30e623}">
          <xlrd:rvb i="18237"/>
        </ext>
      </extLst>
    </bk>
    <bk>
      <extLst>
        <ext uri="{3e2802c4-a4d2-4d8b-9148-e3be6c30e623}">
          <xlrd:rvb i="18238"/>
        </ext>
      </extLst>
    </bk>
    <bk>
      <extLst>
        <ext uri="{3e2802c4-a4d2-4d8b-9148-e3be6c30e623}">
          <xlrd:rvb i="18239"/>
        </ext>
      </extLst>
    </bk>
    <bk>
      <extLst>
        <ext uri="{3e2802c4-a4d2-4d8b-9148-e3be6c30e623}">
          <xlrd:rvb i="18240"/>
        </ext>
      </extLst>
    </bk>
    <bk>
      <extLst>
        <ext uri="{3e2802c4-a4d2-4d8b-9148-e3be6c30e623}">
          <xlrd:rvb i="18241"/>
        </ext>
      </extLst>
    </bk>
    <bk>
      <extLst>
        <ext uri="{3e2802c4-a4d2-4d8b-9148-e3be6c30e623}">
          <xlrd:rvb i="18242"/>
        </ext>
      </extLst>
    </bk>
    <bk>
      <extLst>
        <ext uri="{3e2802c4-a4d2-4d8b-9148-e3be6c30e623}">
          <xlrd:rvb i="18243"/>
        </ext>
      </extLst>
    </bk>
    <bk>
      <extLst>
        <ext uri="{3e2802c4-a4d2-4d8b-9148-e3be6c30e623}">
          <xlrd:rvb i="18244"/>
        </ext>
      </extLst>
    </bk>
    <bk>
      <extLst>
        <ext uri="{3e2802c4-a4d2-4d8b-9148-e3be6c30e623}">
          <xlrd:rvb i="18245"/>
        </ext>
      </extLst>
    </bk>
    <bk>
      <extLst>
        <ext uri="{3e2802c4-a4d2-4d8b-9148-e3be6c30e623}">
          <xlrd:rvb i="18246"/>
        </ext>
      </extLst>
    </bk>
    <bk>
      <extLst>
        <ext uri="{3e2802c4-a4d2-4d8b-9148-e3be6c30e623}">
          <xlrd:rvb i="18247"/>
        </ext>
      </extLst>
    </bk>
    <bk>
      <extLst>
        <ext uri="{3e2802c4-a4d2-4d8b-9148-e3be6c30e623}">
          <xlrd:rvb i="18248"/>
        </ext>
      </extLst>
    </bk>
    <bk>
      <extLst>
        <ext uri="{3e2802c4-a4d2-4d8b-9148-e3be6c30e623}">
          <xlrd:rvb i="18249"/>
        </ext>
      </extLst>
    </bk>
    <bk>
      <extLst>
        <ext uri="{3e2802c4-a4d2-4d8b-9148-e3be6c30e623}">
          <xlrd:rvb i="18250"/>
        </ext>
      </extLst>
    </bk>
    <bk>
      <extLst>
        <ext uri="{3e2802c4-a4d2-4d8b-9148-e3be6c30e623}">
          <xlrd:rvb i="18251"/>
        </ext>
      </extLst>
    </bk>
    <bk>
      <extLst>
        <ext uri="{3e2802c4-a4d2-4d8b-9148-e3be6c30e623}">
          <xlrd:rvb i="18252"/>
        </ext>
      </extLst>
    </bk>
    <bk>
      <extLst>
        <ext uri="{3e2802c4-a4d2-4d8b-9148-e3be6c30e623}">
          <xlrd:rvb i="18253"/>
        </ext>
      </extLst>
    </bk>
    <bk>
      <extLst>
        <ext uri="{3e2802c4-a4d2-4d8b-9148-e3be6c30e623}">
          <xlrd:rvb i="18254"/>
        </ext>
      </extLst>
    </bk>
    <bk>
      <extLst>
        <ext uri="{3e2802c4-a4d2-4d8b-9148-e3be6c30e623}">
          <xlrd:rvb i="18255"/>
        </ext>
      </extLst>
    </bk>
    <bk>
      <extLst>
        <ext uri="{3e2802c4-a4d2-4d8b-9148-e3be6c30e623}">
          <xlrd:rvb i="18256"/>
        </ext>
      </extLst>
    </bk>
    <bk>
      <extLst>
        <ext uri="{3e2802c4-a4d2-4d8b-9148-e3be6c30e623}">
          <xlrd:rvb i="18257"/>
        </ext>
      </extLst>
    </bk>
    <bk>
      <extLst>
        <ext uri="{3e2802c4-a4d2-4d8b-9148-e3be6c30e623}">
          <xlrd:rvb i="18258"/>
        </ext>
      </extLst>
    </bk>
    <bk>
      <extLst>
        <ext uri="{3e2802c4-a4d2-4d8b-9148-e3be6c30e623}">
          <xlrd:rvb i="18259"/>
        </ext>
      </extLst>
    </bk>
    <bk>
      <extLst>
        <ext uri="{3e2802c4-a4d2-4d8b-9148-e3be6c30e623}">
          <xlrd:rvb i="18260"/>
        </ext>
      </extLst>
    </bk>
    <bk>
      <extLst>
        <ext uri="{3e2802c4-a4d2-4d8b-9148-e3be6c30e623}">
          <xlrd:rvb i="18261"/>
        </ext>
      </extLst>
    </bk>
    <bk>
      <extLst>
        <ext uri="{3e2802c4-a4d2-4d8b-9148-e3be6c30e623}">
          <xlrd:rvb i="18262"/>
        </ext>
      </extLst>
    </bk>
    <bk>
      <extLst>
        <ext uri="{3e2802c4-a4d2-4d8b-9148-e3be6c30e623}">
          <xlrd:rvb i="18263"/>
        </ext>
      </extLst>
    </bk>
    <bk>
      <extLst>
        <ext uri="{3e2802c4-a4d2-4d8b-9148-e3be6c30e623}">
          <xlrd:rvb i="18264"/>
        </ext>
      </extLst>
    </bk>
    <bk>
      <extLst>
        <ext uri="{3e2802c4-a4d2-4d8b-9148-e3be6c30e623}">
          <xlrd:rvb i="18265"/>
        </ext>
      </extLst>
    </bk>
    <bk>
      <extLst>
        <ext uri="{3e2802c4-a4d2-4d8b-9148-e3be6c30e623}">
          <xlrd:rvb i="18266"/>
        </ext>
      </extLst>
    </bk>
    <bk>
      <extLst>
        <ext uri="{3e2802c4-a4d2-4d8b-9148-e3be6c30e623}">
          <xlrd:rvb i="18267"/>
        </ext>
      </extLst>
    </bk>
    <bk>
      <extLst>
        <ext uri="{3e2802c4-a4d2-4d8b-9148-e3be6c30e623}">
          <xlrd:rvb i="18268"/>
        </ext>
      </extLst>
    </bk>
    <bk>
      <extLst>
        <ext uri="{3e2802c4-a4d2-4d8b-9148-e3be6c30e623}">
          <xlrd:rvb i="18269"/>
        </ext>
      </extLst>
    </bk>
    <bk>
      <extLst>
        <ext uri="{3e2802c4-a4d2-4d8b-9148-e3be6c30e623}">
          <xlrd:rvb i="18270"/>
        </ext>
      </extLst>
    </bk>
    <bk>
      <extLst>
        <ext uri="{3e2802c4-a4d2-4d8b-9148-e3be6c30e623}">
          <xlrd:rvb i="18271"/>
        </ext>
      </extLst>
    </bk>
    <bk>
      <extLst>
        <ext uri="{3e2802c4-a4d2-4d8b-9148-e3be6c30e623}">
          <xlrd:rvb i="18272"/>
        </ext>
      </extLst>
    </bk>
    <bk>
      <extLst>
        <ext uri="{3e2802c4-a4d2-4d8b-9148-e3be6c30e623}">
          <xlrd:rvb i="18273"/>
        </ext>
      </extLst>
    </bk>
    <bk>
      <extLst>
        <ext uri="{3e2802c4-a4d2-4d8b-9148-e3be6c30e623}">
          <xlrd:rvb i="18274"/>
        </ext>
      </extLst>
    </bk>
    <bk>
      <extLst>
        <ext uri="{3e2802c4-a4d2-4d8b-9148-e3be6c30e623}">
          <xlrd:rvb i="18275"/>
        </ext>
      </extLst>
    </bk>
    <bk>
      <extLst>
        <ext uri="{3e2802c4-a4d2-4d8b-9148-e3be6c30e623}">
          <xlrd:rvb i="18276"/>
        </ext>
      </extLst>
    </bk>
    <bk>
      <extLst>
        <ext uri="{3e2802c4-a4d2-4d8b-9148-e3be6c30e623}">
          <xlrd:rvb i="18277"/>
        </ext>
      </extLst>
    </bk>
    <bk>
      <extLst>
        <ext uri="{3e2802c4-a4d2-4d8b-9148-e3be6c30e623}">
          <xlrd:rvb i="18278"/>
        </ext>
      </extLst>
    </bk>
    <bk>
      <extLst>
        <ext uri="{3e2802c4-a4d2-4d8b-9148-e3be6c30e623}">
          <xlrd:rvb i="18279"/>
        </ext>
      </extLst>
    </bk>
    <bk>
      <extLst>
        <ext uri="{3e2802c4-a4d2-4d8b-9148-e3be6c30e623}">
          <xlrd:rvb i="18280"/>
        </ext>
      </extLst>
    </bk>
    <bk>
      <extLst>
        <ext uri="{3e2802c4-a4d2-4d8b-9148-e3be6c30e623}">
          <xlrd:rvb i="18281"/>
        </ext>
      </extLst>
    </bk>
    <bk>
      <extLst>
        <ext uri="{3e2802c4-a4d2-4d8b-9148-e3be6c30e623}">
          <xlrd:rvb i="18282"/>
        </ext>
      </extLst>
    </bk>
    <bk>
      <extLst>
        <ext uri="{3e2802c4-a4d2-4d8b-9148-e3be6c30e623}">
          <xlrd:rvb i="18283"/>
        </ext>
      </extLst>
    </bk>
    <bk>
      <extLst>
        <ext uri="{3e2802c4-a4d2-4d8b-9148-e3be6c30e623}">
          <xlrd:rvb i="18284"/>
        </ext>
      </extLst>
    </bk>
    <bk>
      <extLst>
        <ext uri="{3e2802c4-a4d2-4d8b-9148-e3be6c30e623}">
          <xlrd:rvb i="18285"/>
        </ext>
      </extLst>
    </bk>
    <bk>
      <extLst>
        <ext uri="{3e2802c4-a4d2-4d8b-9148-e3be6c30e623}">
          <xlrd:rvb i="18286"/>
        </ext>
      </extLst>
    </bk>
    <bk>
      <extLst>
        <ext uri="{3e2802c4-a4d2-4d8b-9148-e3be6c30e623}">
          <xlrd:rvb i="18287"/>
        </ext>
      </extLst>
    </bk>
    <bk>
      <extLst>
        <ext uri="{3e2802c4-a4d2-4d8b-9148-e3be6c30e623}">
          <xlrd:rvb i="18288"/>
        </ext>
      </extLst>
    </bk>
    <bk>
      <extLst>
        <ext uri="{3e2802c4-a4d2-4d8b-9148-e3be6c30e623}">
          <xlrd:rvb i="18289"/>
        </ext>
      </extLst>
    </bk>
    <bk>
      <extLst>
        <ext uri="{3e2802c4-a4d2-4d8b-9148-e3be6c30e623}">
          <xlrd:rvb i="18290"/>
        </ext>
      </extLst>
    </bk>
    <bk>
      <extLst>
        <ext uri="{3e2802c4-a4d2-4d8b-9148-e3be6c30e623}">
          <xlrd:rvb i="18291"/>
        </ext>
      </extLst>
    </bk>
    <bk>
      <extLst>
        <ext uri="{3e2802c4-a4d2-4d8b-9148-e3be6c30e623}">
          <xlrd:rvb i="18292"/>
        </ext>
      </extLst>
    </bk>
    <bk>
      <extLst>
        <ext uri="{3e2802c4-a4d2-4d8b-9148-e3be6c30e623}">
          <xlrd:rvb i="18293"/>
        </ext>
      </extLst>
    </bk>
    <bk>
      <extLst>
        <ext uri="{3e2802c4-a4d2-4d8b-9148-e3be6c30e623}">
          <xlrd:rvb i="18294"/>
        </ext>
      </extLst>
    </bk>
    <bk>
      <extLst>
        <ext uri="{3e2802c4-a4d2-4d8b-9148-e3be6c30e623}">
          <xlrd:rvb i="18295"/>
        </ext>
      </extLst>
    </bk>
    <bk>
      <extLst>
        <ext uri="{3e2802c4-a4d2-4d8b-9148-e3be6c30e623}">
          <xlrd:rvb i="18296"/>
        </ext>
      </extLst>
    </bk>
    <bk>
      <extLst>
        <ext uri="{3e2802c4-a4d2-4d8b-9148-e3be6c30e623}">
          <xlrd:rvb i="18297"/>
        </ext>
      </extLst>
    </bk>
    <bk>
      <extLst>
        <ext uri="{3e2802c4-a4d2-4d8b-9148-e3be6c30e623}">
          <xlrd:rvb i="18298"/>
        </ext>
      </extLst>
    </bk>
    <bk>
      <extLst>
        <ext uri="{3e2802c4-a4d2-4d8b-9148-e3be6c30e623}">
          <xlrd:rvb i="18299"/>
        </ext>
      </extLst>
    </bk>
    <bk>
      <extLst>
        <ext uri="{3e2802c4-a4d2-4d8b-9148-e3be6c30e623}">
          <xlrd:rvb i="18300"/>
        </ext>
      </extLst>
    </bk>
    <bk>
      <extLst>
        <ext uri="{3e2802c4-a4d2-4d8b-9148-e3be6c30e623}">
          <xlrd:rvb i="18301"/>
        </ext>
      </extLst>
    </bk>
    <bk>
      <extLst>
        <ext uri="{3e2802c4-a4d2-4d8b-9148-e3be6c30e623}">
          <xlrd:rvb i="18302"/>
        </ext>
      </extLst>
    </bk>
    <bk>
      <extLst>
        <ext uri="{3e2802c4-a4d2-4d8b-9148-e3be6c30e623}">
          <xlrd:rvb i="18303"/>
        </ext>
      </extLst>
    </bk>
    <bk>
      <extLst>
        <ext uri="{3e2802c4-a4d2-4d8b-9148-e3be6c30e623}">
          <xlrd:rvb i="18304"/>
        </ext>
      </extLst>
    </bk>
    <bk>
      <extLst>
        <ext uri="{3e2802c4-a4d2-4d8b-9148-e3be6c30e623}">
          <xlrd:rvb i="18305"/>
        </ext>
      </extLst>
    </bk>
    <bk>
      <extLst>
        <ext uri="{3e2802c4-a4d2-4d8b-9148-e3be6c30e623}">
          <xlrd:rvb i="18306"/>
        </ext>
      </extLst>
    </bk>
    <bk>
      <extLst>
        <ext uri="{3e2802c4-a4d2-4d8b-9148-e3be6c30e623}">
          <xlrd:rvb i="18307"/>
        </ext>
      </extLst>
    </bk>
    <bk>
      <extLst>
        <ext uri="{3e2802c4-a4d2-4d8b-9148-e3be6c30e623}">
          <xlrd:rvb i="18308"/>
        </ext>
      </extLst>
    </bk>
    <bk>
      <extLst>
        <ext uri="{3e2802c4-a4d2-4d8b-9148-e3be6c30e623}">
          <xlrd:rvb i="18309"/>
        </ext>
      </extLst>
    </bk>
    <bk>
      <extLst>
        <ext uri="{3e2802c4-a4d2-4d8b-9148-e3be6c30e623}">
          <xlrd:rvb i="18310"/>
        </ext>
      </extLst>
    </bk>
    <bk>
      <extLst>
        <ext uri="{3e2802c4-a4d2-4d8b-9148-e3be6c30e623}">
          <xlrd:rvb i="18311"/>
        </ext>
      </extLst>
    </bk>
    <bk>
      <extLst>
        <ext uri="{3e2802c4-a4d2-4d8b-9148-e3be6c30e623}">
          <xlrd:rvb i="18312"/>
        </ext>
      </extLst>
    </bk>
    <bk>
      <extLst>
        <ext uri="{3e2802c4-a4d2-4d8b-9148-e3be6c30e623}">
          <xlrd:rvb i="18313"/>
        </ext>
      </extLst>
    </bk>
    <bk>
      <extLst>
        <ext uri="{3e2802c4-a4d2-4d8b-9148-e3be6c30e623}">
          <xlrd:rvb i="18314"/>
        </ext>
      </extLst>
    </bk>
    <bk>
      <extLst>
        <ext uri="{3e2802c4-a4d2-4d8b-9148-e3be6c30e623}">
          <xlrd:rvb i="18315"/>
        </ext>
      </extLst>
    </bk>
    <bk>
      <extLst>
        <ext uri="{3e2802c4-a4d2-4d8b-9148-e3be6c30e623}">
          <xlrd:rvb i="18316"/>
        </ext>
      </extLst>
    </bk>
    <bk>
      <extLst>
        <ext uri="{3e2802c4-a4d2-4d8b-9148-e3be6c30e623}">
          <xlrd:rvb i="18317"/>
        </ext>
      </extLst>
    </bk>
    <bk>
      <extLst>
        <ext uri="{3e2802c4-a4d2-4d8b-9148-e3be6c30e623}">
          <xlrd:rvb i="18318"/>
        </ext>
      </extLst>
    </bk>
    <bk>
      <extLst>
        <ext uri="{3e2802c4-a4d2-4d8b-9148-e3be6c30e623}">
          <xlrd:rvb i="18319"/>
        </ext>
      </extLst>
    </bk>
    <bk>
      <extLst>
        <ext uri="{3e2802c4-a4d2-4d8b-9148-e3be6c30e623}">
          <xlrd:rvb i="18320"/>
        </ext>
      </extLst>
    </bk>
    <bk>
      <extLst>
        <ext uri="{3e2802c4-a4d2-4d8b-9148-e3be6c30e623}">
          <xlrd:rvb i="18321"/>
        </ext>
      </extLst>
    </bk>
    <bk>
      <extLst>
        <ext uri="{3e2802c4-a4d2-4d8b-9148-e3be6c30e623}">
          <xlrd:rvb i="18322"/>
        </ext>
      </extLst>
    </bk>
    <bk>
      <extLst>
        <ext uri="{3e2802c4-a4d2-4d8b-9148-e3be6c30e623}">
          <xlrd:rvb i="18323"/>
        </ext>
      </extLst>
    </bk>
    <bk>
      <extLst>
        <ext uri="{3e2802c4-a4d2-4d8b-9148-e3be6c30e623}">
          <xlrd:rvb i="18324"/>
        </ext>
      </extLst>
    </bk>
    <bk>
      <extLst>
        <ext uri="{3e2802c4-a4d2-4d8b-9148-e3be6c30e623}">
          <xlrd:rvb i="18325"/>
        </ext>
      </extLst>
    </bk>
    <bk>
      <extLst>
        <ext uri="{3e2802c4-a4d2-4d8b-9148-e3be6c30e623}">
          <xlrd:rvb i="18326"/>
        </ext>
      </extLst>
    </bk>
    <bk>
      <extLst>
        <ext uri="{3e2802c4-a4d2-4d8b-9148-e3be6c30e623}">
          <xlrd:rvb i="18327"/>
        </ext>
      </extLst>
    </bk>
    <bk>
      <extLst>
        <ext uri="{3e2802c4-a4d2-4d8b-9148-e3be6c30e623}">
          <xlrd:rvb i="18328"/>
        </ext>
      </extLst>
    </bk>
    <bk>
      <extLst>
        <ext uri="{3e2802c4-a4d2-4d8b-9148-e3be6c30e623}">
          <xlrd:rvb i="18329"/>
        </ext>
      </extLst>
    </bk>
    <bk>
      <extLst>
        <ext uri="{3e2802c4-a4d2-4d8b-9148-e3be6c30e623}">
          <xlrd:rvb i="18330"/>
        </ext>
      </extLst>
    </bk>
    <bk>
      <extLst>
        <ext uri="{3e2802c4-a4d2-4d8b-9148-e3be6c30e623}">
          <xlrd:rvb i="18331"/>
        </ext>
      </extLst>
    </bk>
    <bk>
      <extLst>
        <ext uri="{3e2802c4-a4d2-4d8b-9148-e3be6c30e623}">
          <xlrd:rvb i="18332"/>
        </ext>
      </extLst>
    </bk>
    <bk>
      <extLst>
        <ext uri="{3e2802c4-a4d2-4d8b-9148-e3be6c30e623}">
          <xlrd:rvb i="18333"/>
        </ext>
      </extLst>
    </bk>
    <bk>
      <extLst>
        <ext uri="{3e2802c4-a4d2-4d8b-9148-e3be6c30e623}">
          <xlrd:rvb i="18334"/>
        </ext>
      </extLst>
    </bk>
    <bk>
      <extLst>
        <ext uri="{3e2802c4-a4d2-4d8b-9148-e3be6c30e623}">
          <xlrd:rvb i="18335"/>
        </ext>
      </extLst>
    </bk>
    <bk>
      <extLst>
        <ext uri="{3e2802c4-a4d2-4d8b-9148-e3be6c30e623}">
          <xlrd:rvb i="18336"/>
        </ext>
      </extLst>
    </bk>
    <bk>
      <extLst>
        <ext uri="{3e2802c4-a4d2-4d8b-9148-e3be6c30e623}">
          <xlrd:rvb i="18337"/>
        </ext>
      </extLst>
    </bk>
    <bk>
      <extLst>
        <ext uri="{3e2802c4-a4d2-4d8b-9148-e3be6c30e623}">
          <xlrd:rvb i="18338"/>
        </ext>
      </extLst>
    </bk>
    <bk>
      <extLst>
        <ext uri="{3e2802c4-a4d2-4d8b-9148-e3be6c30e623}">
          <xlrd:rvb i="18339"/>
        </ext>
      </extLst>
    </bk>
    <bk>
      <extLst>
        <ext uri="{3e2802c4-a4d2-4d8b-9148-e3be6c30e623}">
          <xlrd:rvb i="18340"/>
        </ext>
      </extLst>
    </bk>
    <bk>
      <extLst>
        <ext uri="{3e2802c4-a4d2-4d8b-9148-e3be6c30e623}">
          <xlrd:rvb i="18341"/>
        </ext>
      </extLst>
    </bk>
    <bk>
      <extLst>
        <ext uri="{3e2802c4-a4d2-4d8b-9148-e3be6c30e623}">
          <xlrd:rvb i="18342"/>
        </ext>
      </extLst>
    </bk>
    <bk>
      <extLst>
        <ext uri="{3e2802c4-a4d2-4d8b-9148-e3be6c30e623}">
          <xlrd:rvb i="18343"/>
        </ext>
      </extLst>
    </bk>
    <bk>
      <extLst>
        <ext uri="{3e2802c4-a4d2-4d8b-9148-e3be6c30e623}">
          <xlrd:rvb i="18344"/>
        </ext>
      </extLst>
    </bk>
    <bk>
      <extLst>
        <ext uri="{3e2802c4-a4d2-4d8b-9148-e3be6c30e623}">
          <xlrd:rvb i="18345"/>
        </ext>
      </extLst>
    </bk>
    <bk>
      <extLst>
        <ext uri="{3e2802c4-a4d2-4d8b-9148-e3be6c30e623}">
          <xlrd:rvb i="18346"/>
        </ext>
      </extLst>
    </bk>
    <bk>
      <extLst>
        <ext uri="{3e2802c4-a4d2-4d8b-9148-e3be6c30e623}">
          <xlrd:rvb i="18347"/>
        </ext>
      </extLst>
    </bk>
    <bk>
      <extLst>
        <ext uri="{3e2802c4-a4d2-4d8b-9148-e3be6c30e623}">
          <xlrd:rvb i="18348"/>
        </ext>
      </extLst>
    </bk>
    <bk>
      <extLst>
        <ext uri="{3e2802c4-a4d2-4d8b-9148-e3be6c30e623}">
          <xlrd:rvb i="18349"/>
        </ext>
      </extLst>
    </bk>
    <bk>
      <extLst>
        <ext uri="{3e2802c4-a4d2-4d8b-9148-e3be6c30e623}">
          <xlrd:rvb i="18350"/>
        </ext>
      </extLst>
    </bk>
    <bk>
      <extLst>
        <ext uri="{3e2802c4-a4d2-4d8b-9148-e3be6c30e623}">
          <xlrd:rvb i="18351"/>
        </ext>
      </extLst>
    </bk>
    <bk>
      <extLst>
        <ext uri="{3e2802c4-a4d2-4d8b-9148-e3be6c30e623}">
          <xlrd:rvb i="18352"/>
        </ext>
      </extLst>
    </bk>
    <bk>
      <extLst>
        <ext uri="{3e2802c4-a4d2-4d8b-9148-e3be6c30e623}">
          <xlrd:rvb i="18353"/>
        </ext>
      </extLst>
    </bk>
    <bk>
      <extLst>
        <ext uri="{3e2802c4-a4d2-4d8b-9148-e3be6c30e623}">
          <xlrd:rvb i="18354"/>
        </ext>
      </extLst>
    </bk>
    <bk>
      <extLst>
        <ext uri="{3e2802c4-a4d2-4d8b-9148-e3be6c30e623}">
          <xlrd:rvb i="18355"/>
        </ext>
      </extLst>
    </bk>
    <bk>
      <extLst>
        <ext uri="{3e2802c4-a4d2-4d8b-9148-e3be6c30e623}">
          <xlrd:rvb i="18356"/>
        </ext>
      </extLst>
    </bk>
    <bk>
      <extLst>
        <ext uri="{3e2802c4-a4d2-4d8b-9148-e3be6c30e623}">
          <xlrd:rvb i="18357"/>
        </ext>
      </extLst>
    </bk>
    <bk>
      <extLst>
        <ext uri="{3e2802c4-a4d2-4d8b-9148-e3be6c30e623}">
          <xlrd:rvb i="18358"/>
        </ext>
      </extLst>
    </bk>
    <bk>
      <extLst>
        <ext uri="{3e2802c4-a4d2-4d8b-9148-e3be6c30e623}">
          <xlrd:rvb i="18359"/>
        </ext>
      </extLst>
    </bk>
    <bk>
      <extLst>
        <ext uri="{3e2802c4-a4d2-4d8b-9148-e3be6c30e623}">
          <xlrd:rvb i="18360"/>
        </ext>
      </extLst>
    </bk>
    <bk>
      <extLst>
        <ext uri="{3e2802c4-a4d2-4d8b-9148-e3be6c30e623}">
          <xlrd:rvb i="18361"/>
        </ext>
      </extLst>
    </bk>
    <bk>
      <extLst>
        <ext uri="{3e2802c4-a4d2-4d8b-9148-e3be6c30e623}">
          <xlrd:rvb i="18362"/>
        </ext>
      </extLst>
    </bk>
    <bk>
      <extLst>
        <ext uri="{3e2802c4-a4d2-4d8b-9148-e3be6c30e623}">
          <xlrd:rvb i="18363"/>
        </ext>
      </extLst>
    </bk>
    <bk>
      <extLst>
        <ext uri="{3e2802c4-a4d2-4d8b-9148-e3be6c30e623}">
          <xlrd:rvb i="18364"/>
        </ext>
      </extLst>
    </bk>
    <bk>
      <extLst>
        <ext uri="{3e2802c4-a4d2-4d8b-9148-e3be6c30e623}">
          <xlrd:rvb i="18365"/>
        </ext>
      </extLst>
    </bk>
    <bk>
      <extLst>
        <ext uri="{3e2802c4-a4d2-4d8b-9148-e3be6c30e623}">
          <xlrd:rvb i="18366"/>
        </ext>
      </extLst>
    </bk>
    <bk>
      <extLst>
        <ext uri="{3e2802c4-a4d2-4d8b-9148-e3be6c30e623}">
          <xlrd:rvb i="18367"/>
        </ext>
      </extLst>
    </bk>
    <bk>
      <extLst>
        <ext uri="{3e2802c4-a4d2-4d8b-9148-e3be6c30e623}">
          <xlrd:rvb i="18368"/>
        </ext>
      </extLst>
    </bk>
    <bk>
      <extLst>
        <ext uri="{3e2802c4-a4d2-4d8b-9148-e3be6c30e623}">
          <xlrd:rvb i="18369"/>
        </ext>
      </extLst>
    </bk>
    <bk>
      <extLst>
        <ext uri="{3e2802c4-a4d2-4d8b-9148-e3be6c30e623}">
          <xlrd:rvb i="18370"/>
        </ext>
      </extLst>
    </bk>
    <bk>
      <extLst>
        <ext uri="{3e2802c4-a4d2-4d8b-9148-e3be6c30e623}">
          <xlrd:rvb i="18371"/>
        </ext>
      </extLst>
    </bk>
    <bk>
      <extLst>
        <ext uri="{3e2802c4-a4d2-4d8b-9148-e3be6c30e623}">
          <xlrd:rvb i="18372"/>
        </ext>
      </extLst>
    </bk>
    <bk>
      <extLst>
        <ext uri="{3e2802c4-a4d2-4d8b-9148-e3be6c30e623}">
          <xlrd:rvb i="18373"/>
        </ext>
      </extLst>
    </bk>
    <bk>
      <extLst>
        <ext uri="{3e2802c4-a4d2-4d8b-9148-e3be6c30e623}">
          <xlrd:rvb i="18374"/>
        </ext>
      </extLst>
    </bk>
    <bk>
      <extLst>
        <ext uri="{3e2802c4-a4d2-4d8b-9148-e3be6c30e623}">
          <xlrd:rvb i="18375"/>
        </ext>
      </extLst>
    </bk>
    <bk>
      <extLst>
        <ext uri="{3e2802c4-a4d2-4d8b-9148-e3be6c30e623}">
          <xlrd:rvb i="18376"/>
        </ext>
      </extLst>
    </bk>
    <bk>
      <extLst>
        <ext uri="{3e2802c4-a4d2-4d8b-9148-e3be6c30e623}">
          <xlrd:rvb i="18377"/>
        </ext>
      </extLst>
    </bk>
    <bk>
      <extLst>
        <ext uri="{3e2802c4-a4d2-4d8b-9148-e3be6c30e623}">
          <xlrd:rvb i="18378"/>
        </ext>
      </extLst>
    </bk>
    <bk>
      <extLst>
        <ext uri="{3e2802c4-a4d2-4d8b-9148-e3be6c30e623}">
          <xlrd:rvb i="18379"/>
        </ext>
      </extLst>
    </bk>
    <bk>
      <extLst>
        <ext uri="{3e2802c4-a4d2-4d8b-9148-e3be6c30e623}">
          <xlrd:rvb i="18380"/>
        </ext>
      </extLst>
    </bk>
    <bk>
      <extLst>
        <ext uri="{3e2802c4-a4d2-4d8b-9148-e3be6c30e623}">
          <xlrd:rvb i="18381"/>
        </ext>
      </extLst>
    </bk>
    <bk>
      <extLst>
        <ext uri="{3e2802c4-a4d2-4d8b-9148-e3be6c30e623}">
          <xlrd:rvb i="18382"/>
        </ext>
      </extLst>
    </bk>
    <bk>
      <extLst>
        <ext uri="{3e2802c4-a4d2-4d8b-9148-e3be6c30e623}">
          <xlrd:rvb i="18383"/>
        </ext>
      </extLst>
    </bk>
    <bk>
      <extLst>
        <ext uri="{3e2802c4-a4d2-4d8b-9148-e3be6c30e623}">
          <xlrd:rvb i="18384"/>
        </ext>
      </extLst>
    </bk>
    <bk>
      <extLst>
        <ext uri="{3e2802c4-a4d2-4d8b-9148-e3be6c30e623}">
          <xlrd:rvb i="18385"/>
        </ext>
      </extLst>
    </bk>
    <bk>
      <extLst>
        <ext uri="{3e2802c4-a4d2-4d8b-9148-e3be6c30e623}">
          <xlrd:rvb i="18386"/>
        </ext>
      </extLst>
    </bk>
    <bk>
      <extLst>
        <ext uri="{3e2802c4-a4d2-4d8b-9148-e3be6c30e623}">
          <xlrd:rvb i="18387"/>
        </ext>
      </extLst>
    </bk>
    <bk>
      <extLst>
        <ext uri="{3e2802c4-a4d2-4d8b-9148-e3be6c30e623}">
          <xlrd:rvb i="18388"/>
        </ext>
      </extLst>
    </bk>
    <bk>
      <extLst>
        <ext uri="{3e2802c4-a4d2-4d8b-9148-e3be6c30e623}">
          <xlrd:rvb i="18389"/>
        </ext>
      </extLst>
    </bk>
    <bk>
      <extLst>
        <ext uri="{3e2802c4-a4d2-4d8b-9148-e3be6c30e623}">
          <xlrd:rvb i="18390"/>
        </ext>
      </extLst>
    </bk>
    <bk>
      <extLst>
        <ext uri="{3e2802c4-a4d2-4d8b-9148-e3be6c30e623}">
          <xlrd:rvb i="18391"/>
        </ext>
      </extLst>
    </bk>
    <bk>
      <extLst>
        <ext uri="{3e2802c4-a4d2-4d8b-9148-e3be6c30e623}">
          <xlrd:rvb i="18392"/>
        </ext>
      </extLst>
    </bk>
    <bk>
      <extLst>
        <ext uri="{3e2802c4-a4d2-4d8b-9148-e3be6c30e623}">
          <xlrd:rvb i="18393"/>
        </ext>
      </extLst>
    </bk>
    <bk>
      <extLst>
        <ext uri="{3e2802c4-a4d2-4d8b-9148-e3be6c30e623}">
          <xlrd:rvb i="18394"/>
        </ext>
      </extLst>
    </bk>
    <bk>
      <extLst>
        <ext uri="{3e2802c4-a4d2-4d8b-9148-e3be6c30e623}">
          <xlrd:rvb i="18395"/>
        </ext>
      </extLst>
    </bk>
    <bk>
      <extLst>
        <ext uri="{3e2802c4-a4d2-4d8b-9148-e3be6c30e623}">
          <xlrd:rvb i="18396"/>
        </ext>
      </extLst>
    </bk>
    <bk>
      <extLst>
        <ext uri="{3e2802c4-a4d2-4d8b-9148-e3be6c30e623}">
          <xlrd:rvb i="18397"/>
        </ext>
      </extLst>
    </bk>
    <bk>
      <extLst>
        <ext uri="{3e2802c4-a4d2-4d8b-9148-e3be6c30e623}">
          <xlrd:rvb i="18398"/>
        </ext>
      </extLst>
    </bk>
    <bk>
      <extLst>
        <ext uri="{3e2802c4-a4d2-4d8b-9148-e3be6c30e623}">
          <xlrd:rvb i="18399"/>
        </ext>
      </extLst>
    </bk>
    <bk>
      <extLst>
        <ext uri="{3e2802c4-a4d2-4d8b-9148-e3be6c30e623}">
          <xlrd:rvb i="18400"/>
        </ext>
      </extLst>
    </bk>
    <bk>
      <extLst>
        <ext uri="{3e2802c4-a4d2-4d8b-9148-e3be6c30e623}">
          <xlrd:rvb i="18401"/>
        </ext>
      </extLst>
    </bk>
    <bk>
      <extLst>
        <ext uri="{3e2802c4-a4d2-4d8b-9148-e3be6c30e623}">
          <xlrd:rvb i="18402"/>
        </ext>
      </extLst>
    </bk>
    <bk>
      <extLst>
        <ext uri="{3e2802c4-a4d2-4d8b-9148-e3be6c30e623}">
          <xlrd:rvb i="18403"/>
        </ext>
      </extLst>
    </bk>
    <bk>
      <extLst>
        <ext uri="{3e2802c4-a4d2-4d8b-9148-e3be6c30e623}">
          <xlrd:rvb i="18404"/>
        </ext>
      </extLst>
    </bk>
    <bk>
      <extLst>
        <ext uri="{3e2802c4-a4d2-4d8b-9148-e3be6c30e623}">
          <xlrd:rvb i="18405"/>
        </ext>
      </extLst>
    </bk>
    <bk>
      <extLst>
        <ext uri="{3e2802c4-a4d2-4d8b-9148-e3be6c30e623}">
          <xlrd:rvb i="18406"/>
        </ext>
      </extLst>
    </bk>
    <bk>
      <extLst>
        <ext uri="{3e2802c4-a4d2-4d8b-9148-e3be6c30e623}">
          <xlrd:rvb i="18407"/>
        </ext>
      </extLst>
    </bk>
    <bk>
      <extLst>
        <ext uri="{3e2802c4-a4d2-4d8b-9148-e3be6c30e623}">
          <xlrd:rvb i="18408"/>
        </ext>
      </extLst>
    </bk>
    <bk>
      <extLst>
        <ext uri="{3e2802c4-a4d2-4d8b-9148-e3be6c30e623}">
          <xlrd:rvb i="18409"/>
        </ext>
      </extLst>
    </bk>
    <bk>
      <extLst>
        <ext uri="{3e2802c4-a4d2-4d8b-9148-e3be6c30e623}">
          <xlrd:rvb i="18410"/>
        </ext>
      </extLst>
    </bk>
    <bk>
      <extLst>
        <ext uri="{3e2802c4-a4d2-4d8b-9148-e3be6c30e623}">
          <xlrd:rvb i="18411"/>
        </ext>
      </extLst>
    </bk>
    <bk>
      <extLst>
        <ext uri="{3e2802c4-a4d2-4d8b-9148-e3be6c30e623}">
          <xlrd:rvb i="18412"/>
        </ext>
      </extLst>
    </bk>
    <bk>
      <extLst>
        <ext uri="{3e2802c4-a4d2-4d8b-9148-e3be6c30e623}">
          <xlrd:rvb i="18413"/>
        </ext>
      </extLst>
    </bk>
    <bk>
      <extLst>
        <ext uri="{3e2802c4-a4d2-4d8b-9148-e3be6c30e623}">
          <xlrd:rvb i="18414"/>
        </ext>
      </extLst>
    </bk>
    <bk>
      <extLst>
        <ext uri="{3e2802c4-a4d2-4d8b-9148-e3be6c30e623}">
          <xlrd:rvb i="18415"/>
        </ext>
      </extLst>
    </bk>
    <bk>
      <extLst>
        <ext uri="{3e2802c4-a4d2-4d8b-9148-e3be6c30e623}">
          <xlrd:rvb i="18416"/>
        </ext>
      </extLst>
    </bk>
    <bk>
      <extLst>
        <ext uri="{3e2802c4-a4d2-4d8b-9148-e3be6c30e623}">
          <xlrd:rvb i="18417"/>
        </ext>
      </extLst>
    </bk>
    <bk>
      <extLst>
        <ext uri="{3e2802c4-a4d2-4d8b-9148-e3be6c30e623}">
          <xlrd:rvb i="18418"/>
        </ext>
      </extLst>
    </bk>
    <bk>
      <extLst>
        <ext uri="{3e2802c4-a4d2-4d8b-9148-e3be6c30e623}">
          <xlrd:rvb i="18419"/>
        </ext>
      </extLst>
    </bk>
    <bk>
      <extLst>
        <ext uri="{3e2802c4-a4d2-4d8b-9148-e3be6c30e623}">
          <xlrd:rvb i="18420"/>
        </ext>
      </extLst>
    </bk>
    <bk>
      <extLst>
        <ext uri="{3e2802c4-a4d2-4d8b-9148-e3be6c30e623}">
          <xlrd:rvb i="18421"/>
        </ext>
      </extLst>
    </bk>
    <bk>
      <extLst>
        <ext uri="{3e2802c4-a4d2-4d8b-9148-e3be6c30e623}">
          <xlrd:rvb i="18422"/>
        </ext>
      </extLst>
    </bk>
    <bk>
      <extLst>
        <ext uri="{3e2802c4-a4d2-4d8b-9148-e3be6c30e623}">
          <xlrd:rvb i="18423"/>
        </ext>
      </extLst>
    </bk>
    <bk>
      <extLst>
        <ext uri="{3e2802c4-a4d2-4d8b-9148-e3be6c30e623}">
          <xlrd:rvb i="18424"/>
        </ext>
      </extLst>
    </bk>
    <bk>
      <extLst>
        <ext uri="{3e2802c4-a4d2-4d8b-9148-e3be6c30e623}">
          <xlrd:rvb i="18425"/>
        </ext>
      </extLst>
    </bk>
    <bk>
      <extLst>
        <ext uri="{3e2802c4-a4d2-4d8b-9148-e3be6c30e623}">
          <xlrd:rvb i="18426"/>
        </ext>
      </extLst>
    </bk>
    <bk>
      <extLst>
        <ext uri="{3e2802c4-a4d2-4d8b-9148-e3be6c30e623}">
          <xlrd:rvb i="18427"/>
        </ext>
      </extLst>
    </bk>
    <bk>
      <extLst>
        <ext uri="{3e2802c4-a4d2-4d8b-9148-e3be6c30e623}">
          <xlrd:rvb i="18428"/>
        </ext>
      </extLst>
    </bk>
    <bk>
      <extLst>
        <ext uri="{3e2802c4-a4d2-4d8b-9148-e3be6c30e623}">
          <xlrd:rvb i="18429"/>
        </ext>
      </extLst>
    </bk>
    <bk>
      <extLst>
        <ext uri="{3e2802c4-a4d2-4d8b-9148-e3be6c30e623}">
          <xlrd:rvb i="18430"/>
        </ext>
      </extLst>
    </bk>
    <bk>
      <extLst>
        <ext uri="{3e2802c4-a4d2-4d8b-9148-e3be6c30e623}">
          <xlrd:rvb i="18431"/>
        </ext>
      </extLst>
    </bk>
    <bk>
      <extLst>
        <ext uri="{3e2802c4-a4d2-4d8b-9148-e3be6c30e623}">
          <xlrd:rvb i="18432"/>
        </ext>
      </extLst>
    </bk>
    <bk>
      <extLst>
        <ext uri="{3e2802c4-a4d2-4d8b-9148-e3be6c30e623}">
          <xlrd:rvb i="18433"/>
        </ext>
      </extLst>
    </bk>
    <bk>
      <extLst>
        <ext uri="{3e2802c4-a4d2-4d8b-9148-e3be6c30e623}">
          <xlrd:rvb i="18434"/>
        </ext>
      </extLst>
    </bk>
    <bk>
      <extLst>
        <ext uri="{3e2802c4-a4d2-4d8b-9148-e3be6c30e623}">
          <xlrd:rvb i="18435"/>
        </ext>
      </extLst>
    </bk>
    <bk>
      <extLst>
        <ext uri="{3e2802c4-a4d2-4d8b-9148-e3be6c30e623}">
          <xlrd:rvb i="18436"/>
        </ext>
      </extLst>
    </bk>
    <bk>
      <extLst>
        <ext uri="{3e2802c4-a4d2-4d8b-9148-e3be6c30e623}">
          <xlrd:rvb i="18437"/>
        </ext>
      </extLst>
    </bk>
    <bk>
      <extLst>
        <ext uri="{3e2802c4-a4d2-4d8b-9148-e3be6c30e623}">
          <xlrd:rvb i="18438"/>
        </ext>
      </extLst>
    </bk>
    <bk>
      <extLst>
        <ext uri="{3e2802c4-a4d2-4d8b-9148-e3be6c30e623}">
          <xlrd:rvb i="18439"/>
        </ext>
      </extLst>
    </bk>
    <bk>
      <extLst>
        <ext uri="{3e2802c4-a4d2-4d8b-9148-e3be6c30e623}">
          <xlrd:rvb i="18440"/>
        </ext>
      </extLst>
    </bk>
    <bk>
      <extLst>
        <ext uri="{3e2802c4-a4d2-4d8b-9148-e3be6c30e623}">
          <xlrd:rvb i="18441"/>
        </ext>
      </extLst>
    </bk>
    <bk>
      <extLst>
        <ext uri="{3e2802c4-a4d2-4d8b-9148-e3be6c30e623}">
          <xlrd:rvb i="18442"/>
        </ext>
      </extLst>
    </bk>
    <bk>
      <extLst>
        <ext uri="{3e2802c4-a4d2-4d8b-9148-e3be6c30e623}">
          <xlrd:rvb i="18443"/>
        </ext>
      </extLst>
    </bk>
    <bk>
      <extLst>
        <ext uri="{3e2802c4-a4d2-4d8b-9148-e3be6c30e623}">
          <xlrd:rvb i="18444"/>
        </ext>
      </extLst>
    </bk>
    <bk>
      <extLst>
        <ext uri="{3e2802c4-a4d2-4d8b-9148-e3be6c30e623}">
          <xlrd:rvb i="18445"/>
        </ext>
      </extLst>
    </bk>
    <bk>
      <extLst>
        <ext uri="{3e2802c4-a4d2-4d8b-9148-e3be6c30e623}">
          <xlrd:rvb i="18446"/>
        </ext>
      </extLst>
    </bk>
    <bk>
      <extLst>
        <ext uri="{3e2802c4-a4d2-4d8b-9148-e3be6c30e623}">
          <xlrd:rvb i="18447"/>
        </ext>
      </extLst>
    </bk>
    <bk>
      <extLst>
        <ext uri="{3e2802c4-a4d2-4d8b-9148-e3be6c30e623}">
          <xlrd:rvb i="18448"/>
        </ext>
      </extLst>
    </bk>
    <bk>
      <extLst>
        <ext uri="{3e2802c4-a4d2-4d8b-9148-e3be6c30e623}">
          <xlrd:rvb i="18449"/>
        </ext>
      </extLst>
    </bk>
    <bk>
      <extLst>
        <ext uri="{3e2802c4-a4d2-4d8b-9148-e3be6c30e623}">
          <xlrd:rvb i="18450"/>
        </ext>
      </extLst>
    </bk>
    <bk>
      <extLst>
        <ext uri="{3e2802c4-a4d2-4d8b-9148-e3be6c30e623}">
          <xlrd:rvb i="18451"/>
        </ext>
      </extLst>
    </bk>
    <bk>
      <extLst>
        <ext uri="{3e2802c4-a4d2-4d8b-9148-e3be6c30e623}">
          <xlrd:rvb i="18452"/>
        </ext>
      </extLst>
    </bk>
    <bk>
      <extLst>
        <ext uri="{3e2802c4-a4d2-4d8b-9148-e3be6c30e623}">
          <xlrd:rvb i="18453"/>
        </ext>
      </extLst>
    </bk>
    <bk>
      <extLst>
        <ext uri="{3e2802c4-a4d2-4d8b-9148-e3be6c30e623}">
          <xlrd:rvb i="18454"/>
        </ext>
      </extLst>
    </bk>
    <bk>
      <extLst>
        <ext uri="{3e2802c4-a4d2-4d8b-9148-e3be6c30e623}">
          <xlrd:rvb i="18455"/>
        </ext>
      </extLst>
    </bk>
    <bk>
      <extLst>
        <ext uri="{3e2802c4-a4d2-4d8b-9148-e3be6c30e623}">
          <xlrd:rvb i="18456"/>
        </ext>
      </extLst>
    </bk>
    <bk>
      <extLst>
        <ext uri="{3e2802c4-a4d2-4d8b-9148-e3be6c30e623}">
          <xlrd:rvb i="18457"/>
        </ext>
      </extLst>
    </bk>
    <bk>
      <extLst>
        <ext uri="{3e2802c4-a4d2-4d8b-9148-e3be6c30e623}">
          <xlrd:rvb i="18458"/>
        </ext>
      </extLst>
    </bk>
    <bk>
      <extLst>
        <ext uri="{3e2802c4-a4d2-4d8b-9148-e3be6c30e623}">
          <xlrd:rvb i="18459"/>
        </ext>
      </extLst>
    </bk>
    <bk>
      <extLst>
        <ext uri="{3e2802c4-a4d2-4d8b-9148-e3be6c30e623}">
          <xlrd:rvb i="18460"/>
        </ext>
      </extLst>
    </bk>
    <bk>
      <extLst>
        <ext uri="{3e2802c4-a4d2-4d8b-9148-e3be6c30e623}">
          <xlrd:rvb i="18461"/>
        </ext>
      </extLst>
    </bk>
    <bk>
      <extLst>
        <ext uri="{3e2802c4-a4d2-4d8b-9148-e3be6c30e623}">
          <xlrd:rvb i="18462"/>
        </ext>
      </extLst>
    </bk>
    <bk>
      <extLst>
        <ext uri="{3e2802c4-a4d2-4d8b-9148-e3be6c30e623}">
          <xlrd:rvb i="18463"/>
        </ext>
      </extLst>
    </bk>
    <bk>
      <extLst>
        <ext uri="{3e2802c4-a4d2-4d8b-9148-e3be6c30e623}">
          <xlrd:rvb i="18464"/>
        </ext>
      </extLst>
    </bk>
    <bk>
      <extLst>
        <ext uri="{3e2802c4-a4d2-4d8b-9148-e3be6c30e623}">
          <xlrd:rvb i="18465"/>
        </ext>
      </extLst>
    </bk>
    <bk>
      <extLst>
        <ext uri="{3e2802c4-a4d2-4d8b-9148-e3be6c30e623}">
          <xlrd:rvb i="18466"/>
        </ext>
      </extLst>
    </bk>
    <bk>
      <extLst>
        <ext uri="{3e2802c4-a4d2-4d8b-9148-e3be6c30e623}">
          <xlrd:rvb i="18467"/>
        </ext>
      </extLst>
    </bk>
    <bk>
      <extLst>
        <ext uri="{3e2802c4-a4d2-4d8b-9148-e3be6c30e623}">
          <xlrd:rvb i="18468"/>
        </ext>
      </extLst>
    </bk>
    <bk>
      <extLst>
        <ext uri="{3e2802c4-a4d2-4d8b-9148-e3be6c30e623}">
          <xlrd:rvb i="18469"/>
        </ext>
      </extLst>
    </bk>
    <bk>
      <extLst>
        <ext uri="{3e2802c4-a4d2-4d8b-9148-e3be6c30e623}">
          <xlrd:rvb i="18470"/>
        </ext>
      </extLst>
    </bk>
    <bk>
      <extLst>
        <ext uri="{3e2802c4-a4d2-4d8b-9148-e3be6c30e623}">
          <xlrd:rvb i="18471"/>
        </ext>
      </extLst>
    </bk>
    <bk>
      <extLst>
        <ext uri="{3e2802c4-a4d2-4d8b-9148-e3be6c30e623}">
          <xlrd:rvb i="18472"/>
        </ext>
      </extLst>
    </bk>
    <bk>
      <extLst>
        <ext uri="{3e2802c4-a4d2-4d8b-9148-e3be6c30e623}">
          <xlrd:rvb i="18473"/>
        </ext>
      </extLst>
    </bk>
    <bk>
      <extLst>
        <ext uri="{3e2802c4-a4d2-4d8b-9148-e3be6c30e623}">
          <xlrd:rvb i="18474"/>
        </ext>
      </extLst>
    </bk>
    <bk>
      <extLst>
        <ext uri="{3e2802c4-a4d2-4d8b-9148-e3be6c30e623}">
          <xlrd:rvb i="18475"/>
        </ext>
      </extLst>
    </bk>
    <bk>
      <extLst>
        <ext uri="{3e2802c4-a4d2-4d8b-9148-e3be6c30e623}">
          <xlrd:rvb i="18476"/>
        </ext>
      </extLst>
    </bk>
    <bk>
      <extLst>
        <ext uri="{3e2802c4-a4d2-4d8b-9148-e3be6c30e623}">
          <xlrd:rvb i="18477"/>
        </ext>
      </extLst>
    </bk>
    <bk>
      <extLst>
        <ext uri="{3e2802c4-a4d2-4d8b-9148-e3be6c30e623}">
          <xlrd:rvb i="18478"/>
        </ext>
      </extLst>
    </bk>
    <bk>
      <extLst>
        <ext uri="{3e2802c4-a4d2-4d8b-9148-e3be6c30e623}">
          <xlrd:rvb i="18479"/>
        </ext>
      </extLst>
    </bk>
    <bk>
      <extLst>
        <ext uri="{3e2802c4-a4d2-4d8b-9148-e3be6c30e623}">
          <xlrd:rvb i="18480"/>
        </ext>
      </extLst>
    </bk>
    <bk>
      <extLst>
        <ext uri="{3e2802c4-a4d2-4d8b-9148-e3be6c30e623}">
          <xlrd:rvb i="18481"/>
        </ext>
      </extLst>
    </bk>
    <bk>
      <extLst>
        <ext uri="{3e2802c4-a4d2-4d8b-9148-e3be6c30e623}">
          <xlrd:rvb i="18482"/>
        </ext>
      </extLst>
    </bk>
    <bk>
      <extLst>
        <ext uri="{3e2802c4-a4d2-4d8b-9148-e3be6c30e623}">
          <xlrd:rvb i="18483"/>
        </ext>
      </extLst>
    </bk>
    <bk>
      <extLst>
        <ext uri="{3e2802c4-a4d2-4d8b-9148-e3be6c30e623}">
          <xlrd:rvb i="18484"/>
        </ext>
      </extLst>
    </bk>
    <bk>
      <extLst>
        <ext uri="{3e2802c4-a4d2-4d8b-9148-e3be6c30e623}">
          <xlrd:rvb i="18485"/>
        </ext>
      </extLst>
    </bk>
    <bk>
      <extLst>
        <ext uri="{3e2802c4-a4d2-4d8b-9148-e3be6c30e623}">
          <xlrd:rvb i="18486"/>
        </ext>
      </extLst>
    </bk>
    <bk>
      <extLst>
        <ext uri="{3e2802c4-a4d2-4d8b-9148-e3be6c30e623}">
          <xlrd:rvb i="18487"/>
        </ext>
      </extLst>
    </bk>
    <bk>
      <extLst>
        <ext uri="{3e2802c4-a4d2-4d8b-9148-e3be6c30e623}">
          <xlrd:rvb i="18488"/>
        </ext>
      </extLst>
    </bk>
    <bk>
      <extLst>
        <ext uri="{3e2802c4-a4d2-4d8b-9148-e3be6c30e623}">
          <xlrd:rvb i="18489"/>
        </ext>
      </extLst>
    </bk>
    <bk>
      <extLst>
        <ext uri="{3e2802c4-a4d2-4d8b-9148-e3be6c30e623}">
          <xlrd:rvb i="18490"/>
        </ext>
      </extLst>
    </bk>
    <bk>
      <extLst>
        <ext uri="{3e2802c4-a4d2-4d8b-9148-e3be6c30e623}">
          <xlrd:rvb i="18491"/>
        </ext>
      </extLst>
    </bk>
    <bk>
      <extLst>
        <ext uri="{3e2802c4-a4d2-4d8b-9148-e3be6c30e623}">
          <xlrd:rvb i="18492"/>
        </ext>
      </extLst>
    </bk>
    <bk>
      <extLst>
        <ext uri="{3e2802c4-a4d2-4d8b-9148-e3be6c30e623}">
          <xlrd:rvb i="18493"/>
        </ext>
      </extLst>
    </bk>
    <bk>
      <extLst>
        <ext uri="{3e2802c4-a4d2-4d8b-9148-e3be6c30e623}">
          <xlrd:rvb i="18494"/>
        </ext>
      </extLst>
    </bk>
    <bk>
      <extLst>
        <ext uri="{3e2802c4-a4d2-4d8b-9148-e3be6c30e623}">
          <xlrd:rvb i="18495"/>
        </ext>
      </extLst>
    </bk>
    <bk>
      <extLst>
        <ext uri="{3e2802c4-a4d2-4d8b-9148-e3be6c30e623}">
          <xlrd:rvb i="18496"/>
        </ext>
      </extLst>
    </bk>
    <bk>
      <extLst>
        <ext uri="{3e2802c4-a4d2-4d8b-9148-e3be6c30e623}">
          <xlrd:rvb i="18497"/>
        </ext>
      </extLst>
    </bk>
    <bk>
      <extLst>
        <ext uri="{3e2802c4-a4d2-4d8b-9148-e3be6c30e623}">
          <xlrd:rvb i="18498"/>
        </ext>
      </extLst>
    </bk>
    <bk>
      <extLst>
        <ext uri="{3e2802c4-a4d2-4d8b-9148-e3be6c30e623}">
          <xlrd:rvb i="18499"/>
        </ext>
      </extLst>
    </bk>
    <bk>
      <extLst>
        <ext uri="{3e2802c4-a4d2-4d8b-9148-e3be6c30e623}">
          <xlrd:rvb i="18500"/>
        </ext>
      </extLst>
    </bk>
    <bk>
      <extLst>
        <ext uri="{3e2802c4-a4d2-4d8b-9148-e3be6c30e623}">
          <xlrd:rvb i="18501"/>
        </ext>
      </extLst>
    </bk>
    <bk>
      <extLst>
        <ext uri="{3e2802c4-a4d2-4d8b-9148-e3be6c30e623}">
          <xlrd:rvb i="18502"/>
        </ext>
      </extLst>
    </bk>
    <bk>
      <extLst>
        <ext uri="{3e2802c4-a4d2-4d8b-9148-e3be6c30e623}">
          <xlrd:rvb i="18503"/>
        </ext>
      </extLst>
    </bk>
    <bk>
      <extLst>
        <ext uri="{3e2802c4-a4d2-4d8b-9148-e3be6c30e623}">
          <xlrd:rvb i="18504"/>
        </ext>
      </extLst>
    </bk>
    <bk>
      <extLst>
        <ext uri="{3e2802c4-a4d2-4d8b-9148-e3be6c30e623}">
          <xlrd:rvb i="18505"/>
        </ext>
      </extLst>
    </bk>
    <bk>
      <extLst>
        <ext uri="{3e2802c4-a4d2-4d8b-9148-e3be6c30e623}">
          <xlrd:rvb i="18506"/>
        </ext>
      </extLst>
    </bk>
    <bk>
      <extLst>
        <ext uri="{3e2802c4-a4d2-4d8b-9148-e3be6c30e623}">
          <xlrd:rvb i="18507"/>
        </ext>
      </extLst>
    </bk>
    <bk>
      <extLst>
        <ext uri="{3e2802c4-a4d2-4d8b-9148-e3be6c30e623}">
          <xlrd:rvb i="18508"/>
        </ext>
      </extLst>
    </bk>
    <bk>
      <extLst>
        <ext uri="{3e2802c4-a4d2-4d8b-9148-e3be6c30e623}">
          <xlrd:rvb i="18509"/>
        </ext>
      </extLst>
    </bk>
    <bk>
      <extLst>
        <ext uri="{3e2802c4-a4d2-4d8b-9148-e3be6c30e623}">
          <xlrd:rvb i="18510"/>
        </ext>
      </extLst>
    </bk>
    <bk>
      <extLst>
        <ext uri="{3e2802c4-a4d2-4d8b-9148-e3be6c30e623}">
          <xlrd:rvb i="18511"/>
        </ext>
      </extLst>
    </bk>
    <bk>
      <extLst>
        <ext uri="{3e2802c4-a4d2-4d8b-9148-e3be6c30e623}">
          <xlrd:rvb i="18512"/>
        </ext>
      </extLst>
    </bk>
    <bk>
      <extLst>
        <ext uri="{3e2802c4-a4d2-4d8b-9148-e3be6c30e623}">
          <xlrd:rvb i="18513"/>
        </ext>
      </extLst>
    </bk>
    <bk>
      <extLst>
        <ext uri="{3e2802c4-a4d2-4d8b-9148-e3be6c30e623}">
          <xlrd:rvb i="18514"/>
        </ext>
      </extLst>
    </bk>
    <bk>
      <extLst>
        <ext uri="{3e2802c4-a4d2-4d8b-9148-e3be6c30e623}">
          <xlrd:rvb i="18515"/>
        </ext>
      </extLst>
    </bk>
    <bk>
      <extLst>
        <ext uri="{3e2802c4-a4d2-4d8b-9148-e3be6c30e623}">
          <xlrd:rvb i="18516"/>
        </ext>
      </extLst>
    </bk>
    <bk>
      <extLst>
        <ext uri="{3e2802c4-a4d2-4d8b-9148-e3be6c30e623}">
          <xlrd:rvb i="18517"/>
        </ext>
      </extLst>
    </bk>
    <bk>
      <extLst>
        <ext uri="{3e2802c4-a4d2-4d8b-9148-e3be6c30e623}">
          <xlrd:rvb i="18518"/>
        </ext>
      </extLst>
    </bk>
    <bk>
      <extLst>
        <ext uri="{3e2802c4-a4d2-4d8b-9148-e3be6c30e623}">
          <xlrd:rvb i="18519"/>
        </ext>
      </extLst>
    </bk>
    <bk>
      <extLst>
        <ext uri="{3e2802c4-a4d2-4d8b-9148-e3be6c30e623}">
          <xlrd:rvb i="18520"/>
        </ext>
      </extLst>
    </bk>
    <bk>
      <extLst>
        <ext uri="{3e2802c4-a4d2-4d8b-9148-e3be6c30e623}">
          <xlrd:rvb i="18521"/>
        </ext>
      </extLst>
    </bk>
    <bk>
      <extLst>
        <ext uri="{3e2802c4-a4d2-4d8b-9148-e3be6c30e623}">
          <xlrd:rvb i="18522"/>
        </ext>
      </extLst>
    </bk>
    <bk>
      <extLst>
        <ext uri="{3e2802c4-a4d2-4d8b-9148-e3be6c30e623}">
          <xlrd:rvb i="18523"/>
        </ext>
      </extLst>
    </bk>
    <bk>
      <extLst>
        <ext uri="{3e2802c4-a4d2-4d8b-9148-e3be6c30e623}">
          <xlrd:rvb i="18524"/>
        </ext>
      </extLst>
    </bk>
    <bk>
      <extLst>
        <ext uri="{3e2802c4-a4d2-4d8b-9148-e3be6c30e623}">
          <xlrd:rvb i="18525"/>
        </ext>
      </extLst>
    </bk>
    <bk>
      <extLst>
        <ext uri="{3e2802c4-a4d2-4d8b-9148-e3be6c30e623}">
          <xlrd:rvb i="18526"/>
        </ext>
      </extLst>
    </bk>
    <bk>
      <extLst>
        <ext uri="{3e2802c4-a4d2-4d8b-9148-e3be6c30e623}">
          <xlrd:rvb i="18527"/>
        </ext>
      </extLst>
    </bk>
    <bk>
      <extLst>
        <ext uri="{3e2802c4-a4d2-4d8b-9148-e3be6c30e623}">
          <xlrd:rvb i="18528"/>
        </ext>
      </extLst>
    </bk>
    <bk>
      <extLst>
        <ext uri="{3e2802c4-a4d2-4d8b-9148-e3be6c30e623}">
          <xlrd:rvb i="18529"/>
        </ext>
      </extLst>
    </bk>
    <bk>
      <extLst>
        <ext uri="{3e2802c4-a4d2-4d8b-9148-e3be6c30e623}">
          <xlrd:rvb i="18530"/>
        </ext>
      </extLst>
    </bk>
    <bk>
      <extLst>
        <ext uri="{3e2802c4-a4d2-4d8b-9148-e3be6c30e623}">
          <xlrd:rvb i="18531"/>
        </ext>
      </extLst>
    </bk>
    <bk>
      <extLst>
        <ext uri="{3e2802c4-a4d2-4d8b-9148-e3be6c30e623}">
          <xlrd:rvb i="18532"/>
        </ext>
      </extLst>
    </bk>
    <bk>
      <extLst>
        <ext uri="{3e2802c4-a4d2-4d8b-9148-e3be6c30e623}">
          <xlrd:rvb i="18533"/>
        </ext>
      </extLst>
    </bk>
    <bk>
      <extLst>
        <ext uri="{3e2802c4-a4d2-4d8b-9148-e3be6c30e623}">
          <xlrd:rvb i="18534"/>
        </ext>
      </extLst>
    </bk>
    <bk>
      <extLst>
        <ext uri="{3e2802c4-a4d2-4d8b-9148-e3be6c30e623}">
          <xlrd:rvb i="18535"/>
        </ext>
      </extLst>
    </bk>
    <bk>
      <extLst>
        <ext uri="{3e2802c4-a4d2-4d8b-9148-e3be6c30e623}">
          <xlrd:rvb i="18536"/>
        </ext>
      </extLst>
    </bk>
    <bk>
      <extLst>
        <ext uri="{3e2802c4-a4d2-4d8b-9148-e3be6c30e623}">
          <xlrd:rvb i="18537"/>
        </ext>
      </extLst>
    </bk>
    <bk>
      <extLst>
        <ext uri="{3e2802c4-a4d2-4d8b-9148-e3be6c30e623}">
          <xlrd:rvb i="18538"/>
        </ext>
      </extLst>
    </bk>
    <bk>
      <extLst>
        <ext uri="{3e2802c4-a4d2-4d8b-9148-e3be6c30e623}">
          <xlrd:rvb i="18539"/>
        </ext>
      </extLst>
    </bk>
    <bk>
      <extLst>
        <ext uri="{3e2802c4-a4d2-4d8b-9148-e3be6c30e623}">
          <xlrd:rvb i="18540"/>
        </ext>
      </extLst>
    </bk>
    <bk>
      <extLst>
        <ext uri="{3e2802c4-a4d2-4d8b-9148-e3be6c30e623}">
          <xlrd:rvb i="18541"/>
        </ext>
      </extLst>
    </bk>
    <bk>
      <extLst>
        <ext uri="{3e2802c4-a4d2-4d8b-9148-e3be6c30e623}">
          <xlrd:rvb i="18542"/>
        </ext>
      </extLst>
    </bk>
    <bk>
      <extLst>
        <ext uri="{3e2802c4-a4d2-4d8b-9148-e3be6c30e623}">
          <xlrd:rvb i="18543"/>
        </ext>
      </extLst>
    </bk>
    <bk>
      <extLst>
        <ext uri="{3e2802c4-a4d2-4d8b-9148-e3be6c30e623}">
          <xlrd:rvb i="18544"/>
        </ext>
      </extLst>
    </bk>
    <bk>
      <extLst>
        <ext uri="{3e2802c4-a4d2-4d8b-9148-e3be6c30e623}">
          <xlrd:rvb i="18545"/>
        </ext>
      </extLst>
    </bk>
    <bk>
      <extLst>
        <ext uri="{3e2802c4-a4d2-4d8b-9148-e3be6c30e623}">
          <xlrd:rvb i="18546"/>
        </ext>
      </extLst>
    </bk>
    <bk>
      <extLst>
        <ext uri="{3e2802c4-a4d2-4d8b-9148-e3be6c30e623}">
          <xlrd:rvb i="18547"/>
        </ext>
      </extLst>
    </bk>
    <bk>
      <extLst>
        <ext uri="{3e2802c4-a4d2-4d8b-9148-e3be6c30e623}">
          <xlrd:rvb i="18548"/>
        </ext>
      </extLst>
    </bk>
    <bk>
      <extLst>
        <ext uri="{3e2802c4-a4d2-4d8b-9148-e3be6c30e623}">
          <xlrd:rvb i="18549"/>
        </ext>
      </extLst>
    </bk>
    <bk>
      <extLst>
        <ext uri="{3e2802c4-a4d2-4d8b-9148-e3be6c30e623}">
          <xlrd:rvb i="18550"/>
        </ext>
      </extLst>
    </bk>
    <bk>
      <extLst>
        <ext uri="{3e2802c4-a4d2-4d8b-9148-e3be6c30e623}">
          <xlrd:rvb i="18551"/>
        </ext>
      </extLst>
    </bk>
    <bk>
      <extLst>
        <ext uri="{3e2802c4-a4d2-4d8b-9148-e3be6c30e623}">
          <xlrd:rvb i="18552"/>
        </ext>
      </extLst>
    </bk>
    <bk>
      <extLst>
        <ext uri="{3e2802c4-a4d2-4d8b-9148-e3be6c30e623}">
          <xlrd:rvb i="18553"/>
        </ext>
      </extLst>
    </bk>
    <bk>
      <extLst>
        <ext uri="{3e2802c4-a4d2-4d8b-9148-e3be6c30e623}">
          <xlrd:rvb i="18554"/>
        </ext>
      </extLst>
    </bk>
    <bk>
      <extLst>
        <ext uri="{3e2802c4-a4d2-4d8b-9148-e3be6c30e623}">
          <xlrd:rvb i="18555"/>
        </ext>
      </extLst>
    </bk>
    <bk>
      <extLst>
        <ext uri="{3e2802c4-a4d2-4d8b-9148-e3be6c30e623}">
          <xlrd:rvb i="18556"/>
        </ext>
      </extLst>
    </bk>
    <bk>
      <extLst>
        <ext uri="{3e2802c4-a4d2-4d8b-9148-e3be6c30e623}">
          <xlrd:rvb i="18557"/>
        </ext>
      </extLst>
    </bk>
    <bk>
      <extLst>
        <ext uri="{3e2802c4-a4d2-4d8b-9148-e3be6c30e623}">
          <xlrd:rvb i="18558"/>
        </ext>
      </extLst>
    </bk>
    <bk>
      <extLst>
        <ext uri="{3e2802c4-a4d2-4d8b-9148-e3be6c30e623}">
          <xlrd:rvb i="18559"/>
        </ext>
      </extLst>
    </bk>
    <bk>
      <extLst>
        <ext uri="{3e2802c4-a4d2-4d8b-9148-e3be6c30e623}">
          <xlrd:rvb i="18560"/>
        </ext>
      </extLst>
    </bk>
    <bk>
      <extLst>
        <ext uri="{3e2802c4-a4d2-4d8b-9148-e3be6c30e623}">
          <xlrd:rvb i="18561"/>
        </ext>
      </extLst>
    </bk>
    <bk>
      <extLst>
        <ext uri="{3e2802c4-a4d2-4d8b-9148-e3be6c30e623}">
          <xlrd:rvb i="18562"/>
        </ext>
      </extLst>
    </bk>
    <bk>
      <extLst>
        <ext uri="{3e2802c4-a4d2-4d8b-9148-e3be6c30e623}">
          <xlrd:rvb i="18563"/>
        </ext>
      </extLst>
    </bk>
    <bk>
      <extLst>
        <ext uri="{3e2802c4-a4d2-4d8b-9148-e3be6c30e623}">
          <xlrd:rvb i="18564"/>
        </ext>
      </extLst>
    </bk>
    <bk>
      <extLst>
        <ext uri="{3e2802c4-a4d2-4d8b-9148-e3be6c30e623}">
          <xlrd:rvb i="18565"/>
        </ext>
      </extLst>
    </bk>
    <bk>
      <extLst>
        <ext uri="{3e2802c4-a4d2-4d8b-9148-e3be6c30e623}">
          <xlrd:rvb i="18566"/>
        </ext>
      </extLst>
    </bk>
    <bk>
      <extLst>
        <ext uri="{3e2802c4-a4d2-4d8b-9148-e3be6c30e623}">
          <xlrd:rvb i="18567"/>
        </ext>
      </extLst>
    </bk>
    <bk>
      <extLst>
        <ext uri="{3e2802c4-a4d2-4d8b-9148-e3be6c30e623}">
          <xlrd:rvb i="18568"/>
        </ext>
      </extLst>
    </bk>
    <bk>
      <extLst>
        <ext uri="{3e2802c4-a4d2-4d8b-9148-e3be6c30e623}">
          <xlrd:rvb i="18569"/>
        </ext>
      </extLst>
    </bk>
    <bk>
      <extLst>
        <ext uri="{3e2802c4-a4d2-4d8b-9148-e3be6c30e623}">
          <xlrd:rvb i="18570"/>
        </ext>
      </extLst>
    </bk>
    <bk>
      <extLst>
        <ext uri="{3e2802c4-a4d2-4d8b-9148-e3be6c30e623}">
          <xlrd:rvb i="18571"/>
        </ext>
      </extLst>
    </bk>
    <bk>
      <extLst>
        <ext uri="{3e2802c4-a4d2-4d8b-9148-e3be6c30e623}">
          <xlrd:rvb i="18572"/>
        </ext>
      </extLst>
    </bk>
    <bk>
      <extLst>
        <ext uri="{3e2802c4-a4d2-4d8b-9148-e3be6c30e623}">
          <xlrd:rvb i="18573"/>
        </ext>
      </extLst>
    </bk>
    <bk>
      <extLst>
        <ext uri="{3e2802c4-a4d2-4d8b-9148-e3be6c30e623}">
          <xlrd:rvb i="18574"/>
        </ext>
      </extLst>
    </bk>
    <bk>
      <extLst>
        <ext uri="{3e2802c4-a4d2-4d8b-9148-e3be6c30e623}">
          <xlrd:rvb i="18575"/>
        </ext>
      </extLst>
    </bk>
    <bk>
      <extLst>
        <ext uri="{3e2802c4-a4d2-4d8b-9148-e3be6c30e623}">
          <xlrd:rvb i="18576"/>
        </ext>
      </extLst>
    </bk>
    <bk>
      <extLst>
        <ext uri="{3e2802c4-a4d2-4d8b-9148-e3be6c30e623}">
          <xlrd:rvb i="18577"/>
        </ext>
      </extLst>
    </bk>
    <bk>
      <extLst>
        <ext uri="{3e2802c4-a4d2-4d8b-9148-e3be6c30e623}">
          <xlrd:rvb i="18578"/>
        </ext>
      </extLst>
    </bk>
    <bk>
      <extLst>
        <ext uri="{3e2802c4-a4d2-4d8b-9148-e3be6c30e623}">
          <xlrd:rvb i="18579"/>
        </ext>
      </extLst>
    </bk>
    <bk>
      <extLst>
        <ext uri="{3e2802c4-a4d2-4d8b-9148-e3be6c30e623}">
          <xlrd:rvb i="18580"/>
        </ext>
      </extLst>
    </bk>
    <bk>
      <extLst>
        <ext uri="{3e2802c4-a4d2-4d8b-9148-e3be6c30e623}">
          <xlrd:rvb i="18581"/>
        </ext>
      </extLst>
    </bk>
    <bk>
      <extLst>
        <ext uri="{3e2802c4-a4d2-4d8b-9148-e3be6c30e623}">
          <xlrd:rvb i="18582"/>
        </ext>
      </extLst>
    </bk>
    <bk>
      <extLst>
        <ext uri="{3e2802c4-a4d2-4d8b-9148-e3be6c30e623}">
          <xlrd:rvb i="18583"/>
        </ext>
      </extLst>
    </bk>
    <bk>
      <extLst>
        <ext uri="{3e2802c4-a4d2-4d8b-9148-e3be6c30e623}">
          <xlrd:rvb i="18584"/>
        </ext>
      </extLst>
    </bk>
    <bk>
      <extLst>
        <ext uri="{3e2802c4-a4d2-4d8b-9148-e3be6c30e623}">
          <xlrd:rvb i="18585"/>
        </ext>
      </extLst>
    </bk>
    <bk>
      <extLst>
        <ext uri="{3e2802c4-a4d2-4d8b-9148-e3be6c30e623}">
          <xlrd:rvb i="18586"/>
        </ext>
      </extLst>
    </bk>
    <bk>
      <extLst>
        <ext uri="{3e2802c4-a4d2-4d8b-9148-e3be6c30e623}">
          <xlrd:rvb i="18587"/>
        </ext>
      </extLst>
    </bk>
    <bk>
      <extLst>
        <ext uri="{3e2802c4-a4d2-4d8b-9148-e3be6c30e623}">
          <xlrd:rvb i="18588"/>
        </ext>
      </extLst>
    </bk>
    <bk>
      <extLst>
        <ext uri="{3e2802c4-a4d2-4d8b-9148-e3be6c30e623}">
          <xlrd:rvb i="18589"/>
        </ext>
      </extLst>
    </bk>
    <bk>
      <extLst>
        <ext uri="{3e2802c4-a4d2-4d8b-9148-e3be6c30e623}">
          <xlrd:rvb i="18590"/>
        </ext>
      </extLst>
    </bk>
    <bk>
      <extLst>
        <ext uri="{3e2802c4-a4d2-4d8b-9148-e3be6c30e623}">
          <xlrd:rvb i="18591"/>
        </ext>
      </extLst>
    </bk>
    <bk>
      <extLst>
        <ext uri="{3e2802c4-a4d2-4d8b-9148-e3be6c30e623}">
          <xlrd:rvb i="18592"/>
        </ext>
      </extLst>
    </bk>
    <bk>
      <extLst>
        <ext uri="{3e2802c4-a4d2-4d8b-9148-e3be6c30e623}">
          <xlrd:rvb i="18593"/>
        </ext>
      </extLst>
    </bk>
    <bk>
      <extLst>
        <ext uri="{3e2802c4-a4d2-4d8b-9148-e3be6c30e623}">
          <xlrd:rvb i="18594"/>
        </ext>
      </extLst>
    </bk>
    <bk>
      <extLst>
        <ext uri="{3e2802c4-a4d2-4d8b-9148-e3be6c30e623}">
          <xlrd:rvb i="18595"/>
        </ext>
      </extLst>
    </bk>
    <bk>
      <extLst>
        <ext uri="{3e2802c4-a4d2-4d8b-9148-e3be6c30e623}">
          <xlrd:rvb i="18596"/>
        </ext>
      </extLst>
    </bk>
    <bk>
      <extLst>
        <ext uri="{3e2802c4-a4d2-4d8b-9148-e3be6c30e623}">
          <xlrd:rvb i="18597"/>
        </ext>
      </extLst>
    </bk>
    <bk>
      <extLst>
        <ext uri="{3e2802c4-a4d2-4d8b-9148-e3be6c30e623}">
          <xlrd:rvb i="18598"/>
        </ext>
      </extLst>
    </bk>
    <bk>
      <extLst>
        <ext uri="{3e2802c4-a4d2-4d8b-9148-e3be6c30e623}">
          <xlrd:rvb i="18599"/>
        </ext>
      </extLst>
    </bk>
    <bk>
      <extLst>
        <ext uri="{3e2802c4-a4d2-4d8b-9148-e3be6c30e623}">
          <xlrd:rvb i="18600"/>
        </ext>
      </extLst>
    </bk>
    <bk>
      <extLst>
        <ext uri="{3e2802c4-a4d2-4d8b-9148-e3be6c30e623}">
          <xlrd:rvb i="18601"/>
        </ext>
      </extLst>
    </bk>
    <bk>
      <extLst>
        <ext uri="{3e2802c4-a4d2-4d8b-9148-e3be6c30e623}">
          <xlrd:rvb i="18602"/>
        </ext>
      </extLst>
    </bk>
    <bk>
      <extLst>
        <ext uri="{3e2802c4-a4d2-4d8b-9148-e3be6c30e623}">
          <xlrd:rvb i="18603"/>
        </ext>
      </extLst>
    </bk>
    <bk>
      <extLst>
        <ext uri="{3e2802c4-a4d2-4d8b-9148-e3be6c30e623}">
          <xlrd:rvb i="18604"/>
        </ext>
      </extLst>
    </bk>
    <bk>
      <extLst>
        <ext uri="{3e2802c4-a4d2-4d8b-9148-e3be6c30e623}">
          <xlrd:rvb i="18605"/>
        </ext>
      </extLst>
    </bk>
    <bk>
      <extLst>
        <ext uri="{3e2802c4-a4d2-4d8b-9148-e3be6c30e623}">
          <xlrd:rvb i="18606"/>
        </ext>
      </extLst>
    </bk>
    <bk>
      <extLst>
        <ext uri="{3e2802c4-a4d2-4d8b-9148-e3be6c30e623}">
          <xlrd:rvb i="18607"/>
        </ext>
      </extLst>
    </bk>
    <bk>
      <extLst>
        <ext uri="{3e2802c4-a4d2-4d8b-9148-e3be6c30e623}">
          <xlrd:rvb i="18608"/>
        </ext>
      </extLst>
    </bk>
    <bk>
      <extLst>
        <ext uri="{3e2802c4-a4d2-4d8b-9148-e3be6c30e623}">
          <xlrd:rvb i="18609"/>
        </ext>
      </extLst>
    </bk>
    <bk>
      <extLst>
        <ext uri="{3e2802c4-a4d2-4d8b-9148-e3be6c30e623}">
          <xlrd:rvb i="18610"/>
        </ext>
      </extLst>
    </bk>
    <bk>
      <extLst>
        <ext uri="{3e2802c4-a4d2-4d8b-9148-e3be6c30e623}">
          <xlrd:rvb i="18611"/>
        </ext>
      </extLst>
    </bk>
    <bk>
      <extLst>
        <ext uri="{3e2802c4-a4d2-4d8b-9148-e3be6c30e623}">
          <xlrd:rvb i="18612"/>
        </ext>
      </extLst>
    </bk>
    <bk>
      <extLst>
        <ext uri="{3e2802c4-a4d2-4d8b-9148-e3be6c30e623}">
          <xlrd:rvb i="18613"/>
        </ext>
      </extLst>
    </bk>
    <bk>
      <extLst>
        <ext uri="{3e2802c4-a4d2-4d8b-9148-e3be6c30e623}">
          <xlrd:rvb i="18614"/>
        </ext>
      </extLst>
    </bk>
    <bk>
      <extLst>
        <ext uri="{3e2802c4-a4d2-4d8b-9148-e3be6c30e623}">
          <xlrd:rvb i="18615"/>
        </ext>
      </extLst>
    </bk>
    <bk>
      <extLst>
        <ext uri="{3e2802c4-a4d2-4d8b-9148-e3be6c30e623}">
          <xlrd:rvb i="18616"/>
        </ext>
      </extLst>
    </bk>
    <bk>
      <extLst>
        <ext uri="{3e2802c4-a4d2-4d8b-9148-e3be6c30e623}">
          <xlrd:rvb i="18617"/>
        </ext>
      </extLst>
    </bk>
    <bk>
      <extLst>
        <ext uri="{3e2802c4-a4d2-4d8b-9148-e3be6c30e623}">
          <xlrd:rvb i="18618"/>
        </ext>
      </extLst>
    </bk>
    <bk>
      <extLst>
        <ext uri="{3e2802c4-a4d2-4d8b-9148-e3be6c30e623}">
          <xlrd:rvb i="18619"/>
        </ext>
      </extLst>
    </bk>
    <bk>
      <extLst>
        <ext uri="{3e2802c4-a4d2-4d8b-9148-e3be6c30e623}">
          <xlrd:rvb i="18620"/>
        </ext>
      </extLst>
    </bk>
    <bk>
      <extLst>
        <ext uri="{3e2802c4-a4d2-4d8b-9148-e3be6c30e623}">
          <xlrd:rvb i="18621"/>
        </ext>
      </extLst>
    </bk>
    <bk>
      <extLst>
        <ext uri="{3e2802c4-a4d2-4d8b-9148-e3be6c30e623}">
          <xlrd:rvb i="18622"/>
        </ext>
      </extLst>
    </bk>
    <bk>
      <extLst>
        <ext uri="{3e2802c4-a4d2-4d8b-9148-e3be6c30e623}">
          <xlrd:rvb i="18623"/>
        </ext>
      </extLst>
    </bk>
    <bk>
      <extLst>
        <ext uri="{3e2802c4-a4d2-4d8b-9148-e3be6c30e623}">
          <xlrd:rvb i="18624"/>
        </ext>
      </extLst>
    </bk>
    <bk>
      <extLst>
        <ext uri="{3e2802c4-a4d2-4d8b-9148-e3be6c30e623}">
          <xlrd:rvb i="18625"/>
        </ext>
      </extLst>
    </bk>
    <bk>
      <extLst>
        <ext uri="{3e2802c4-a4d2-4d8b-9148-e3be6c30e623}">
          <xlrd:rvb i="18626"/>
        </ext>
      </extLst>
    </bk>
    <bk>
      <extLst>
        <ext uri="{3e2802c4-a4d2-4d8b-9148-e3be6c30e623}">
          <xlrd:rvb i="18627"/>
        </ext>
      </extLst>
    </bk>
    <bk>
      <extLst>
        <ext uri="{3e2802c4-a4d2-4d8b-9148-e3be6c30e623}">
          <xlrd:rvb i="18628"/>
        </ext>
      </extLst>
    </bk>
    <bk>
      <extLst>
        <ext uri="{3e2802c4-a4d2-4d8b-9148-e3be6c30e623}">
          <xlrd:rvb i="18629"/>
        </ext>
      </extLst>
    </bk>
    <bk>
      <extLst>
        <ext uri="{3e2802c4-a4d2-4d8b-9148-e3be6c30e623}">
          <xlrd:rvb i="18630"/>
        </ext>
      </extLst>
    </bk>
    <bk>
      <extLst>
        <ext uri="{3e2802c4-a4d2-4d8b-9148-e3be6c30e623}">
          <xlrd:rvb i="18631"/>
        </ext>
      </extLst>
    </bk>
    <bk>
      <extLst>
        <ext uri="{3e2802c4-a4d2-4d8b-9148-e3be6c30e623}">
          <xlrd:rvb i="18632"/>
        </ext>
      </extLst>
    </bk>
    <bk>
      <extLst>
        <ext uri="{3e2802c4-a4d2-4d8b-9148-e3be6c30e623}">
          <xlrd:rvb i="18633"/>
        </ext>
      </extLst>
    </bk>
    <bk>
      <extLst>
        <ext uri="{3e2802c4-a4d2-4d8b-9148-e3be6c30e623}">
          <xlrd:rvb i="18634"/>
        </ext>
      </extLst>
    </bk>
    <bk>
      <extLst>
        <ext uri="{3e2802c4-a4d2-4d8b-9148-e3be6c30e623}">
          <xlrd:rvb i="18635"/>
        </ext>
      </extLst>
    </bk>
    <bk>
      <extLst>
        <ext uri="{3e2802c4-a4d2-4d8b-9148-e3be6c30e623}">
          <xlrd:rvb i="18636"/>
        </ext>
      </extLst>
    </bk>
    <bk>
      <extLst>
        <ext uri="{3e2802c4-a4d2-4d8b-9148-e3be6c30e623}">
          <xlrd:rvb i="18637"/>
        </ext>
      </extLst>
    </bk>
    <bk>
      <extLst>
        <ext uri="{3e2802c4-a4d2-4d8b-9148-e3be6c30e623}">
          <xlrd:rvb i="18638"/>
        </ext>
      </extLst>
    </bk>
    <bk>
      <extLst>
        <ext uri="{3e2802c4-a4d2-4d8b-9148-e3be6c30e623}">
          <xlrd:rvb i="18639"/>
        </ext>
      </extLst>
    </bk>
    <bk>
      <extLst>
        <ext uri="{3e2802c4-a4d2-4d8b-9148-e3be6c30e623}">
          <xlrd:rvb i="18640"/>
        </ext>
      </extLst>
    </bk>
    <bk>
      <extLst>
        <ext uri="{3e2802c4-a4d2-4d8b-9148-e3be6c30e623}">
          <xlrd:rvb i="18641"/>
        </ext>
      </extLst>
    </bk>
    <bk>
      <extLst>
        <ext uri="{3e2802c4-a4d2-4d8b-9148-e3be6c30e623}">
          <xlrd:rvb i="18642"/>
        </ext>
      </extLst>
    </bk>
    <bk>
      <extLst>
        <ext uri="{3e2802c4-a4d2-4d8b-9148-e3be6c30e623}">
          <xlrd:rvb i="18643"/>
        </ext>
      </extLst>
    </bk>
    <bk>
      <extLst>
        <ext uri="{3e2802c4-a4d2-4d8b-9148-e3be6c30e623}">
          <xlrd:rvb i="18644"/>
        </ext>
      </extLst>
    </bk>
    <bk>
      <extLst>
        <ext uri="{3e2802c4-a4d2-4d8b-9148-e3be6c30e623}">
          <xlrd:rvb i="18645"/>
        </ext>
      </extLst>
    </bk>
    <bk>
      <extLst>
        <ext uri="{3e2802c4-a4d2-4d8b-9148-e3be6c30e623}">
          <xlrd:rvb i="18646"/>
        </ext>
      </extLst>
    </bk>
    <bk>
      <extLst>
        <ext uri="{3e2802c4-a4d2-4d8b-9148-e3be6c30e623}">
          <xlrd:rvb i="18647"/>
        </ext>
      </extLst>
    </bk>
    <bk>
      <extLst>
        <ext uri="{3e2802c4-a4d2-4d8b-9148-e3be6c30e623}">
          <xlrd:rvb i="18648"/>
        </ext>
      </extLst>
    </bk>
    <bk>
      <extLst>
        <ext uri="{3e2802c4-a4d2-4d8b-9148-e3be6c30e623}">
          <xlrd:rvb i="18649"/>
        </ext>
      </extLst>
    </bk>
    <bk>
      <extLst>
        <ext uri="{3e2802c4-a4d2-4d8b-9148-e3be6c30e623}">
          <xlrd:rvb i="18650"/>
        </ext>
      </extLst>
    </bk>
    <bk>
      <extLst>
        <ext uri="{3e2802c4-a4d2-4d8b-9148-e3be6c30e623}">
          <xlrd:rvb i="18651"/>
        </ext>
      </extLst>
    </bk>
    <bk>
      <extLst>
        <ext uri="{3e2802c4-a4d2-4d8b-9148-e3be6c30e623}">
          <xlrd:rvb i="18652"/>
        </ext>
      </extLst>
    </bk>
    <bk>
      <extLst>
        <ext uri="{3e2802c4-a4d2-4d8b-9148-e3be6c30e623}">
          <xlrd:rvb i="18653"/>
        </ext>
      </extLst>
    </bk>
    <bk>
      <extLst>
        <ext uri="{3e2802c4-a4d2-4d8b-9148-e3be6c30e623}">
          <xlrd:rvb i="18654"/>
        </ext>
      </extLst>
    </bk>
    <bk>
      <extLst>
        <ext uri="{3e2802c4-a4d2-4d8b-9148-e3be6c30e623}">
          <xlrd:rvb i="18655"/>
        </ext>
      </extLst>
    </bk>
    <bk>
      <extLst>
        <ext uri="{3e2802c4-a4d2-4d8b-9148-e3be6c30e623}">
          <xlrd:rvb i="18656"/>
        </ext>
      </extLst>
    </bk>
    <bk>
      <extLst>
        <ext uri="{3e2802c4-a4d2-4d8b-9148-e3be6c30e623}">
          <xlrd:rvb i="18657"/>
        </ext>
      </extLst>
    </bk>
    <bk>
      <extLst>
        <ext uri="{3e2802c4-a4d2-4d8b-9148-e3be6c30e623}">
          <xlrd:rvb i="18658"/>
        </ext>
      </extLst>
    </bk>
    <bk>
      <extLst>
        <ext uri="{3e2802c4-a4d2-4d8b-9148-e3be6c30e623}">
          <xlrd:rvb i="18659"/>
        </ext>
      </extLst>
    </bk>
    <bk>
      <extLst>
        <ext uri="{3e2802c4-a4d2-4d8b-9148-e3be6c30e623}">
          <xlrd:rvb i="18660"/>
        </ext>
      </extLst>
    </bk>
    <bk>
      <extLst>
        <ext uri="{3e2802c4-a4d2-4d8b-9148-e3be6c30e623}">
          <xlrd:rvb i="18661"/>
        </ext>
      </extLst>
    </bk>
    <bk>
      <extLst>
        <ext uri="{3e2802c4-a4d2-4d8b-9148-e3be6c30e623}">
          <xlrd:rvb i="18662"/>
        </ext>
      </extLst>
    </bk>
    <bk>
      <extLst>
        <ext uri="{3e2802c4-a4d2-4d8b-9148-e3be6c30e623}">
          <xlrd:rvb i="18663"/>
        </ext>
      </extLst>
    </bk>
    <bk>
      <extLst>
        <ext uri="{3e2802c4-a4d2-4d8b-9148-e3be6c30e623}">
          <xlrd:rvb i="18664"/>
        </ext>
      </extLst>
    </bk>
    <bk>
      <extLst>
        <ext uri="{3e2802c4-a4d2-4d8b-9148-e3be6c30e623}">
          <xlrd:rvb i="18665"/>
        </ext>
      </extLst>
    </bk>
    <bk>
      <extLst>
        <ext uri="{3e2802c4-a4d2-4d8b-9148-e3be6c30e623}">
          <xlrd:rvb i="18666"/>
        </ext>
      </extLst>
    </bk>
    <bk>
      <extLst>
        <ext uri="{3e2802c4-a4d2-4d8b-9148-e3be6c30e623}">
          <xlrd:rvb i="18667"/>
        </ext>
      </extLst>
    </bk>
    <bk>
      <extLst>
        <ext uri="{3e2802c4-a4d2-4d8b-9148-e3be6c30e623}">
          <xlrd:rvb i="18668"/>
        </ext>
      </extLst>
    </bk>
    <bk>
      <extLst>
        <ext uri="{3e2802c4-a4d2-4d8b-9148-e3be6c30e623}">
          <xlrd:rvb i="18669"/>
        </ext>
      </extLst>
    </bk>
    <bk>
      <extLst>
        <ext uri="{3e2802c4-a4d2-4d8b-9148-e3be6c30e623}">
          <xlrd:rvb i="18670"/>
        </ext>
      </extLst>
    </bk>
    <bk>
      <extLst>
        <ext uri="{3e2802c4-a4d2-4d8b-9148-e3be6c30e623}">
          <xlrd:rvb i="18671"/>
        </ext>
      </extLst>
    </bk>
    <bk>
      <extLst>
        <ext uri="{3e2802c4-a4d2-4d8b-9148-e3be6c30e623}">
          <xlrd:rvb i="18672"/>
        </ext>
      </extLst>
    </bk>
    <bk>
      <extLst>
        <ext uri="{3e2802c4-a4d2-4d8b-9148-e3be6c30e623}">
          <xlrd:rvb i="18673"/>
        </ext>
      </extLst>
    </bk>
    <bk>
      <extLst>
        <ext uri="{3e2802c4-a4d2-4d8b-9148-e3be6c30e623}">
          <xlrd:rvb i="18674"/>
        </ext>
      </extLst>
    </bk>
    <bk>
      <extLst>
        <ext uri="{3e2802c4-a4d2-4d8b-9148-e3be6c30e623}">
          <xlrd:rvb i="18675"/>
        </ext>
      </extLst>
    </bk>
    <bk>
      <extLst>
        <ext uri="{3e2802c4-a4d2-4d8b-9148-e3be6c30e623}">
          <xlrd:rvb i="18676"/>
        </ext>
      </extLst>
    </bk>
    <bk>
      <extLst>
        <ext uri="{3e2802c4-a4d2-4d8b-9148-e3be6c30e623}">
          <xlrd:rvb i="18677"/>
        </ext>
      </extLst>
    </bk>
    <bk>
      <extLst>
        <ext uri="{3e2802c4-a4d2-4d8b-9148-e3be6c30e623}">
          <xlrd:rvb i="18678"/>
        </ext>
      </extLst>
    </bk>
    <bk>
      <extLst>
        <ext uri="{3e2802c4-a4d2-4d8b-9148-e3be6c30e623}">
          <xlrd:rvb i="18679"/>
        </ext>
      </extLst>
    </bk>
    <bk>
      <extLst>
        <ext uri="{3e2802c4-a4d2-4d8b-9148-e3be6c30e623}">
          <xlrd:rvb i="18680"/>
        </ext>
      </extLst>
    </bk>
    <bk>
      <extLst>
        <ext uri="{3e2802c4-a4d2-4d8b-9148-e3be6c30e623}">
          <xlrd:rvb i="18681"/>
        </ext>
      </extLst>
    </bk>
    <bk>
      <extLst>
        <ext uri="{3e2802c4-a4d2-4d8b-9148-e3be6c30e623}">
          <xlrd:rvb i="18682"/>
        </ext>
      </extLst>
    </bk>
    <bk>
      <extLst>
        <ext uri="{3e2802c4-a4d2-4d8b-9148-e3be6c30e623}">
          <xlrd:rvb i="18683"/>
        </ext>
      </extLst>
    </bk>
    <bk>
      <extLst>
        <ext uri="{3e2802c4-a4d2-4d8b-9148-e3be6c30e623}">
          <xlrd:rvb i="18684"/>
        </ext>
      </extLst>
    </bk>
    <bk>
      <extLst>
        <ext uri="{3e2802c4-a4d2-4d8b-9148-e3be6c30e623}">
          <xlrd:rvb i="18685"/>
        </ext>
      </extLst>
    </bk>
    <bk>
      <extLst>
        <ext uri="{3e2802c4-a4d2-4d8b-9148-e3be6c30e623}">
          <xlrd:rvb i="18686"/>
        </ext>
      </extLst>
    </bk>
    <bk>
      <extLst>
        <ext uri="{3e2802c4-a4d2-4d8b-9148-e3be6c30e623}">
          <xlrd:rvb i="18687"/>
        </ext>
      </extLst>
    </bk>
    <bk>
      <extLst>
        <ext uri="{3e2802c4-a4d2-4d8b-9148-e3be6c30e623}">
          <xlrd:rvb i="18688"/>
        </ext>
      </extLst>
    </bk>
    <bk>
      <extLst>
        <ext uri="{3e2802c4-a4d2-4d8b-9148-e3be6c30e623}">
          <xlrd:rvb i="18689"/>
        </ext>
      </extLst>
    </bk>
    <bk>
      <extLst>
        <ext uri="{3e2802c4-a4d2-4d8b-9148-e3be6c30e623}">
          <xlrd:rvb i="18690"/>
        </ext>
      </extLst>
    </bk>
    <bk>
      <extLst>
        <ext uri="{3e2802c4-a4d2-4d8b-9148-e3be6c30e623}">
          <xlrd:rvb i="18691"/>
        </ext>
      </extLst>
    </bk>
    <bk>
      <extLst>
        <ext uri="{3e2802c4-a4d2-4d8b-9148-e3be6c30e623}">
          <xlrd:rvb i="18692"/>
        </ext>
      </extLst>
    </bk>
    <bk>
      <extLst>
        <ext uri="{3e2802c4-a4d2-4d8b-9148-e3be6c30e623}">
          <xlrd:rvb i="18693"/>
        </ext>
      </extLst>
    </bk>
    <bk>
      <extLst>
        <ext uri="{3e2802c4-a4d2-4d8b-9148-e3be6c30e623}">
          <xlrd:rvb i="18694"/>
        </ext>
      </extLst>
    </bk>
    <bk>
      <extLst>
        <ext uri="{3e2802c4-a4d2-4d8b-9148-e3be6c30e623}">
          <xlrd:rvb i="18695"/>
        </ext>
      </extLst>
    </bk>
    <bk>
      <extLst>
        <ext uri="{3e2802c4-a4d2-4d8b-9148-e3be6c30e623}">
          <xlrd:rvb i="18696"/>
        </ext>
      </extLst>
    </bk>
    <bk>
      <extLst>
        <ext uri="{3e2802c4-a4d2-4d8b-9148-e3be6c30e623}">
          <xlrd:rvb i="18697"/>
        </ext>
      </extLst>
    </bk>
    <bk>
      <extLst>
        <ext uri="{3e2802c4-a4d2-4d8b-9148-e3be6c30e623}">
          <xlrd:rvb i="18698"/>
        </ext>
      </extLst>
    </bk>
    <bk>
      <extLst>
        <ext uri="{3e2802c4-a4d2-4d8b-9148-e3be6c30e623}">
          <xlrd:rvb i="18699"/>
        </ext>
      </extLst>
    </bk>
    <bk>
      <extLst>
        <ext uri="{3e2802c4-a4d2-4d8b-9148-e3be6c30e623}">
          <xlrd:rvb i="18700"/>
        </ext>
      </extLst>
    </bk>
    <bk>
      <extLst>
        <ext uri="{3e2802c4-a4d2-4d8b-9148-e3be6c30e623}">
          <xlrd:rvb i="18701"/>
        </ext>
      </extLst>
    </bk>
    <bk>
      <extLst>
        <ext uri="{3e2802c4-a4d2-4d8b-9148-e3be6c30e623}">
          <xlrd:rvb i="18702"/>
        </ext>
      </extLst>
    </bk>
    <bk>
      <extLst>
        <ext uri="{3e2802c4-a4d2-4d8b-9148-e3be6c30e623}">
          <xlrd:rvb i="18703"/>
        </ext>
      </extLst>
    </bk>
    <bk>
      <extLst>
        <ext uri="{3e2802c4-a4d2-4d8b-9148-e3be6c30e623}">
          <xlrd:rvb i="18704"/>
        </ext>
      </extLst>
    </bk>
    <bk>
      <extLst>
        <ext uri="{3e2802c4-a4d2-4d8b-9148-e3be6c30e623}">
          <xlrd:rvb i="18705"/>
        </ext>
      </extLst>
    </bk>
    <bk>
      <extLst>
        <ext uri="{3e2802c4-a4d2-4d8b-9148-e3be6c30e623}">
          <xlrd:rvb i="18706"/>
        </ext>
      </extLst>
    </bk>
    <bk>
      <extLst>
        <ext uri="{3e2802c4-a4d2-4d8b-9148-e3be6c30e623}">
          <xlrd:rvb i="18707"/>
        </ext>
      </extLst>
    </bk>
    <bk>
      <extLst>
        <ext uri="{3e2802c4-a4d2-4d8b-9148-e3be6c30e623}">
          <xlrd:rvb i="18708"/>
        </ext>
      </extLst>
    </bk>
    <bk>
      <extLst>
        <ext uri="{3e2802c4-a4d2-4d8b-9148-e3be6c30e623}">
          <xlrd:rvb i="18709"/>
        </ext>
      </extLst>
    </bk>
    <bk>
      <extLst>
        <ext uri="{3e2802c4-a4d2-4d8b-9148-e3be6c30e623}">
          <xlrd:rvb i="18710"/>
        </ext>
      </extLst>
    </bk>
    <bk>
      <extLst>
        <ext uri="{3e2802c4-a4d2-4d8b-9148-e3be6c30e623}">
          <xlrd:rvb i="18711"/>
        </ext>
      </extLst>
    </bk>
    <bk>
      <extLst>
        <ext uri="{3e2802c4-a4d2-4d8b-9148-e3be6c30e623}">
          <xlrd:rvb i="18712"/>
        </ext>
      </extLst>
    </bk>
    <bk>
      <extLst>
        <ext uri="{3e2802c4-a4d2-4d8b-9148-e3be6c30e623}">
          <xlrd:rvb i="18713"/>
        </ext>
      </extLst>
    </bk>
    <bk>
      <extLst>
        <ext uri="{3e2802c4-a4d2-4d8b-9148-e3be6c30e623}">
          <xlrd:rvb i="18714"/>
        </ext>
      </extLst>
    </bk>
    <bk>
      <extLst>
        <ext uri="{3e2802c4-a4d2-4d8b-9148-e3be6c30e623}">
          <xlrd:rvb i="18715"/>
        </ext>
      </extLst>
    </bk>
    <bk>
      <extLst>
        <ext uri="{3e2802c4-a4d2-4d8b-9148-e3be6c30e623}">
          <xlrd:rvb i="18716"/>
        </ext>
      </extLst>
    </bk>
    <bk>
      <extLst>
        <ext uri="{3e2802c4-a4d2-4d8b-9148-e3be6c30e623}">
          <xlrd:rvb i="18717"/>
        </ext>
      </extLst>
    </bk>
    <bk>
      <extLst>
        <ext uri="{3e2802c4-a4d2-4d8b-9148-e3be6c30e623}">
          <xlrd:rvb i="18718"/>
        </ext>
      </extLst>
    </bk>
    <bk>
      <extLst>
        <ext uri="{3e2802c4-a4d2-4d8b-9148-e3be6c30e623}">
          <xlrd:rvb i="18719"/>
        </ext>
      </extLst>
    </bk>
    <bk>
      <extLst>
        <ext uri="{3e2802c4-a4d2-4d8b-9148-e3be6c30e623}">
          <xlrd:rvb i="18720"/>
        </ext>
      </extLst>
    </bk>
    <bk>
      <extLst>
        <ext uri="{3e2802c4-a4d2-4d8b-9148-e3be6c30e623}">
          <xlrd:rvb i="18721"/>
        </ext>
      </extLst>
    </bk>
    <bk>
      <extLst>
        <ext uri="{3e2802c4-a4d2-4d8b-9148-e3be6c30e623}">
          <xlrd:rvb i="18722"/>
        </ext>
      </extLst>
    </bk>
    <bk>
      <extLst>
        <ext uri="{3e2802c4-a4d2-4d8b-9148-e3be6c30e623}">
          <xlrd:rvb i="18723"/>
        </ext>
      </extLst>
    </bk>
    <bk>
      <extLst>
        <ext uri="{3e2802c4-a4d2-4d8b-9148-e3be6c30e623}">
          <xlrd:rvb i="18724"/>
        </ext>
      </extLst>
    </bk>
    <bk>
      <extLst>
        <ext uri="{3e2802c4-a4d2-4d8b-9148-e3be6c30e623}">
          <xlrd:rvb i="18725"/>
        </ext>
      </extLst>
    </bk>
    <bk>
      <extLst>
        <ext uri="{3e2802c4-a4d2-4d8b-9148-e3be6c30e623}">
          <xlrd:rvb i="18726"/>
        </ext>
      </extLst>
    </bk>
    <bk>
      <extLst>
        <ext uri="{3e2802c4-a4d2-4d8b-9148-e3be6c30e623}">
          <xlrd:rvb i="18727"/>
        </ext>
      </extLst>
    </bk>
    <bk>
      <extLst>
        <ext uri="{3e2802c4-a4d2-4d8b-9148-e3be6c30e623}">
          <xlrd:rvb i="18728"/>
        </ext>
      </extLst>
    </bk>
    <bk>
      <extLst>
        <ext uri="{3e2802c4-a4d2-4d8b-9148-e3be6c30e623}">
          <xlrd:rvb i="18729"/>
        </ext>
      </extLst>
    </bk>
    <bk>
      <extLst>
        <ext uri="{3e2802c4-a4d2-4d8b-9148-e3be6c30e623}">
          <xlrd:rvb i="18730"/>
        </ext>
      </extLst>
    </bk>
    <bk>
      <extLst>
        <ext uri="{3e2802c4-a4d2-4d8b-9148-e3be6c30e623}">
          <xlrd:rvb i="18731"/>
        </ext>
      </extLst>
    </bk>
    <bk>
      <extLst>
        <ext uri="{3e2802c4-a4d2-4d8b-9148-e3be6c30e623}">
          <xlrd:rvb i="18732"/>
        </ext>
      </extLst>
    </bk>
    <bk>
      <extLst>
        <ext uri="{3e2802c4-a4d2-4d8b-9148-e3be6c30e623}">
          <xlrd:rvb i="18733"/>
        </ext>
      </extLst>
    </bk>
    <bk>
      <extLst>
        <ext uri="{3e2802c4-a4d2-4d8b-9148-e3be6c30e623}">
          <xlrd:rvb i="18734"/>
        </ext>
      </extLst>
    </bk>
    <bk>
      <extLst>
        <ext uri="{3e2802c4-a4d2-4d8b-9148-e3be6c30e623}">
          <xlrd:rvb i="18735"/>
        </ext>
      </extLst>
    </bk>
    <bk>
      <extLst>
        <ext uri="{3e2802c4-a4d2-4d8b-9148-e3be6c30e623}">
          <xlrd:rvb i="18736"/>
        </ext>
      </extLst>
    </bk>
    <bk>
      <extLst>
        <ext uri="{3e2802c4-a4d2-4d8b-9148-e3be6c30e623}">
          <xlrd:rvb i="18737"/>
        </ext>
      </extLst>
    </bk>
    <bk>
      <extLst>
        <ext uri="{3e2802c4-a4d2-4d8b-9148-e3be6c30e623}">
          <xlrd:rvb i="18738"/>
        </ext>
      </extLst>
    </bk>
    <bk>
      <extLst>
        <ext uri="{3e2802c4-a4d2-4d8b-9148-e3be6c30e623}">
          <xlrd:rvb i="18739"/>
        </ext>
      </extLst>
    </bk>
    <bk>
      <extLst>
        <ext uri="{3e2802c4-a4d2-4d8b-9148-e3be6c30e623}">
          <xlrd:rvb i="18740"/>
        </ext>
      </extLst>
    </bk>
    <bk>
      <extLst>
        <ext uri="{3e2802c4-a4d2-4d8b-9148-e3be6c30e623}">
          <xlrd:rvb i="18741"/>
        </ext>
      </extLst>
    </bk>
    <bk>
      <extLst>
        <ext uri="{3e2802c4-a4d2-4d8b-9148-e3be6c30e623}">
          <xlrd:rvb i="18742"/>
        </ext>
      </extLst>
    </bk>
    <bk>
      <extLst>
        <ext uri="{3e2802c4-a4d2-4d8b-9148-e3be6c30e623}">
          <xlrd:rvb i="18743"/>
        </ext>
      </extLst>
    </bk>
    <bk>
      <extLst>
        <ext uri="{3e2802c4-a4d2-4d8b-9148-e3be6c30e623}">
          <xlrd:rvb i="18744"/>
        </ext>
      </extLst>
    </bk>
    <bk>
      <extLst>
        <ext uri="{3e2802c4-a4d2-4d8b-9148-e3be6c30e623}">
          <xlrd:rvb i="18745"/>
        </ext>
      </extLst>
    </bk>
    <bk>
      <extLst>
        <ext uri="{3e2802c4-a4d2-4d8b-9148-e3be6c30e623}">
          <xlrd:rvb i="18746"/>
        </ext>
      </extLst>
    </bk>
    <bk>
      <extLst>
        <ext uri="{3e2802c4-a4d2-4d8b-9148-e3be6c30e623}">
          <xlrd:rvb i="18747"/>
        </ext>
      </extLst>
    </bk>
    <bk>
      <extLst>
        <ext uri="{3e2802c4-a4d2-4d8b-9148-e3be6c30e623}">
          <xlrd:rvb i="18748"/>
        </ext>
      </extLst>
    </bk>
    <bk>
      <extLst>
        <ext uri="{3e2802c4-a4d2-4d8b-9148-e3be6c30e623}">
          <xlrd:rvb i="18749"/>
        </ext>
      </extLst>
    </bk>
    <bk>
      <extLst>
        <ext uri="{3e2802c4-a4d2-4d8b-9148-e3be6c30e623}">
          <xlrd:rvb i="18750"/>
        </ext>
      </extLst>
    </bk>
    <bk>
      <extLst>
        <ext uri="{3e2802c4-a4d2-4d8b-9148-e3be6c30e623}">
          <xlrd:rvb i="18751"/>
        </ext>
      </extLst>
    </bk>
    <bk>
      <extLst>
        <ext uri="{3e2802c4-a4d2-4d8b-9148-e3be6c30e623}">
          <xlrd:rvb i="18752"/>
        </ext>
      </extLst>
    </bk>
    <bk>
      <extLst>
        <ext uri="{3e2802c4-a4d2-4d8b-9148-e3be6c30e623}">
          <xlrd:rvb i="18753"/>
        </ext>
      </extLst>
    </bk>
    <bk>
      <extLst>
        <ext uri="{3e2802c4-a4d2-4d8b-9148-e3be6c30e623}">
          <xlrd:rvb i="18754"/>
        </ext>
      </extLst>
    </bk>
    <bk>
      <extLst>
        <ext uri="{3e2802c4-a4d2-4d8b-9148-e3be6c30e623}">
          <xlrd:rvb i="18755"/>
        </ext>
      </extLst>
    </bk>
    <bk>
      <extLst>
        <ext uri="{3e2802c4-a4d2-4d8b-9148-e3be6c30e623}">
          <xlrd:rvb i="18756"/>
        </ext>
      </extLst>
    </bk>
    <bk>
      <extLst>
        <ext uri="{3e2802c4-a4d2-4d8b-9148-e3be6c30e623}">
          <xlrd:rvb i="18757"/>
        </ext>
      </extLst>
    </bk>
    <bk>
      <extLst>
        <ext uri="{3e2802c4-a4d2-4d8b-9148-e3be6c30e623}">
          <xlrd:rvb i="18758"/>
        </ext>
      </extLst>
    </bk>
    <bk>
      <extLst>
        <ext uri="{3e2802c4-a4d2-4d8b-9148-e3be6c30e623}">
          <xlrd:rvb i="18759"/>
        </ext>
      </extLst>
    </bk>
    <bk>
      <extLst>
        <ext uri="{3e2802c4-a4d2-4d8b-9148-e3be6c30e623}">
          <xlrd:rvb i="18760"/>
        </ext>
      </extLst>
    </bk>
    <bk>
      <extLst>
        <ext uri="{3e2802c4-a4d2-4d8b-9148-e3be6c30e623}">
          <xlrd:rvb i="18761"/>
        </ext>
      </extLst>
    </bk>
    <bk>
      <extLst>
        <ext uri="{3e2802c4-a4d2-4d8b-9148-e3be6c30e623}">
          <xlrd:rvb i="18762"/>
        </ext>
      </extLst>
    </bk>
    <bk>
      <extLst>
        <ext uri="{3e2802c4-a4d2-4d8b-9148-e3be6c30e623}">
          <xlrd:rvb i="18763"/>
        </ext>
      </extLst>
    </bk>
    <bk>
      <extLst>
        <ext uri="{3e2802c4-a4d2-4d8b-9148-e3be6c30e623}">
          <xlrd:rvb i="18764"/>
        </ext>
      </extLst>
    </bk>
    <bk>
      <extLst>
        <ext uri="{3e2802c4-a4d2-4d8b-9148-e3be6c30e623}">
          <xlrd:rvb i="18765"/>
        </ext>
      </extLst>
    </bk>
    <bk>
      <extLst>
        <ext uri="{3e2802c4-a4d2-4d8b-9148-e3be6c30e623}">
          <xlrd:rvb i="18766"/>
        </ext>
      </extLst>
    </bk>
    <bk>
      <extLst>
        <ext uri="{3e2802c4-a4d2-4d8b-9148-e3be6c30e623}">
          <xlrd:rvb i="18767"/>
        </ext>
      </extLst>
    </bk>
    <bk>
      <extLst>
        <ext uri="{3e2802c4-a4d2-4d8b-9148-e3be6c30e623}">
          <xlrd:rvb i="18768"/>
        </ext>
      </extLst>
    </bk>
    <bk>
      <extLst>
        <ext uri="{3e2802c4-a4d2-4d8b-9148-e3be6c30e623}">
          <xlrd:rvb i="18769"/>
        </ext>
      </extLst>
    </bk>
    <bk>
      <extLst>
        <ext uri="{3e2802c4-a4d2-4d8b-9148-e3be6c30e623}">
          <xlrd:rvb i="18770"/>
        </ext>
      </extLst>
    </bk>
    <bk>
      <extLst>
        <ext uri="{3e2802c4-a4d2-4d8b-9148-e3be6c30e623}">
          <xlrd:rvb i="18771"/>
        </ext>
      </extLst>
    </bk>
    <bk>
      <extLst>
        <ext uri="{3e2802c4-a4d2-4d8b-9148-e3be6c30e623}">
          <xlrd:rvb i="18772"/>
        </ext>
      </extLst>
    </bk>
    <bk>
      <extLst>
        <ext uri="{3e2802c4-a4d2-4d8b-9148-e3be6c30e623}">
          <xlrd:rvb i="18773"/>
        </ext>
      </extLst>
    </bk>
    <bk>
      <extLst>
        <ext uri="{3e2802c4-a4d2-4d8b-9148-e3be6c30e623}">
          <xlrd:rvb i="18774"/>
        </ext>
      </extLst>
    </bk>
    <bk>
      <extLst>
        <ext uri="{3e2802c4-a4d2-4d8b-9148-e3be6c30e623}">
          <xlrd:rvb i="18775"/>
        </ext>
      </extLst>
    </bk>
    <bk>
      <extLst>
        <ext uri="{3e2802c4-a4d2-4d8b-9148-e3be6c30e623}">
          <xlrd:rvb i="18776"/>
        </ext>
      </extLst>
    </bk>
    <bk>
      <extLst>
        <ext uri="{3e2802c4-a4d2-4d8b-9148-e3be6c30e623}">
          <xlrd:rvb i="18777"/>
        </ext>
      </extLst>
    </bk>
    <bk>
      <extLst>
        <ext uri="{3e2802c4-a4d2-4d8b-9148-e3be6c30e623}">
          <xlrd:rvb i="18778"/>
        </ext>
      </extLst>
    </bk>
    <bk>
      <extLst>
        <ext uri="{3e2802c4-a4d2-4d8b-9148-e3be6c30e623}">
          <xlrd:rvb i="18779"/>
        </ext>
      </extLst>
    </bk>
    <bk>
      <extLst>
        <ext uri="{3e2802c4-a4d2-4d8b-9148-e3be6c30e623}">
          <xlrd:rvb i="18780"/>
        </ext>
      </extLst>
    </bk>
    <bk>
      <extLst>
        <ext uri="{3e2802c4-a4d2-4d8b-9148-e3be6c30e623}">
          <xlrd:rvb i="18781"/>
        </ext>
      </extLst>
    </bk>
    <bk>
      <extLst>
        <ext uri="{3e2802c4-a4d2-4d8b-9148-e3be6c30e623}">
          <xlrd:rvb i="18782"/>
        </ext>
      </extLst>
    </bk>
    <bk>
      <extLst>
        <ext uri="{3e2802c4-a4d2-4d8b-9148-e3be6c30e623}">
          <xlrd:rvb i="18783"/>
        </ext>
      </extLst>
    </bk>
    <bk>
      <extLst>
        <ext uri="{3e2802c4-a4d2-4d8b-9148-e3be6c30e623}">
          <xlrd:rvb i="18784"/>
        </ext>
      </extLst>
    </bk>
    <bk>
      <extLst>
        <ext uri="{3e2802c4-a4d2-4d8b-9148-e3be6c30e623}">
          <xlrd:rvb i="18785"/>
        </ext>
      </extLst>
    </bk>
    <bk>
      <extLst>
        <ext uri="{3e2802c4-a4d2-4d8b-9148-e3be6c30e623}">
          <xlrd:rvb i="18786"/>
        </ext>
      </extLst>
    </bk>
    <bk>
      <extLst>
        <ext uri="{3e2802c4-a4d2-4d8b-9148-e3be6c30e623}">
          <xlrd:rvb i="18787"/>
        </ext>
      </extLst>
    </bk>
    <bk>
      <extLst>
        <ext uri="{3e2802c4-a4d2-4d8b-9148-e3be6c30e623}">
          <xlrd:rvb i="18788"/>
        </ext>
      </extLst>
    </bk>
    <bk>
      <extLst>
        <ext uri="{3e2802c4-a4d2-4d8b-9148-e3be6c30e623}">
          <xlrd:rvb i="18789"/>
        </ext>
      </extLst>
    </bk>
    <bk>
      <extLst>
        <ext uri="{3e2802c4-a4d2-4d8b-9148-e3be6c30e623}">
          <xlrd:rvb i="18790"/>
        </ext>
      </extLst>
    </bk>
    <bk>
      <extLst>
        <ext uri="{3e2802c4-a4d2-4d8b-9148-e3be6c30e623}">
          <xlrd:rvb i="18791"/>
        </ext>
      </extLst>
    </bk>
    <bk>
      <extLst>
        <ext uri="{3e2802c4-a4d2-4d8b-9148-e3be6c30e623}">
          <xlrd:rvb i="18792"/>
        </ext>
      </extLst>
    </bk>
    <bk>
      <extLst>
        <ext uri="{3e2802c4-a4d2-4d8b-9148-e3be6c30e623}">
          <xlrd:rvb i="18793"/>
        </ext>
      </extLst>
    </bk>
    <bk>
      <extLst>
        <ext uri="{3e2802c4-a4d2-4d8b-9148-e3be6c30e623}">
          <xlrd:rvb i="18794"/>
        </ext>
      </extLst>
    </bk>
    <bk>
      <extLst>
        <ext uri="{3e2802c4-a4d2-4d8b-9148-e3be6c30e623}">
          <xlrd:rvb i="18795"/>
        </ext>
      </extLst>
    </bk>
    <bk>
      <extLst>
        <ext uri="{3e2802c4-a4d2-4d8b-9148-e3be6c30e623}">
          <xlrd:rvb i="18796"/>
        </ext>
      </extLst>
    </bk>
    <bk>
      <extLst>
        <ext uri="{3e2802c4-a4d2-4d8b-9148-e3be6c30e623}">
          <xlrd:rvb i="18797"/>
        </ext>
      </extLst>
    </bk>
    <bk>
      <extLst>
        <ext uri="{3e2802c4-a4d2-4d8b-9148-e3be6c30e623}">
          <xlrd:rvb i="18798"/>
        </ext>
      </extLst>
    </bk>
    <bk>
      <extLst>
        <ext uri="{3e2802c4-a4d2-4d8b-9148-e3be6c30e623}">
          <xlrd:rvb i="18799"/>
        </ext>
      </extLst>
    </bk>
    <bk>
      <extLst>
        <ext uri="{3e2802c4-a4d2-4d8b-9148-e3be6c30e623}">
          <xlrd:rvb i="18800"/>
        </ext>
      </extLst>
    </bk>
    <bk>
      <extLst>
        <ext uri="{3e2802c4-a4d2-4d8b-9148-e3be6c30e623}">
          <xlrd:rvb i="18801"/>
        </ext>
      </extLst>
    </bk>
    <bk>
      <extLst>
        <ext uri="{3e2802c4-a4d2-4d8b-9148-e3be6c30e623}">
          <xlrd:rvb i="18802"/>
        </ext>
      </extLst>
    </bk>
    <bk>
      <extLst>
        <ext uri="{3e2802c4-a4d2-4d8b-9148-e3be6c30e623}">
          <xlrd:rvb i="18803"/>
        </ext>
      </extLst>
    </bk>
    <bk>
      <extLst>
        <ext uri="{3e2802c4-a4d2-4d8b-9148-e3be6c30e623}">
          <xlrd:rvb i="18804"/>
        </ext>
      </extLst>
    </bk>
    <bk>
      <extLst>
        <ext uri="{3e2802c4-a4d2-4d8b-9148-e3be6c30e623}">
          <xlrd:rvb i="18805"/>
        </ext>
      </extLst>
    </bk>
    <bk>
      <extLst>
        <ext uri="{3e2802c4-a4d2-4d8b-9148-e3be6c30e623}">
          <xlrd:rvb i="18806"/>
        </ext>
      </extLst>
    </bk>
    <bk>
      <extLst>
        <ext uri="{3e2802c4-a4d2-4d8b-9148-e3be6c30e623}">
          <xlrd:rvb i="18807"/>
        </ext>
      </extLst>
    </bk>
    <bk>
      <extLst>
        <ext uri="{3e2802c4-a4d2-4d8b-9148-e3be6c30e623}">
          <xlrd:rvb i="18808"/>
        </ext>
      </extLst>
    </bk>
    <bk>
      <extLst>
        <ext uri="{3e2802c4-a4d2-4d8b-9148-e3be6c30e623}">
          <xlrd:rvb i="18809"/>
        </ext>
      </extLst>
    </bk>
    <bk>
      <extLst>
        <ext uri="{3e2802c4-a4d2-4d8b-9148-e3be6c30e623}">
          <xlrd:rvb i="18810"/>
        </ext>
      </extLst>
    </bk>
    <bk>
      <extLst>
        <ext uri="{3e2802c4-a4d2-4d8b-9148-e3be6c30e623}">
          <xlrd:rvb i="18811"/>
        </ext>
      </extLst>
    </bk>
    <bk>
      <extLst>
        <ext uri="{3e2802c4-a4d2-4d8b-9148-e3be6c30e623}">
          <xlrd:rvb i="18812"/>
        </ext>
      </extLst>
    </bk>
    <bk>
      <extLst>
        <ext uri="{3e2802c4-a4d2-4d8b-9148-e3be6c30e623}">
          <xlrd:rvb i="18813"/>
        </ext>
      </extLst>
    </bk>
    <bk>
      <extLst>
        <ext uri="{3e2802c4-a4d2-4d8b-9148-e3be6c30e623}">
          <xlrd:rvb i="18814"/>
        </ext>
      </extLst>
    </bk>
    <bk>
      <extLst>
        <ext uri="{3e2802c4-a4d2-4d8b-9148-e3be6c30e623}">
          <xlrd:rvb i="18815"/>
        </ext>
      </extLst>
    </bk>
    <bk>
      <extLst>
        <ext uri="{3e2802c4-a4d2-4d8b-9148-e3be6c30e623}">
          <xlrd:rvb i="18816"/>
        </ext>
      </extLst>
    </bk>
    <bk>
      <extLst>
        <ext uri="{3e2802c4-a4d2-4d8b-9148-e3be6c30e623}">
          <xlrd:rvb i="18817"/>
        </ext>
      </extLst>
    </bk>
    <bk>
      <extLst>
        <ext uri="{3e2802c4-a4d2-4d8b-9148-e3be6c30e623}">
          <xlrd:rvb i="18818"/>
        </ext>
      </extLst>
    </bk>
    <bk>
      <extLst>
        <ext uri="{3e2802c4-a4d2-4d8b-9148-e3be6c30e623}">
          <xlrd:rvb i="18819"/>
        </ext>
      </extLst>
    </bk>
    <bk>
      <extLst>
        <ext uri="{3e2802c4-a4d2-4d8b-9148-e3be6c30e623}">
          <xlrd:rvb i="18820"/>
        </ext>
      </extLst>
    </bk>
    <bk>
      <extLst>
        <ext uri="{3e2802c4-a4d2-4d8b-9148-e3be6c30e623}">
          <xlrd:rvb i="18821"/>
        </ext>
      </extLst>
    </bk>
    <bk>
      <extLst>
        <ext uri="{3e2802c4-a4d2-4d8b-9148-e3be6c30e623}">
          <xlrd:rvb i="18822"/>
        </ext>
      </extLst>
    </bk>
    <bk>
      <extLst>
        <ext uri="{3e2802c4-a4d2-4d8b-9148-e3be6c30e623}">
          <xlrd:rvb i="18823"/>
        </ext>
      </extLst>
    </bk>
    <bk>
      <extLst>
        <ext uri="{3e2802c4-a4d2-4d8b-9148-e3be6c30e623}">
          <xlrd:rvb i="18824"/>
        </ext>
      </extLst>
    </bk>
    <bk>
      <extLst>
        <ext uri="{3e2802c4-a4d2-4d8b-9148-e3be6c30e623}">
          <xlrd:rvb i="18825"/>
        </ext>
      </extLst>
    </bk>
    <bk>
      <extLst>
        <ext uri="{3e2802c4-a4d2-4d8b-9148-e3be6c30e623}">
          <xlrd:rvb i="18826"/>
        </ext>
      </extLst>
    </bk>
    <bk>
      <extLst>
        <ext uri="{3e2802c4-a4d2-4d8b-9148-e3be6c30e623}">
          <xlrd:rvb i="18827"/>
        </ext>
      </extLst>
    </bk>
    <bk>
      <extLst>
        <ext uri="{3e2802c4-a4d2-4d8b-9148-e3be6c30e623}">
          <xlrd:rvb i="18828"/>
        </ext>
      </extLst>
    </bk>
    <bk>
      <extLst>
        <ext uri="{3e2802c4-a4d2-4d8b-9148-e3be6c30e623}">
          <xlrd:rvb i="18829"/>
        </ext>
      </extLst>
    </bk>
    <bk>
      <extLst>
        <ext uri="{3e2802c4-a4d2-4d8b-9148-e3be6c30e623}">
          <xlrd:rvb i="18830"/>
        </ext>
      </extLst>
    </bk>
    <bk>
      <extLst>
        <ext uri="{3e2802c4-a4d2-4d8b-9148-e3be6c30e623}">
          <xlrd:rvb i="18831"/>
        </ext>
      </extLst>
    </bk>
    <bk>
      <extLst>
        <ext uri="{3e2802c4-a4d2-4d8b-9148-e3be6c30e623}">
          <xlrd:rvb i="18832"/>
        </ext>
      </extLst>
    </bk>
    <bk>
      <extLst>
        <ext uri="{3e2802c4-a4d2-4d8b-9148-e3be6c30e623}">
          <xlrd:rvb i="18833"/>
        </ext>
      </extLst>
    </bk>
    <bk>
      <extLst>
        <ext uri="{3e2802c4-a4d2-4d8b-9148-e3be6c30e623}">
          <xlrd:rvb i="18834"/>
        </ext>
      </extLst>
    </bk>
    <bk>
      <extLst>
        <ext uri="{3e2802c4-a4d2-4d8b-9148-e3be6c30e623}">
          <xlrd:rvb i="18835"/>
        </ext>
      </extLst>
    </bk>
    <bk>
      <extLst>
        <ext uri="{3e2802c4-a4d2-4d8b-9148-e3be6c30e623}">
          <xlrd:rvb i="18836"/>
        </ext>
      </extLst>
    </bk>
    <bk>
      <extLst>
        <ext uri="{3e2802c4-a4d2-4d8b-9148-e3be6c30e623}">
          <xlrd:rvb i="18837"/>
        </ext>
      </extLst>
    </bk>
    <bk>
      <extLst>
        <ext uri="{3e2802c4-a4d2-4d8b-9148-e3be6c30e623}">
          <xlrd:rvb i="18838"/>
        </ext>
      </extLst>
    </bk>
    <bk>
      <extLst>
        <ext uri="{3e2802c4-a4d2-4d8b-9148-e3be6c30e623}">
          <xlrd:rvb i="18839"/>
        </ext>
      </extLst>
    </bk>
    <bk>
      <extLst>
        <ext uri="{3e2802c4-a4d2-4d8b-9148-e3be6c30e623}">
          <xlrd:rvb i="18840"/>
        </ext>
      </extLst>
    </bk>
    <bk>
      <extLst>
        <ext uri="{3e2802c4-a4d2-4d8b-9148-e3be6c30e623}">
          <xlrd:rvb i="18841"/>
        </ext>
      </extLst>
    </bk>
    <bk>
      <extLst>
        <ext uri="{3e2802c4-a4d2-4d8b-9148-e3be6c30e623}">
          <xlrd:rvb i="18842"/>
        </ext>
      </extLst>
    </bk>
    <bk>
      <extLst>
        <ext uri="{3e2802c4-a4d2-4d8b-9148-e3be6c30e623}">
          <xlrd:rvb i="18843"/>
        </ext>
      </extLst>
    </bk>
    <bk>
      <extLst>
        <ext uri="{3e2802c4-a4d2-4d8b-9148-e3be6c30e623}">
          <xlrd:rvb i="18844"/>
        </ext>
      </extLst>
    </bk>
    <bk>
      <extLst>
        <ext uri="{3e2802c4-a4d2-4d8b-9148-e3be6c30e623}">
          <xlrd:rvb i="18845"/>
        </ext>
      </extLst>
    </bk>
    <bk>
      <extLst>
        <ext uri="{3e2802c4-a4d2-4d8b-9148-e3be6c30e623}">
          <xlrd:rvb i="18846"/>
        </ext>
      </extLst>
    </bk>
    <bk>
      <extLst>
        <ext uri="{3e2802c4-a4d2-4d8b-9148-e3be6c30e623}">
          <xlrd:rvb i="18847"/>
        </ext>
      </extLst>
    </bk>
    <bk>
      <extLst>
        <ext uri="{3e2802c4-a4d2-4d8b-9148-e3be6c30e623}">
          <xlrd:rvb i="18848"/>
        </ext>
      </extLst>
    </bk>
    <bk>
      <extLst>
        <ext uri="{3e2802c4-a4d2-4d8b-9148-e3be6c30e623}">
          <xlrd:rvb i="18849"/>
        </ext>
      </extLst>
    </bk>
    <bk>
      <extLst>
        <ext uri="{3e2802c4-a4d2-4d8b-9148-e3be6c30e623}">
          <xlrd:rvb i="18850"/>
        </ext>
      </extLst>
    </bk>
    <bk>
      <extLst>
        <ext uri="{3e2802c4-a4d2-4d8b-9148-e3be6c30e623}">
          <xlrd:rvb i="18851"/>
        </ext>
      </extLst>
    </bk>
    <bk>
      <extLst>
        <ext uri="{3e2802c4-a4d2-4d8b-9148-e3be6c30e623}">
          <xlrd:rvb i="18852"/>
        </ext>
      </extLst>
    </bk>
    <bk>
      <extLst>
        <ext uri="{3e2802c4-a4d2-4d8b-9148-e3be6c30e623}">
          <xlrd:rvb i="18853"/>
        </ext>
      </extLst>
    </bk>
    <bk>
      <extLst>
        <ext uri="{3e2802c4-a4d2-4d8b-9148-e3be6c30e623}">
          <xlrd:rvb i="18854"/>
        </ext>
      </extLst>
    </bk>
    <bk>
      <extLst>
        <ext uri="{3e2802c4-a4d2-4d8b-9148-e3be6c30e623}">
          <xlrd:rvb i="18855"/>
        </ext>
      </extLst>
    </bk>
    <bk>
      <extLst>
        <ext uri="{3e2802c4-a4d2-4d8b-9148-e3be6c30e623}">
          <xlrd:rvb i="18856"/>
        </ext>
      </extLst>
    </bk>
    <bk>
      <extLst>
        <ext uri="{3e2802c4-a4d2-4d8b-9148-e3be6c30e623}">
          <xlrd:rvb i="18857"/>
        </ext>
      </extLst>
    </bk>
    <bk>
      <extLst>
        <ext uri="{3e2802c4-a4d2-4d8b-9148-e3be6c30e623}">
          <xlrd:rvb i="18858"/>
        </ext>
      </extLst>
    </bk>
    <bk>
      <extLst>
        <ext uri="{3e2802c4-a4d2-4d8b-9148-e3be6c30e623}">
          <xlrd:rvb i="18859"/>
        </ext>
      </extLst>
    </bk>
    <bk>
      <extLst>
        <ext uri="{3e2802c4-a4d2-4d8b-9148-e3be6c30e623}">
          <xlrd:rvb i="18860"/>
        </ext>
      </extLst>
    </bk>
    <bk>
      <extLst>
        <ext uri="{3e2802c4-a4d2-4d8b-9148-e3be6c30e623}">
          <xlrd:rvb i="18861"/>
        </ext>
      </extLst>
    </bk>
    <bk>
      <extLst>
        <ext uri="{3e2802c4-a4d2-4d8b-9148-e3be6c30e623}">
          <xlrd:rvb i="18862"/>
        </ext>
      </extLst>
    </bk>
    <bk>
      <extLst>
        <ext uri="{3e2802c4-a4d2-4d8b-9148-e3be6c30e623}">
          <xlrd:rvb i="18863"/>
        </ext>
      </extLst>
    </bk>
    <bk>
      <extLst>
        <ext uri="{3e2802c4-a4d2-4d8b-9148-e3be6c30e623}">
          <xlrd:rvb i="18864"/>
        </ext>
      </extLst>
    </bk>
    <bk>
      <extLst>
        <ext uri="{3e2802c4-a4d2-4d8b-9148-e3be6c30e623}">
          <xlrd:rvb i="18865"/>
        </ext>
      </extLst>
    </bk>
    <bk>
      <extLst>
        <ext uri="{3e2802c4-a4d2-4d8b-9148-e3be6c30e623}">
          <xlrd:rvb i="18866"/>
        </ext>
      </extLst>
    </bk>
    <bk>
      <extLst>
        <ext uri="{3e2802c4-a4d2-4d8b-9148-e3be6c30e623}">
          <xlrd:rvb i="18867"/>
        </ext>
      </extLst>
    </bk>
    <bk>
      <extLst>
        <ext uri="{3e2802c4-a4d2-4d8b-9148-e3be6c30e623}">
          <xlrd:rvb i="18868"/>
        </ext>
      </extLst>
    </bk>
    <bk>
      <extLst>
        <ext uri="{3e2802c4-a4d2-4d8b-9148-e3be6c30e623}">
          <xlrd:rvb i="18869"/>
        </ext>
      </extLst>
    </bk>
    <bk>
      <extLst>
        <ext uri="{3e2802c4-a4d2-4d8b-9148-e3be6c30e623}">
          <xlrd:rvb i="18870"/>
        </ext>
      </extLst>
    </bk>
    <bk>
      <extLst>
        <ext uri="{3e2802c4-a4d2-4d8b-9148-e3be6c30e623}">
          <xlrd:rvb i="18871"/>
        </ext>
      </extLst>
    </bk>
    <bk>
      <extLst>
        <ext uri="{3e2802c4-a4d2-4d8b-9148-e3be6c30e623}">
          <xlrd:rvb i="18872"/>
        </ext>
      </extLst>
    </bk>
    <bk>
      <extLst>
        <ext uri="{3e2802c4-a4d2-4d8b-9148-e3be6c30e623}">
          <xlrd:rvb i="18873"/>
        </ext>
      </extLst>
    </bk>
    <bk>
      <extLst>
        <ext uri="{3e2802c4-a4d2-4d8b-9148-e3be6c30e623}">
          <xlrd:rvb i="18874"/>
        </ext>
      </extLst>
    </bk>
    <bk>
      <extLst>
        <ext uri="{3e2802c4-a4d2-4d8b-9148-e3be6c30e623}">
          <xlrd:rvb i="18875"/>
        </ext>
      </extLst>
    </bk>
    <bk>
      <extLst>
        <ext uri="{3e2802c4-a4d2-4d8b-9148-e3be6c30e623}">
          <xlrd:rvb i="18876"/>
        </ext>
      </extLst>
    </bk>
    <bk>
      <extLst>
        <ext uri="{3e2802c4-a4d2-4d8b-9148-e3be6c30e623}">
          <xlrd:rvb i="18877"/>
        </ext>
      </extLst>
    </bk>
    <bk>
      <extLst>
        <ext uri="{3e2802c4-a4d2-4d8b-9148-e3be6c30e623}">
          <xlrd:rvb i="18878"/>
        </ext>
      </extLst>
    </bk>
    <bk>
      <extLst>
        <ext uri="{3e2802c4-a4d2-4d8b-9148-e3be6c30e623}">
          <xlrd:rvb i="18879"/>
        </ext>
      </extLst>
    </bk>
    <bk>
      <extLst>
        <ext uri="{3e2802c4-a4d2-4d8b-9148-e3be6c30e623}">
          <xlrd:rvb i="18880"/>
        </ext>
      </extLst>
    </bk>
    <bk>
      <extLst>
        <ext uri="{3e2802c4-a4d2-4d8b-9148-e3be6c30e623}">
          <xlrd:rvb i="18881"/>
        </ext>
      </extLst>
    </bk>
    <bk>
      <extLst>
        <ext uri="{3e2802c4-a4d2-4d8b-9148-e3be6c30e623}">
          <xlrd:rvb i="18882"/>
        </ext>
      </extLst>
    </bk>
    <bk>
      <extLst>
        <ext uri="{3e2802c4-a4d2-4d8b-9148-e3be6c30e623}">
          <xlrd:rvb i="18883"/>
        </ext>
      </extLst>
    </bk>
    <bk>
      <extLst>
        <ext uri="{3e2802c4-a4d2-4d8b-9148-e3be6c30e623}">
          <xlrd:rvb i="18884"/>
        </ext>
      </extLst>
    </bk>
    <bk>
      <extLst>
        <ext uri="{3e2802c4-a4d2-4d8b-9148-e3be6c30e623}">
          <xlrd:rvb i="18885"/>
        </ext>
      </extLst>
    </bk>
    <bk>
      <extLst>
        <ext uri="{3e2802c4-a4d2-4d8b-9148-e3be6c30e623}">
          <xlrd:rvb i="18886"/>
        </ext>
      </extLst>
    </bk>
    <bk>
      <extLst>
        <ext uri="{3e2802c4-a4d2-4d8b-9148-e3be6c30e623}">
          <xlrd:rvb i="18887"/>
        </ext>
      </extLst>
    </bk>
    <bk>
      <extLst>
        <ext uri="{3e2802c4-a4d2-4d8b-9148-e3be6c30e623}">
          <xlrd:rvb i="18888"/>
        </ext>
      </extLst>
    </bk>
    <bk>
      <extLst>
        <ext uri="{3e2802c4-a4d2-4d8b-9148-e3be6c30e623}">
          <xlrd:rvb i="18889"/>
        </ext>
      </extLst>
    </bk>
    <bk>
      <extLst>
        <ext uri="{3e2802c4-a4d2-4d8b-9148-e3be6c30e623}">
          <xlrd:rvb i="18890"/>
        </ext>
      </extLst>
    </bk>
    <bk>
      <extLst>
        <ext uri="{3e2802c4-a4d2-4d8b-9148-e3be6c30e623}">
          <xlrd:rvb i="18891"/>
        </ext>
      </extLst>
    </bk>
    <bk>
      <extLst>
        <ext uri="{3e2802c4-a4d2-4d8b-9148-e3be6c30e623}">
          <xlrd:rvb i="18892"/>
        </ext>
      </extLst>
    </bk>
    <bk>
      <extLst>
        <ext uri="{3e2802c4-a4d2-4d8b-9148-e3be6c30e623}">
          <xlrd:rvb i="18893"/>
        </ext>
      </extLst>
    </bk>
    <bk>
      <extLst>
        <ext uri="{3e2802c4-a4d2-4d8b-9148-e3be6c30e623}">
          <xlrd:rvb i="18894"/>
        </ext>
      </extLst>
    </bk>
    <bk>
      <extLst>
        <ext uri="{3e2802c4-a4d2-4d8b-9148-e3be6c30e623}">
          <xlrd:rvb i="18895"/>
        </ext>
      </extLst>
    </bk>
    <bk>
      <extLst>
        <ext uri="{3e2802c4-a4d2-4d8b-9148-e3be6c30e623}">
          <xlrd:rvb i="18896"/>
        </ext>
      </extLst>
    </bk>
    <bk>
      <extLst>
        <ext uri="{3e2802c4-a4d2-4d8b-9148-e3be6c30e623}">
          <xlrd:rvb i="18897"/>
        </ext>
      </extLst>
    </bk>
    <bk>
      <extLst>
        <ext uri="{3e2802c4-a4d2-4d8b-9148-e3be6c30e623}">
          <xlrd:rvb i="18898"/>
        </ext>
      </extLst>
    </bk>
    <bk>
      <extLst>
        <ext uri="{3e2802c4-a4d2-4d8b-9148-e3be6c30e623}">
          <xlrd:rvb i="18899"/>
        </ext>
      </extLst>
    </bk>
    <bk>
      <extLst>
        <ext uri="{3e2802c4-a4d2-4d8b-9148-e3be6c30e623}">
          <xlrd:rvb i="18900"/>
        </ext>
      </extLst>
    </bk>
    <bk>
      <extLst>
        <ext uri="{3e2802c4-a4d2-4d8b-9148-e3be6c30e623}">
          <xlrd:rvb i="18901"/>
        </ext>
      </extLst>
    </bk>
    <bk>
      <extLst>
        <ext uri="{3e2802c4-a4d2-4d8b-9148-e3be6c30e623}">
          <xlrd:rvb i="18902"/>
        </ext>
      </extLst>
    </bk>
    <bk>
      <extLst>
        <ext uri="{3e2802c4-a4d2-4d8b-9148-e3be6c30e623}">
          <xlrd:rvb i="18903"/>
        </ext>
      </extLst>
    </bk>
    <bk>
      <extLst>
        <ext uri="{3e2802c4-a4d2-4d8b-9148-e3be6c30e623}">
          <xlrd:rvb i="18904"/>
        </ext>
      </extLst>
    </bk>
    <bk>
      <extLst>
        <ext uri="{3e2802c4-a4d2-4d8b-9148-e3be6c30e623}">
          <xlrd:rvb i="18905"/>
        </ext>
      </extLst>
    </bk>
    <bk>
      <extLst>
        <ext uri="{3e2802c4-a4d2-4d8b-9148-e3be6c30e623}">
          <xlrd:rvb i="18906"/>
        </ext>
      </extLst>
    </bk>
    <bk>
      <extLst>
        <ext uri="{3e2802c4-a4d2-4d8b-9148-e3be6c30e623}">
          <xlrd:rvb i="18907"/>
        </ext>
      </extLst>
    </bk>
    <bk>
      <extLst>
        <ext uri="{3e2802c4-a4d2-4d8b-9148-e3be6c30e623}">
          <xlrd:rvb i="18908"/>
        </ext>
      </extLst>
    </bk>
    <bk>
      <extLst>
        <ext uri="{3e2802c4-a4d2-4d8b-9148-e3be6c30e623}">
          <xlrd:rvb i="18909"/>
        </ext>
      </extLst>
    </bk>
    <bk>
      <extLst>
        <ext uri="{3e2802c4-a4d2-4d8b-9148-e3be6c30e623}">
          <xlrd:rvb i="18910"/>
        </ext>
      </extLst>
    </bk>
    <bk>
      <extLst>
        <ext uri="{3e2802c4-a4d2-4d8b-9148-e3be6c30e623}">
          <xlrd:rvb i="18911"/>
        </ext>
      </extLst>
    </bk>
    <bk>
      <extLst>
        <ext uri="{3e2802c4-a4d2-4d8b-9148-e3be6c30e623}">
          <xlrd:rvb i="18912"/>
        </ext>
      </extLst>
    </bk>
    <bk>
      <extLst>
        <ext uri="{3e2802c4-a4d2-4d8b-9148-e3be6c30e623}">
          <xlrd:rvb i="18913"/>
        </ext>
      </extLst>
    </bk>
    <bk>
      <extLst>
        <ext uri="{3e2802c4-a4d2-4d8b-9148-e3be6c30e623}">
          <xlrd:rvb i="18914"/>
        </ext>
      </extLst>
    </bk>
    <bk>
      <extLst>
        <ext uri="{3e2802c4-a4d2-4d8b-9148-e3be6c30e623}">
          <xlrd:rvb i="18915"/>
        </ext>
      </extLst>
    </bk>
    <bk>
      <extLst>
        <ext uri="{3e2802c4-a4d2-4d8b-9148-e3be6c30e623}">
          <xlrd:rvb i="18916"/>
        </ext>
      </extLst>
    </bk>
    <bk>
      <extLst>
        <ext uri="{3e2802c4-a4d2-4d8b-9148-e3be6c30e623}">
          <xlrd:rvb i="18917"/>
        </ext>
      </extLst>
    </bk>
    <bk>
      <extLst>
        <ext uri="{3e2802c4-a4d2-4d8b-9148-e3be6c30e623}">
          <xlrd:rvb i="18918"/>
        </ext>
      </extLst>
    </bk>
    <bk>
      <extLst>
        <ext uri="{3e2802c4-a4d2-4d8b-9148-e3be6c30e623}">
          <xlrd:rvb i="18919"/>
        </ext>
      </extLst>
    </bk>
    <bk>
      <extLst>
        <ext uri="{3e2802c4-a4d2-4d8b-9148-e3be6c30e623}">
          <xlrd:rvb i="18920"/>
        </ext>
      </extLst>
    </bk>
    <bk>
      <extLst>
        <ext uri="{3e2802c4-a4d2-4d8b-9148-e3be6c30e623}">
          <xlrd:rvb i="18921"/>
        </ext>
      </extLst>
    </bk>
    <bk>
      <extLst>
        <ext uri="{3e2802c4-a4d2-4d8b-9148-e3be6c30e623}">
          <xlrd:rvb i="18922"/>
        </ext>
      </extLst>
    </bk>
    <bk>
      <extLst>
        <ext uri="{3e2802c4-a4d2-4d8b-9148-e3be6c30e623}">
          <xlrd:rvb i="18923"/>
        </ext>
      </extLst>
    </bk>
    <bk>
      <extLst>
        <ext uri="{3e2802c4-a4d2-4d8b-9148-e3be6c30e623}">
          <xlrd:rvb i="18924"/>
        </ext>
      </extLst>
    </bk>
    <bk>
      <extLst>
        <ext uri="{3e2802c4-a4d2-4d8b-9148-e3be6c30e623}">
          <xlrd:rvb i="18925"/>
        </ext>
      </extLst>
    </bk>
    <bk>
      <extLst>
        <ext uri="{3e2802c4-a4d2-4d8b-9148-e3be6c30e623}">
          <xlrd:rvb i="18926"/>
        </ext>
      </extLst>
    </bk>
    <bk>
      <extLst>
        <ext uri="{3e2802c4-a4d2-4d8b-9148-e3be6c30e623}">
          <xlrd:rvb i="18927"/>
        </ext>
      </extLst>
    </bk>
    <bk>
      <extLst>
        <ext uri="{3e2802c4-a4d2-4d8b-9148-e3be6c30e623}">
          <xlrd:rvb i="18928"/>
        </ext>
      </extLst>
    </bk>
    <bk>
      <extLst>
        <ext uri="{3e2802c4-a4d2-4d8b-9148-e3be6c30e623}">
          <xlrd:rvb i="18929"/>
        </ext>
      </extLst>
    </bk>
    <bk>
      <extLst>
        <ext uri="{3e2802c4-a4d2-4d8b-9148-e3be6c30e623}">
          <xlrd:rvb i="18930"/>
        </ext>
      </extLst>
    </bk>
    <bk>
      <extLst>
        <ext uri="{3e2802c4-a4d2-4d8b-9148-e3be6c30e623}">
          <xlrd:rvb i="18931"/>
        </ext>
      </extLst>
    </bk>
    <bk>
      <extLst>
        <ext uri="{3e2802c4-a4d2-4d8b-9148-e3be6c30e623}">
          <xlrd:rvb i="18932"/>
        </ext>
      </extLst>
    </bk>
    <bk>
      <extLst>
        <ext uri="{3e2802c4-a4d2-4d8b-9148-e3be6c30e623}">
          <xlrd:rvb i="18933"/>
        </ext>
      </extLst>
    </bk>
    <bk>
      <extLst>
        <ext uri="{3e2802c4-a4d2-4d8b-9148-e3be6c30e623}">
          <xlrd:rvb i="18934"/>
        </ext>
      </extLst>
    </bk>
    <bk>
      <extLst>
        <ext uri="{3e2802c4-a4d2-4d8b-9148-e3be6c30e623}">
          <xlrd:rvb i="18935"/>
        </ext>
      </extLst>
    </bk>
    <bk>
      <extLst>
        <ext uri="{3e2802c4-a4d2-4d8b-9148-e3be6c30e623}">
          <xlrd:rvb i="18936"/>
        </ext>
      </extLst>
    </bk>
    <bk>
      <extLst>
        <ext uri="{3e2802c4-a4d2-4d8b-9148-e3be6c30e623}">
          <xlrd:rvb i="18937"/>
        </ext>
      </extLst>
    </bk>
    <bk>
      <extLst>
        <ext uri="{3e2802c4-a4d2-4d8b-9148-e3be6c30e623}">
          <xlrd:rvb i="18938"/>
        </ext>
      </extLst>
    </bk>
    <bk>
      <extLst>
        <ext uri="{3e2802c4-a4d2-4d8b-9148-e3be6c30e623}">
          <xlrd:rvb i="18939"/>
        </ext>
      </extLst>
    </bk>
    <bk>
      <extLst>
        <ext uri="{3e2802c4-a4d2-4d8b-9148-e3be6c30e623}">
          <xlrd:rvb i="18940"/>
        </ext>
      </extLst>
    </bk>
    <bk>
      <extLst>
        <ext uri="{3e2802c4-a4d2-4d8b-9148-e3be6c30e623}">
          <xlrd:rvb i="18941"/>
        </ext>
      </extLst>
    </bk>
    <bk>
      <extLst>
        <ext uri="{3e2802c4-a4d2-4d8b-9148-e3be6c30e623}">
          <xlrd:rvb i="18942"/>
        </ext>
      </extLst>
    </bk>
    <bk>
      <extLst>
        <ext uri="{3e2802c4-a4d2-4d8b-9148-e3be6c30e623}">
          <xlrd:rvb i="18943"/>
        </ext>
      </extLst>
    </bk>
    <bk>
      <extLst>
        <ext uri="{3e2802c4-a4d2-4d8b-9148-e3be6c30e623}">
          <xlrd:rvb i="18944"/>
        </ext>
      </extLst>
    </bk>
    <bk>
      <extLst>
        <ext uri="{3e2802c4-a4d2-4d8b-9148-e3be6c30e623}">
          <xlrd:rvb i="18945"/>
        </ext>
      </extLst>
    </bk>
    <bk>
      <extLst>
        <ext uri="{3e2802c4-a4d2-4d8b-9148-e3be6c30e623}">
          <xlrd:rvb i="18946"/>
        </ext>
      </extLst>
    </bk>
    <bk>
      <extLst>
        <ext uri="{3e2802c4-a4d2-4d8b-9148-e3be6c30e623}">
          <xlrd:rvb i="18947"/>
        </ext>
      </extLst>
    </bk>
    <bk>
      <extLst>
        <ext uri="{3e2802c4-a4d2-4d8b-9148-e3be6c30e623}">
          <xlrd:rvb i="18948"/>
        </ext>
      </extLst>
    </bk>
    <bk>
      <extLst>
        <ext uri="{3e2802c4-a4d2-4d8b-9148-e3be6c30e623}">
          <xlrd:rvb i="18949"/>
        </ext>
      </extLst>
    </bk>
    <bk>
      <extLst>
        <ext uri="{3e2802c4-a4d2-4d8b-9148-e3be6c30e623}">
          <xlrd:rvb i="18950"/>
        </ext>
      </extLst>
    </bk>
    <bk>
      <extLst>
        <ext uri="{3e2802c4-a4d2-4d8b-9148-e3be6c30e623}">
          <xlrd:rvb i="18951"/>
        </ext>
      </extLst>
    </bk>
    <bk>
      <extLst>
        <ext uri="{3e2802c4-a4d2-4d8b-9148-e3be6c30e623}">
          <xlrd:rvb i="18952"/>
        </ext>
      </extLst>
    </bk>
    <bk>
      <extLst>
        <ext uri="{3e2802c4-a4d2-4d8b-9148-e3be6c30e623}">
          <xlrd:rvb i="18953"/>
        </ext>
      </extLst>
    </bk>
    <bk>
      <extLst>
        <ext uri="{3e2802c4-a4d2-4d8b-9148-e3be6c30e623}">
          <xlrd:rvb i="18954"/>
        </ext>
      </extLst>
    </bk>
    <bk>
      <extLst>
        <ext uri="{3e2802c4-a4d2-4d8b-9148-e3be6c30e623}">
          <xlrd:rvb i="18955"/>
        </ext>
      </extLst>
    </bk>
    <bk>
      <extLst>
        <ext uri="{3e2802c4-a4d2-4d8b-9148-e3be6c30e623}">
          <xlrd:rvb i="18956"/>
        </ext>
      </extLst>
    </bk>
    <bk>
      <extLst>
        <ext uri="{3e2802c4-a4d2-4d8b-9148-e3be6c30e623}">
          <xlrd:rvb i="18957"/>
        </ext>
      </extLst>
    </bk>
    <bk>
      <extLst>
        <ext uri="{3e2802c4-a4d2-4d8b-9148-e3be6c30e623}">
          <xlrd:rvb i="18958"/>
        </ext>
      </extLst>
    </bk>
    <bk>
      <extLst>
        <ext uri="{3e2802c4-a4d2-4d8b-9148-e3be6c30e623}">
          <xlrd:rvb i="18959"/>
        </ext>
      </extLst>
    </bk>
    <bk>
      <extLst>
        <ext uri="{3e2802c4-a4d2-4d8b-9148-e3be6c30e623}">
          <xlrd:rvb i="18960"/>
        </ext>
      </extLst>
    </bk>
    <bk>
      <extLst>
        <ext uri="{3e2802c4-a4d2-4d8b-9148-e3be6c30e623}">
          <xlrd:rvb i="18961"/>
        </ext>
      </extLst>
    </bk>
    <bk>
      <extLst>
        <ext uri="{3e2802c4-a4d2-4d8b-9148-e3be6c30e623}">
          <xlrd:rvb i="18962"/>
        </ext>
      </extLst>
    </bk>
    <bk>
      <extLst>
        <ext uri="{3e2802c4-a4d2-4d8b-9148-e3be6c30e623}">
          <xlrd:rvb i="18963"/>
        </ext>
      </extLst>
    </bk>
    <bk>
      <extLst>
        <ext uri="{3e2802c4-a4d2-4d8b-9148-e3be6c30e623}">
          <xlrd:rvb i="18964"/>
        </ext>
      </extLst>
    </bk>
    <bk>
      <extLst>
        <ext uri="{3e2802c4-a4d2-4d8b-9148-e3be6c30e623}">
          <xlrd:rvb i="18965"/>
        </ext>
      </extLst>
    </bk>
    <bk>
      <extLst>
        <ext uri="{3e2802c4-a4d2-4d8b-9148-e3be6c30e623}">
          <xlrd:rvb i="18966"/>
        </ext>
      </extLst>
    </bk>
    <bk>
      <extLst>
        <ext uri="{3e2802c4-a4d2-4d8b-9148-e3be6c30e623}">
          <xlrd:rvb i="18967"/>
        </ext>
      </extLst>
    </bk>
    <bk>
      <extLst>
        <ext uri="{3e2802c4-a4d2-4d8b-9148-e3be6c30e623}">
          <xlrd:rvb i="18968"/>
        </ext>
      </extLst>
    </bk>
    <bk>
      <extLst>
        <ext uri="{3e2802c4-a4d2-4d8b-9148-e3be6c30e623}">
          <xlrd:rvb i="18969"/>
        </ext>
      </extLst>
    </bk>
    <bk>
      <extLst>
        <ext uri="{3e2802c4-a4d2-4d8b-9148-e3be6c30e623}">
          <xlrd:rvb i="18970"/>
        </ext>
      </extLst>
    </bk>
    <bk>
      <extLst>
        <ext uri="{3e2802c4-a4d2-4d8b-9148-e3be6c30e623}">
          <xlrd:rvb i="18971"/>
        </ext>
      </extLst>
    </bk>
    <bk>
      <extLst>
        <ext uri="{3e2802c4-a4d2-4d8b-9148-e3be6c30e623}">
          <xlrd:rvb i="18972"/>
        </ext>
      </extLst>
    </bk>
    <bk>
      <extLst>
        <ext uri="{3e2802c4-a4d2-4d8b-9148-e3be6c30e623}">
          <xlrd:rvb i="18973"/>
        </ext>
      </extLst>
    </bk>
    <bk>
      <extLst>
        <ext uri="{3e2802c4-a4d2-4d8b-9148-e3be6c30e623}">
          <xlrd:rvb i="18974"/>
        </ext>
      </extLst>
    </bk>
    <bk>
      <extLst>
        <ext uri="{3e2802c4-a4d2-4d8b-9148-e3be6c30e623}">
          <xlrd:rvb i="18975"/>
        </ext>
      </extLst>
    </bk>
    <bk>
      <extLst>
        <ext uri="{3e2802c4-a4d2-4d8b-9148-e3be6c30e623}">
          <xlrd:rvb i="18976"/>
        </ext>
      </extLst>
    </bk>
    <bk>
      <extLst>
        <ext uri="{3e2802c4-a4d2-4d8b-9148-e3be6c30e623}">
          <xlrd:rvb i="18977"/>
        </ext>
      </extLst>
    </bk>
    <bk>
      <extLst>
        <ext uri="{3e2802c4-a4d2-4d8b-9148-e3be6c30e623}">
          <xlrd:rvb i="18978"/>
        </ext>
      </extLst>
    </bk>
    <bk>
      <extLst>
        <ext uri="{3e2802c4-a4d2-4d8b-9148-e3be6c30e623}">
          <xlrd:rvb i="18979"/>
        </ext>
      </extLst>
    </bk>
    <bk>
      <extLst>
        <ext uri="{3e2802c4-a4d2-4d8b-9148-e3be6c30e623}">
          <xlrd:rvb i="18980"/>
        </ext>
      </extLst>
    </bk>
    <bk>
      <extLst>
        <ext uri="{3e2802c4-a4d2-4d8b-9148-e3be6c30e623}">
          <xlrd:rvb i="18981"/>
        </ext>
      </extLst>
    </bk>
    <bk>
      <extLst>
        <ext uri="{3e2802c4-a4d2-4d8b-9148-e3be6c30e623}">
          <xlrd:rvb i="18982"/>
        </ext>
      </extLst>
    </bk>
    <bk>
      <extLst>
        <ext uri="{3e2802c4-a4d2-4d8b-9148-e3be6c30e623}">
          <xlrd:rvb i="18983"/>
        </ext>
      </extLst>
    </bk>
    <bk>
      <extLst>
        <ext uri="{3e2802c4-a4d2-4d8b-9148-e3be6c30e623}">
          <xlrd:rvb i="18984"/>
        </ext>
      </extLst>
    </bk>
    <bk>
      <extLst>
        <ext uri="{3e2802c4-a4d2-4d8b-9148-e3be6c30e623}">
          <xlrd:rvb i="18985"/>
        </ext>
      </extLst>
    </bk>
    <bk>
      <extLst>
        <ext uri="{3e2802c4-a4d2-4d8b-9148-e3be6c30e623}">
          <xlrd:rvb i="18986"/>
        </ext>
      </extLst>
    </bk>
    <bk>
      <extLst>
        <ext uri="{3e2802c4-a4d2-4d8b-9148-e3be6c30e623}">
          <xlrd:rvb i="18987"/>
        </ext>
      </extLst>
    </bk>
    <bk>
      <extLst>
        <ext uri="{3e2802c4-a4d2-4d8b-9148-e3be6c30e623}">
          <xlrd:rvb i="18988"/>
        </ext>
      </extLst>
    </bk>
    <bk>
      <extLst>
        <ext uri="{3e2802c4-a4d2-4d8b-9148-e3be6c30e623}">
          <xlrd:rvb i="18989"/>
        </ext>
      </extLst>
    </bk>
    <bk>
      <extLst>
        <ext uri="{3e2802c4-a4d2-4d8b-9148-e3be6c30e623}">
          <xlrd:rvb i="18990"/>
        </ext>
      </extLst>
    </bk>
    <bk>
      <extLst>
        <ext uri="{3e2802c4-a4d2-4d8b-9148-e3be6c30e623}">
          <xlrd:rvb i="18991"/>
        </ext>
      </extLst>
    </bk>
    <bk>
      <extLst>
        <ext uri="{3e2802c4-a4d2-4d8b-9148-e3be6c30e623}">
          <xlrd:rvb i="18992"/>
        </ext>
      </extLst>
    </bk>
    <bk>
      <extLst>
        <ext uri="{3e2802c4-a4d2-4d8b-9148-e3be6c30e623}">
          <xlrd:rvb i="18993"/>
        </ext>
      </extLst>
    </bk>
    <bk>
      <extLst>
        <ext uri="{3e2802c4-a4d2-4d8b-9148-e3be6c30e623}">
          <xlrd:rvb i="18994"/>
        </ext>
      </extLst>
    </bk>
    <bk>
      <extLst>
        <ext uri="{3e2802c4-a4d2-4d8b-9148-e3be6c30e623}">
          <xlrd:rvb i="18995"/>
        </ext>
      </extLst>
    </bk>
    <bk>
      <extLst>
        <ext uri="{3e2802c4-a4d2-4d8b-9148-e3be6c30e623}">
          <xlrd:rvb i="18996"/>
        </ext>
      </extLst>
    </bk>
    <bk>
      <extLst>
        <ext uri="{3e2802c4-a4d2-4d8b-9148-e3be6c30e623}">
          <xlrd:rvb i="18997"/>
        </ext>
      </extLst>
    </bk>
    <bk>
      <extLst>
        <ext uri="{3e2802c4-a4d2-4d8b-9148-e3be6c30e623}">
          <xlrd:rvb i="18998"/>
        </ext>
      </extLst>
    </bk>
    <bk>
      <extLst>
        <ext uri="{3e2802c4-a4d2-4d8b-9148-e3be6c30e623}">
          <xlrd:rvb i="18999"/>
        </ext>
      </extLst>
    </bk>
    <bk>
      <extLst>
        <ext uri="{3e2802c4-a4d2-4d8b-9148-e3be6c30e623}">
          <xlrd:rvb i="19000"/>
        </ext>
      </extLst>
    </bk>
    <bk>
      <extLst>
        <ext uri="{3e2802c4-a4d2-4d8b-9148-e3be6c30e623}">
          <xlrd:rvb i="19001"/>
        </ext>
      </extLst>
    </bk>
    <bk>
      <extLst>
        <ext uri="{3e2802c4-a4d2-4d8b-9148-e3be6c30e623}">
          <xlrd:rvb i="19002"/>
        </ext>
      </extLst>
    </bk>
    <bk>
      <extLst>
        <ext uri="{3e2802c4-a4d2-4d8b-9148-e3be6c30e623}">
          <xlrd:rvb i="19003"/>
        </ext>
      </extLst>
    </bk>
    <bk>
      <extLst>
        <ext uri="{3e2802c4-a4d2-4d8b-9148-e3be6c30e623}">
          <xlrd:rvb i="19004"/>
        </ext>
      </extLst>
    </bk>
    <bk>
      <extLst>
        <ext uri="{3e2802c4-a4d2-4d8b-9148-e3be6c30e623}">
          <xlrd:rvb i="19005"/>
        </ext>
      </extLst>
    </bk>
    <bk>
      <extLst>
        <ext uri="{3e2802c4-a4d2-4d8b-9148-e3be6c30e623}">
          <xlrd:rvb i="19006"/>
        </ext>
      </extLst>
    </bk>
    <bk>
      <extLst>
        <ext uri="{3e2802c4-a4d2-4d8b-9148-e3be6c30e623}">
          <xlrd:rvb i="19007"/>
        </ext>
      </extLst>
    </bk>
    <bk>
      <extLst>
        <ext uri="{3e2802c4-a4d2-4d8b-9148-e3be6c30e623}">
          <xlrd:rvb i="19008"/>
        </ext>
      </extLst>
    </bk>
    <bk>
      <extLst>
        <ext uri="{3e2802c4-a4d2-4d8b-9148-e3be6c30e623}">
          <xlrd:rvb i="19009"/>
        </ext>
      </extLst>
    </bk>
    <bk>
      <extLst>
        <ext uri="{3e2802c4-a4d2-4d8b-9148-e3be6c30e623}">
          <xlrd:rvb i="19010"/>
        </ext>
      </extLst>
    </bk>
    <bk>
      <extLst>
        <ext uri="{3e2802c4-a4d2-4d8b-9148-e3be6c30e623}">
          <xlrd:rvb i="19011"/>
        </ext>
      </extLst>
    </bk>
    <bk>
      <extLst>
        <ext uri="{3e2802c4-a4d2-4d8b-9148-e3be6c30e623}">
          <xlrd:rvb i="19012"/>
        </ext>
      </extLst>
    </bk>
    <bk>
      <extLst>
        <ext uri="{3e2802c4-a4d2-4d8b-9148-e3be6c30e623}">
          <xlrd:rvb i="19013"/>
        </ext>
      </extLst>
    </bk>
    <bk>
      <extLst>
        <ext uri="{3e2802c4-a4d2-4d8b-9148-e3be6c30e623}">
          <xlrd:rvb i="19014"/>
        </ext>
      </extLst>
    </bk>
    <bk>
      <extLst>
        <ext uri="{3e2802c4-a4d2-4d8b-9148-e3be6c30e623}">
          <xlrd:rvb i="19015"/>
        </ext>
      </extLst>
    </bk>
    <bk>
      <extLst>
        <ext uri="{3e2802c4-a4d2-4d8b-9148-e3be6c30e623}">
          <xlrd:rvb i="19016"/>
        </ext>
      </extLst>
    </bk>
    <bk>
      <extLst>
        <ext uri="{3e2802c4-a4d2-4d8b-9148-e3be6c30e623}">
          <xlrd:rvb i="19017"/>
        </ext>
      </extLst>
    </bk>
    <bk>
      <extLst>
        <ext uri="{3e2802c4-a4d2-4d8b-9148-e3be6c30e623}">
          <xlrd:rvb i="19018"/>
        </ext>
      </extLst>
    </bk>
    <bk>
      <extLst>
        <ext uri="{3e2802c4-a4d2-4d8b-9148-e3be6c30e623}">
          <xlrd:rvb i="19019"/>
        </ext>
      </extLst>
    </bk>
    <bk>
      <extLst>
        <ext uri="{3e2802c4-a4d2-4d8b-9148-e3be6c30e623}">
          <xlrd:rvb i="19020"/>
        </ext>
      </extLst>
    </bk>
    <bk>
      <extLst>
        <ext uri="{3e2802c4-a4d2-4d8b-9148-e3be6c30e623}">
          <xlrd:rvb i="19021"/>
        </ext>
      </extLst>
    </bk>
    <bk>
      <extLst>
        <ext uri="{3e2802c4-a4d2-4d8b-9148-e3be6c30e623}">
          <xlrd:rvb i="19022"/>
        </ext>
      </extLst>
    </bk>
    <bk>
      <extLst>
        <ext uri="{3e2802c4-a4d2-4d8b-9148-e3be6c30e623}">
          <xlrd:rvb i="19023"/>
        </ext>
      </extLst>
    </bk>
    <bk>
      <extLst>
        <ext uri="{3e2802c4-a4d2-4d8b-9148-e3be6c30e623}">
          <xlrd:rvb i="19024"/>
        </ext>
      </extLst>
    </bk>
    <bk>
      <extLst>
        <ext uri="{3e2802c4-a4d2-4d8b-9148-e3be6c30e623}">
          <xlrd:rvb i="19025"/>
        </ext>
      </extLst>
    </bk>
    <bk>
      <extLst>
        <ext uri="{3e2802c4-a4d2-4d8b-9148-e3be6c30e623}">
          <xlrd:rvb i="19026"/>
        </ext>
      </extLst>
    </bk>
    <bk>
      <extLst>
        <ext uri="{3e2802c4-a4d2-4d8b-9148-e3be6c30e623}">
          <xlrd:rvb i="19027"/>
        </ext>
      </extLst>
    </bk>
    <bk>
      <extLst>
        <ext uri="{3e2802c4-a4d2-4d8b-9148-e3be6c30e623}">
          <xlrd:rvb i="19028"/>
        </ext>
      </extLst>
    </bk>
    <bk>
      <extLst>
        <ext uri="{3e2802c4-a4d2-4d8b-9148-e3be6c30e623}">
          <xlrd:rvb i="19029"/>
        </ext>
      </extLst>
    </bk>
    <bk>
      <extLst>
        <ext uri="{3e2802c4-a4d2-4d8b-9148-e3be6c30e623}">
          <xlrd:rvb i="19030"/>
        </ext>
      </extLst>
    </bk>
    <bk>
      <extLst>
        <ext uri="{3e2802c4-a4d2-4d8b-9148-e3be6c30e623}">
          <xlrd:rvb i="19031"/>
        </ext>
      </extLst>
    </bk>
    <bk>
      <extLst>
        <ext uri="{3e2802c4-a4d2-4d8b-9148-e3be6c30e623}">
          <xlrd:rvb i="19032"/>
        </ext>
      </extLst>
    </bk>
    <bk>
      <extLst>
        <ext uri="{3e2802c4-a4d2-4d8b-9148-e3be6c30e623}">
          <xlrd:rvb i="19033"/>
        </ext>
      </extLst>
    </bk>
    <bk>
      <extLst>
        <ext uri="{3e2802c4-a4d2-4d8b-9148-e3be6c30e623}">
          <xlrd:rvb i="19034"/>
        </ext>
      </extLst>
    </bk>
    <bk>
      <extLst>
        <ext uri="{3e2802c4-a4d2-4d8b-9148-e3be6c30e623}">
          <xlrd:rvb i="19035"/>
        </ext>
      </extLst>
    </bk>
    <bk>
      <extLst>
        <ext uri="{3e2802c4-a4d2-4d8b-9148-e3be6c30e623}">
          <xlrd:rvb i="19036"/>
        </ext>
      </extLst>
    </bk>
    <bk>
      <extLst>
        <ext uri="{3e2802c4-a4d2-4d8b-9148-e3be6c30e623}">
          <xlrd:rvb i="19037"/>
        </ext>
      </extLst>
    </bk>
    <bk>
      <extLst>
        <ext uri="{3e2802c4-a4d2-4d8b-9148-e3be6c30e623}">
          <xlrd:rvb i="19038"/>
        </ext>
      </extLst>
    </bk>
    <bk>
      <extLst>
        <ext uri="{3e2802c4-a4d2-4d8b-9148-e3be6c30e623}">
          <xlrd:rvb i="19039"/>
        </ext>
      </extLst>
    </bk>
    <bk>
      <extLst>
        <ext uri="{3e2802c4-a4d2-4d8b-9148-e3be6c30e623}">
          <xlrd:rvb i="19040"/>
        </ext>
      </extLst>
    </bk>
    <bk>
      <extLst>
        <ext uri="{3e2802c4-a4d2-4d8b-9148-e3be6c30e623}">
          <xlrd:rvb i="19041"/>
        </ext>
      </extLst>
    </bk>
    <bk>
      <extLst>
        <ext uri="{3e2802c4-a4d2-4d8b-9148-e3be6c30e623}">
          <xlrd:rvb i="19042"/>
        </ext>
      </extLst>
    </bk>
    <bk>
      <extLst>
        <ext uri="{3e2802c4-a4d2-4d8b-9148-e3be6c30e623}">
          <xlrd:rvb i="19043"/>
        </ext>
      </extLst>
    </bk>
    <bk>
      <extLst>
        <ext uri="{3e2802c4-a4d2-4d8b-9148-e3be6c30e623}">
          <xlrd:rvb i="19044"/>
        </ext>
      </extLst>
    </bk>
    <bk>
      <extLst>
        <ext uri="{3e2802c4-a4d2-4d8b-9148-e3be6c30e623}">
          <xlrd:rvb i="19045"/>
        </ext>
      </extLst>
    </bk>
    <bk>
      <extLst>
        <ext uri="{3e2802c4-a4d2-4d8b-9148-e3be6c30e623}">
          <xlrd:rvb i="19046"/>
        </ext>
      </extLst>
    </bk>
    <bk>
      <extLst>
        <ext uri="{3e2802c4-a4d2-4d8b-9148-e3be6c30e623}">
          <xlrd:rvb i="19047"/>
        </ext>
      </extLst>
    </bk>
    <bk>
      <extLst>
        <ext uri="{3e2802c4-a4d2-4d8b-9148-e3be6c30e623}">
          <xlrd:rvb i="19048"/>
        </ext>
      </extLst>
    </bk>
    <bk>
      <extLst>
        <ext uri="{3e2802c4-a4d2-4d8b-9148-e3be6c30e623}">
          <xlrd:rvb i="19049"/>
        </ext>
      </extLst>
    </bk>
    <bk>
      <extLst>
        <ext uri="{3e2802c4-a4d2-4d8b-9148-e3be6c30e623}">
          <xlrd:rvb i="19050"/>
        </ext>
      </extLst>
    </bk>
    <bk>
      <extLst>
        <ext uri="{3e2802c4-a4d2-4d8b-9148-e3be6c30e623}">
          <xlrd:rvb i="19051"/>
        </ext>
      </extLst>
    </bk>
    <bk>
      <extLst>
        <ext uri="{3e2802c4-a4d2-4d8b-9148-e3be6c30e623}">
          <xlrd:rvb i="19052"/>
        </ext>
      </extLst>
    </bk>
    <bk>
      <extLst>
        <ext uri="{3e2802c4-a4d2-4d8b-9148-e3be6c30e623}">
          <xlrd:rvb i="19053"/>
        </ext>
      </extLst>
    </bk>
    <bk>
      <extLst>
        <ext uri="{3e2802c4-a4d2-4d8b-9148-e3be6c30e623}">
          <xlrd:rvb i="19054"/>
        </ext>
      </extLst>
    </bk>
    <bk>
      <extLst>
        <ext uri="{3e2802c4-a4d2-4d8b-9148-e3be6c30e623}">
          <xlrd:rvb i="19055"/>
        </ext>
      </extLst>
    </bk>
    <bk>
      <extLst>
        <ext uri="{3e2802c4-a4d2-4d8b-9148-e3be6c30e623}">
          <xlrd:rvb i="19056"/>
        </ext>
      </extLst>
    </bk>
    <bk>
      <extLst>
        <ext uri="{3e2802c4-a4d2-4d8b-9148-e3be6c30e623}">
          <xlrd:rvb i="19057"/>
        </ext>
      </extLst>
    </bk>
    <bk>
      <extLst>
        <ext uri="{3e2802c4-a4d2-4d8b-9148-e3be6c30e623}">
          <xlrd:rvb i="19058"/>
        </ext>
      </extLst>
    </bk>
    <bk>
      <extLst>
        <ext uri="{3e2802c4-a4d2-4d8b-9148-e3be6c30e623}">
          <xlrd:rvb i="19059"/>
        </ext>
      </extLst>
    </bk>
    <bk>
      <extLst>
        <ext uri="{3e2802c4-a4d2-4d8b-9148-e3be6c30e623}">
          <xlrd:rvb i="19060"/>
        </ext>
      </extLst>
    </bk>
    <bk>
      <extLst>
        <ext uri="{3e2802c4-a4d2-4d8b-9148-e3be6c30e623}">
          <xlrd:rvb i="19061"/>
        </ext>
      </extLst>
    </bk>
    <bk>
      <extLst>
        <ext uri="{3e2802c4-a4d2-4d8b-9148-e3be6c30e623}">
          <xlrd:rvb i="19062"/>
        </ext>
      </extLst>
    </bk>
    <bk>
      <extLst>
        <ext uri="{3e2802c4-a4d2-4d8b-9148-e3be6c30e623}">
          <xlrd:rvb i="19063"/>
        </ext>
      </extLst>
    </bk>
    <bk>
      <extLst>
        <ext uri="{3e2802c4-a4d2-4d8b-9148-e3be6c30e623}">
          <xlrd:rvb i="19064"/>
        </ext>
      </extLst>
    </bk>
    <bk>
      <extLst>
        <ext uri="{3e2802c4-a4d2-4d8b-9148-e3be6c30e623}">
          <xlrd:rvb i="19065"/>
        </ext>
      </extLst>
    </bk>
    <bk>
      <extLst>
        <ext uri="{3e2802c4-a4d2-4d8b-9148-e3be6c30e623}">
          <xlrd:rvb i="19066"/>
        </ext>
      </extLst>
    </bk>
    <bk>
      <extLst>
        <ext uri="{3e2802c4-a4d2-4d8b-9148-e3be6c30e623}">
          <xlrd:rvb i="19067"/>
        </ext>
      </extLst>
    </bk>
    <bk>
      <extLst>
        <ext uri="{3e2802c4-a4d2-4d8b-9148-e3be6c30e623}">
          <xlrd:rvb i="19068"/>
        </ext>
      </extLst>
    </bk>
    <bk>
      <extLst>
        <ext uri="{3e2802c4-a4d2-4d8b-9148-e3be6c30e623}">
          <xlrd:rvb i="19069"/>
        </ext>
      </extLst>
    </bk>
    <bk>
      <extLst>
        <ext uri="{3e2802c4-a4d2-4d8b-9148-e3be6c30e623}">
          <xlrd:rvb i="19070"/>
        </ext>
      </extLst>
    </bk>
    <bk>
      <extLst>
        <ext uri="{3e2802c4-a4d2-4d8b-9148-e3be6c30e623}">
          <xlrd:rvb i="19071"/>
        </ext>
      </extLst>
    </bk>
    <bk>
      <extLst>
        <ext uri="{3e2802c4-a4d2-4d8b-9148-e3be6c30e623}">
          <xlrd:rvb i="19072"/>
        </ext>
      </extLst>
    </bk>
    <bk>
      <extLst>
        <ext uri="{3e2802c4-a4d2-4d8b-9148-e3be6c30e623}">
          <xlrd:rvb i="19073"/>
        </ext>
      </extLst>
    </bk>
    <bk>
      <extLst>
        <ext uri="{3e2802c4-a4d2-4d8b-9148-e3be6c30e623}">
          <xlrd:rvb i="19074"/>
        </ext>
      </extLst>
    </bk>
    <bk>
      <extLst>
        <ext uri="{3e2802c4-a4d2-4d8b-9148-e3be6c30e623}">
          <xlrd:rvb i="19075"/>
        </ext>
      </extLst>
    </bk>
    <bk>
      <extLst>
        <ext uri="{3e2802c4-a4d2-4d8b-9148-e3be6c30e623}">
          <xlrd:rvb i="19076"/>
        </ext>
      </extLst>
    </bk>
    <bk>
      <extLst>
        <ext uri="{3e2802c4-a4d2-4d8b-9148-e3be6c30e623}">
          <xlrd:rvb i="19077"/>
        </ext>
      </extLst>
    </bk>
    <bk>
      <extLst>
        <ext uri="{3e2802c4-a4d2-4d8b-9148-e3be6c30e623}">
          <xlrd:rvb i="19078"/>
        </ext>
      </extLst>
    </bk>
    <bk>
      <extLst>
        <ext uri="{3e2802c4-a4d2-4d8b-9148-e3be6c30e623}">
          <xlrd:rvb i="19079"/>
        </ext>
      </extLst>
    </bk>
    <bk>
      <extLst>
        <ext uri="{3e2802c4-a4d2-4d8b-9148-e3be6c30e623}">
          <xlrd:rvb i="19080"/>
        </ext>
      </extLst>
    </bk>
    <bk>
      <extLst>
        <ext uri="{3e2802c4-a4d2-4d8b-9148-e3be6c30e623}">
          <xlrd:rvb i="19081"/>
        </ext>
      </extLst>
    </bk>
    <bk>
      <extLst>
        <ext uri="{3e2802c4-a4d2-4d8b-9148-e3be6c30e623}">
          <xlrd:rvb i="19082"/>
        </ext>
      </extLst>
    </bk>
    <bk>
      <extLst>
        <ext uri="{3e2802c4-a4d2-4d8b-9148-e3be6c30e623}">
          <xlrd:rvb i="19083"/>
        </ext>
      </extLst>
    </bk>
    <bk>
      <extLst>
        <ext uri="{3e2802c4-a4d2-4d8b-9148-e3be6c30e623}">
          <xlrd:rvb i="19084"/>
        </ext>
      </extLst>
    </bk>
    <bk>
      <extLst>
        <ext uri="{3e2802c4-a4d2-4d8b-9148-e3be6c30e623}">
          <xlrd:rvb i="19085"/>
        </ext>
      </extLst>
    </bk>
    <bk>
      <extLst>
        <ext uri="{3e2802c4-a4d2-4d8b-9148-e3be6c30e623}">
          <xlrd:rvb i="19086"/>
        </ext>
      </extLst>
    </bk>
    <bk>
      <extLst>
        <ext uri="{3e2802c4-a4d2-4d8b-9148-e3be6c30e623}">
          <xlrd:rvb i="19087"/>
        </ext>
      </extLst>
    </bk>
    <bk>
      <extLst>
        <ext uri="{3e2802c4-a4d2-4d8b-9148-e3be6c30e623}">
          <xlrd:rvb i="19088"/>
        </ext>
      </extLst>
    </bk>
    <bk>
      <extLst>
        <ext uri="{3e2802c4-a4d2-4d8b-9148-e3be6c30e623}">
          <xlrd:rvb i="19089"/>
        </ext>
      </extLst>
    </bk>
    <bk>
      <extLst>
        <ext uri="{3e2802c4-a4d2-4d8b-9148-e3be6c30e623}">
          <xlrd:rvb i="19090"/>
        </ext>
      </extLst>
    </bk>
    <bk>
      <extLst>
        <ext uri="{3e2802c4-a4d2-4d8b-9148-e3be6c30e623}">
          <xlrd:rvb i="19091"/>
        </ext>
      </extLst>
    </bk>
    <bk>
      <extLst>
        <ext uri="{3e2802c4-a4d2-4d8b-9148-e3be6c30e623}">
          <xlrd:rvb i="19092"/>
        </ext>
      </extLst>
    </bk>
    <bk>
      <extLst>
        <ext uri="{3e2802c4-a4d2-4d8b-9148-e3be6c30e623}">
          <xlrd:rvb i="19093"/>
        </ext>
      </extLst>
    </bk>
    <bk>
      <extLst>
        <ext uri="{3e2802c4-a4d2-4d8b-9148-e3be6c30e623}">
          <xlrd:rvb i="19094"/>
        </ext>
      </extLst>
    </bk>
    <bk>
      <extLst>
        <ext uri="{3e2802c4-a4d2-4d8b-9148-e3be6c30e623}">
          <xlrd:rvb i="19095"/>
        </ext>
      </extLst>
    </bk>
    <bk>
      <extLst>
        <ext uri="{3e2802c4-a4d2-4d8b-9148-e3be6c30e623}">
          <xlrd:rvb i="19096"/>
        </ext>
      </extLst>
    </bk>
    <bk>
      <extLst>
        <ext uri="{3e2802c4-a4d2-4d8b-9148-e3be6c30e623}">
          <xlrd:rvb i="19097"/>
        </ext>
      </extLst>
    </bk>
    <bk>
      <extLst>
        <ext uri="{3e2802c4-a4d2-4d8b-9148-e3be6c30e623}">
          <xlrd:rvb i="19098"/>
        </ext>
      </extLst>
    </bk>
    <bk>
      <extLst>
        <ext uri="{3e2802c4-a4d2-4d8b-9148-e3be6c30e623}">
          <xlrd:rvb i="19099"/>
        </ext>
      </extLst>
    </bk>
    <bk>
      <extLst>
        <ext uri="{3e2802c4-a4d2-4d8b-9148-e3be6c30e623}">
          <xlrd:rvb i="19100"/>
        </ext>
      </extLst>
    </bk>
    <bk>
      <extLst>
        <ext uri="{3e2802c4-a4d2-4d8b-9148-e3be6c30e623}">
          <xlrd:rvb i="19101"/>
        </ext>
      </extLst>
    </bk>
    <bk>
      <extLst>
        <ext uri="{3e2802c4-a4d2-4d8b-9148-e3be6c30e623}">
          <xlrd:rvb i="19102"/>
        </ext>
      </extLst>
    </bk>
    <bk>
      <extLst>
        <ext uri="{3e2802c4-a4d2-4d8b-9148-e3be6c30e623}">
          <xlrd:rvb i="19103"/>
        </ext>
      </extLst>
    </bk>
    <bk>
      <extLst>
        <ext uri="{3e2802c4-a4d2-4d8b-9148-e3be6c30e623}">
          <xlrd:rvb i="19104"/>
        </ext>
      </extLst>
    </bk>
    <bk>
      <extLst>
        <ext uri="{3e2802c4-a4d2-4d8b-9148-e3be6c30e623}">
          <xlrd:rvb i="19105"/>
        </ext>
      </extLst>
    </bk>
    <bk>
      <extLst>
        <ext uri="{3e2802c4-a4d2-4d8b-9148-e3be6c30e623}">
          <xlrd:rvb i="19106"/>
        </ext>
      </extLst>
    </bk>
    <bk>
      <extLst>
        <ext uri="{3e2802c4-a4d2-4d8b-9148-e3be6c30e623}">
          <xlrd:rvb i="19107"/>
        </ext>
      </extLst>
    </bk>
    <bk>
      <extLst>
        <ext uri="{3e2802c4-a4d2-4d8b-9148-e3be6c30e623}">
          <xlrd:rvb i="19108"/>
        </ext>
      </extLst>
    </bk>
    <bk>
      <extLst>
        <ext uri="{3e2802c4-a4d2-4d8b-9148-e3be6c30e623}">
          <xlrd:rvb i="19109"/>
        </ext>
      </extLst>
    </bk>
    <bk>
      <extLst>
        <ext uri="{3e2802c4-a4d2-4d8b-9148-e3be6c30e623}">
          <xlrd:rvb i="19110"/>
        </ext>
      </extLst>
    </bk>
    <bk>
      <extLst>
        <ext uri="{3e2802c4-a4d2-4d8b-9148-e3be6c30e623}">
          <xlrd:rvb i="19111"/>
        </ext>
      </extLst>
    </bk>
    <bk>
      <extLst>
        <ext uri="{3e2802c4-a4d2-4d8b-9148-e3be6c30e623}">
          <xlrd:rvb i="19112"/>
        </ext>
      </extLst>
    </bk>
    <bk>
      <extLst>
        <ext uri="{3e2802c4-a4d2-4d8b-9148-e3be6c30e623}">
          <xlrd:rvb i="19113"/>
        </ext>
      </extLst>
    </bk>
    <bk>
      <extLst>
        <ext uri="{3e2802c4-a4d2-4d8b-9148-e3be6c30e623}">
          <xlrd:rvb i="19114"/>
        </ext>
      </extLst>
    </bk>
    <bk>
      <extLst>
        <ext uri="{3e2802c4-a4d2-4d8b-9148-e3be6c30e623}">
          <xlrd:rvb i="19115"/>
        </ext>
      </extLst>
    </bk>
    <bk>
      <extLst>
        <ext uri="{3e2802c4-a4d2-4d8b-9148-e3be6c30e623}">
          <xlrd:rvb i="19116"/>
        </ext>
      </extLst>
    </bk>
    <bk>
      <extLst>
        <ext uri="{3e2802c4-a4d2-4d8b-9148-e3be6c30e623}">
          <xlrd:rvb i="19117"/>
        </ext>
      </extLst>
    </bk>
    <bk>
      <extLst>
        <ext uri="{3e2802c4-a4d2-4d8b-9148-e3be6c30e623}">
          <xlrd:rvb i="19118"/>
        </ext>
      </extLst>
    </bk>
    <bk>
      <extLst>
        <ext uri="{3e2802c4-a4d2-4d8b-9148-e3be6c30e623}">
          <xlrd:rvb i="19119"/>
        </ext>
      </extLst>
    </bk>
    <bk>
      <extLst>
        <ext uri="{3e2802c4-a4d2-4d8b-9148-e3be6c30e623}">
          <xlrd:rvb i="19120"/>
        </ext>
      </extLst>
    </bk>
    <bk>
      <extLst>
        <ext uri="{3e2802c4-a4d2-4d8b-9148-e3be6c30e623}">
          <xlrd:rvb i="19121"/>
        </ext>
      </extLst>
    </bk>
    <bk>
      <extLst>
        <ext uri="{3e2802c4-a4d2-4d8b-9148-e3be6c30e623}">
          <xlrd:rvb i="19122"/>
        </ext>
      </extLst>
    </bk>
    <bk>
      <extLst>
        <ext uri="{3e2802c4-a4d2-4d8b-9148-e3be6c30e623}">
          <xlrd:rvb i="19123"/>
        </ext>
      </extLst>
    </bk>
    <bk>
      <extLst>
        <ext uri="{3e2802c4-a4d2-4d8b-9148-e3be6c30e623}">
          <xlrd:rvb i="19124"/>
        </ext>
      </extLst>
    </bk>
    <bk>
      <extLst>
        <ext uri="{3e2802c4-a4d2-4d8b-9148-e3be6c30e623}">
          <xlrd:rvb i="19125"/>
        </ext>
      </extLst>
    </bk>
    <bk>
      <extLst>
        <ext uri="{3e2802c4-a4d2-4d8b-9148-e3be6c30e623}">
          <xlrd:rvb i="19126"/>
        </ext>
      </extLst>
    </bk>
    <bk>
      <extLst>
        <ext uri="{3e2802c4-a4d2-4d8b-9148-e3be6c30e623}">
          <xlrd:rvb i="19127"/>
        </ext>
      </extLst>
    </bk>
    <bk>
      <extLst>
        <ext uri="{3e2802c4-a4d2-4d8b-9148-e3be6c30e623}">
          <xlrd:rvb i="19128"/>
        </ext>
      </extLst>
    </bk>
    <bk>
      <extLst>
        <ext uri="{3e2802c4-a4d2-4d8b-9148-e3be6c30e623}">
          <xlrd:rvb i="19129"/>
        </ext>
      </extLst>
    </bk>
    <bk>
      <extLst>
        <ext uri="{3e2802c4-a4d2-4d8b-9148-e3be6c30e623}">
          <xlrd:rvb i="19130"/>
        </ext>
      </extLst>
    </bk>
    <bk>
      <extLst>
        <ext uri="{3e2802c4-a4d2-4d8b-9148-e3be6c30e623}">
          <xlrd:rvb i="19131"/>
        </ext>
      </extLst>
    </bk>
    <bk>
      <extLst>
        <ext uri="{3e2802c4-a4d2-4d8b-9148-e3be6c30e623}">
          <xlrd:rvb i="19132"/>
        </ext>
      </extLst>
    </bk>
    <bk>
      <extLst>
        <ext uri="{3e2802c4-a4d2-4d8b-9148-e3be6c30e623}">
          <xlrd:rvb i="19133"/>
        </ext>
      </extLst>
    </bk>
    <bk>
      <extLst>
        <ext uri="{3e2802c4-a4d2-4d8b-9148-e3be6c30e623}">
          <xlrd:rvb i="19134"/>
        </ext>
      </extLst>
    </bk>
    <bk>
      <extLst>
        <ext uri="{3e2802c4-a4d2-4d8b-9148-e3be6c30e623}">
          <xlrd:rvb i="19135"/>
        </ext>
      </extLst>
    </bk>
    <bk>
      <extLst>
        <ext uri="{3e2802c4-a4d2-4d8b-9148-e3be6c30e623}">
          <xlrd:rvb i="19136"/>
        </ext>
      </extLst>
    </bk>
    <bk>
      <extLst>
        <ext uri="{3e2802c4-a4d2-4d8b-9148-e3be6c30e623}">
          <xlrd:rvb i="19137"/>
        </ext>
      </extLst>
    </bk>
    <bk>
      <extLst>
        <ext uri="{3e2802c4-a4d2-4d8b-9148-e3be6c30e623}">
          <xlrd:rvb i="19138"/>
        </ext>
      </extLst>
    </bk>
    <bk>
      <extLst>
        <ext uri="{3e2802c4-a4d2-4d8b-9148-e3be6c30e623}">
          <xlrd:rvb i="19139"/>
        </ext>
      </extLst>
    </bk>
    <bk>
      <extLst>
        <ext uri="{3e2802c4-a4d2-4d8b-9148-e3be6c30e623}">
          <xlrd:rvb i="19140"/>
        </ext>
      </extLst>
    </bk>
    <bk>
      <extLst>
        <ext uri="{3e2802c4-a4d2-4d8b-9148-e3be6c30e623}">
          <xlrd:rvb i="19141"/>
        </ext>
      </extLst>
    </bk>
    <bk>
      <extLst>
        <ext uri="{3e2802c4-a4d2-4d8b-9148-e3be6c30e623}">
          <xlrd:rvb i="19142"/>
        </ext>
      </extLst>
    </bk>
    <bk>
      <extLst>
        <ext uri="{3e2802c4-a4d2-4d8b-9148-e3be6c30e623}">
          <xlrd:rvb i="19143"/>
        </ext>
      </extLst>
    </bk>
    <bk>
      <extLst>
        <ext uri="{3e2802c4-a4d2-4d8b-9148-e3be6c30e623}">
          <xlrd:rvb i="19144"/>
        </ext>
      </extLst>
    </bk>
    <bk>
      <extLst>
        <ext uri="{3e2802c4-a4d2-4d8b-9148-e3be6c30e623}">
          <xlrd:rvb i="19145"/>
        </ext>
      </extLst>
    </bk>
    <bk>
      <extLst>
        <ext uri="{3e2802c4-a4d2-4d8b-9148-e3be6c30e623}">
          <xlrd:rvb i="19146"/>
        </ext>
      </extLst>
    </bk>
    <bk>
      <extLst>
        <ext uri="{3e2802c4-a4d2-4d8b-9148-e3be6c30e623}">
          <xlrd:rvb i="19147"/>
        </ext>
      </extLst>
    </bk>
    <bk>
      <extLst>
        <ext uri="{3e2802c4-a4d2-4d8b-9148-e3be6c30e623}">
          <xlrd:rvb i="19148"/>
        </ext>
      </extLst>
    </bk>
    <bk>
      <extLst>
        <ext uri="{3e2802c4-a4d2-4d8b-9148-e3be6c30e623}">
          <xlrd:rvb i="19149"/>
        </ext>
      </extLst>
    </bk>
    <bk>
      <extLst>
        <ext uri="{3e2802c4-a4d2-4d8b-9148-e3be6c30e623}">
          <xlrd:rvb i="19150"/>
        </ext>
      </extLst>
    </bk>
    <bk>
      <extLst>
        <ext uri="{3e2802c4-a4d2-4d8b-9148-e3be6c30e623}">
          <xlrd:rvb i="19151"/>
        </ext>
      </extLst>
    </bk>
    <bk>
      <extLst>
        <ext uri="{3e2802c4-a4d2-4d8b-9148-e3be6c30e623}">
          <xlrd:rvb i="19152"/>
        </ext>
      </extLst>
    </bk>
    <bk>
      <extLst>
        <ext uri="{3e2802c4-a4d2-4d8b-9148-e3be6c30e623}">
          <xlrd:rvb i="19153"/>
        </ext>
      </extLst>
    </bk>
    <bk>
      <extLst>
        <ext uri="{3e2802c4-a4d2-4d8b-9148-e3be6c30e623}">
          <xlrd:rvb i="19154"/>
        </ext>
      </extLst>
    </bk>
    <bk>
      <extLst>
        <ext uri="{3e2802c4-a4d2-4d8b-9148-e3be6c30e623}">
          <xlrd:rvb i="19155"/>
        </ext>
      </extLst>
    </bk>
    <bk>
      <extLst>
        <ext uri="{3e2802c4-a4d2-4d8b-9148-e3be6c30e623}">
          <xlrd:rvb i="19156"/>
        </ext>
      </extLst>
    </bk>
    <bk>
      <extLst>
        <ext uri="{3e2802c4-a4d2-4d8b-9148-e3be6c30e623}">
          <xlrd:rvb i="19157"/>
        </ext>
      </extLst>
    </bk>
    <bk>
      <extLst>
        <ext uri="{3e2802c4-a4d2-4d8b-9148-e3be6c30e623}">
          <xlrd:rvb i="19158"/>
        </ext>
      </extLst>
    </bk>
    <bk>
      <extLst>
        <ext uri="{3e2802c4-a4d2-4d8b-9148-e3be6c30e623}">
          <xlrd:rvb i="19159"/>
        </ext>
      </extLst>
    </bk>
    <bk>
      <extLst>
        <ext uri="{3e2802c4-a4d2-4d8b-9148-e3be6c30e623}">
          <xlrd:rvb i="19160"/>
        </ext>
      </extLst>
    </bk>
    <bk>
      <extLst>
        <ext uri="{3e2802c4-a4d2-4d8b-9148-e3be6c30e623}">
          <xlrd:rvb i="19161"/>
        </ext>
      </extLst>
    </bk>
    <bk>
      <extLst>
        <ext uri="{3e2802c4-a4d2-4d8b-9148-e3be6c30e623}">
          <xlrd:rvb i="19162"/>
        </ext>
      </extLst>
    </bk>
    <bk>
      <extLst>
        <ext uri="{3e2802c4-a4d2-4d8b-9148-e3be6c30e623}">
          <xlrd:rvb i="19163"/>
        </ext>
      </extLst>
    </bk>
    <bk>
      <extLst>
        <ext uri="{3e2802c4-a4d2-4d8b-9148-e3be6c30e623}">
          <xlrd:rvb i="19164"/>
        </ext>
      </extLst>
    </bk>
    <bk>
      <extLst>
        <ext uri="{3e2802c4-a4d2-4d8b-9148-e3be6c30e623}">
          <xlrd:rvb i="19165"/>
        </ext>
      </extLst>
    </bk>
    <bk>
      <extLst>
        <ext uri="{3e2802c4-a4d2-4d8b-9148-e3be6c30e623}">
          <xlrd:rvb i="19166"/>
        </ext>
      </extLst>
    </bk>
    <bk>
      <extLst>
        <ext uri="{3e2802c4-a4d2-4d8b-9148-e3be6c30e623}">
          <xlrd:rvb i="19167"/>
        </ext>
      </extLst>
    </bk>
    <bk>
      <extLst>
        <ext uri="{3e2802c4-a4d2-4d8b-9148-e3be6c30e623}">
          <xlrd:rvb i="19168"/>
        </ext>
      </extLst>
    </bk>
    <bk>
      <extLst>
        <ext uri="{3e2802c4-a4d2-4d8b-9148-e3be6c30e623}">
          <xlrd:rvb i="19169"/>
        </ext>
      </extLst>
    </bk>
    <bk>
      <extLst>
        <ext uri="{3e2802c4-a4d2-4d8b-9148-e3be6c30e623}">
          <xlrd:rvb i="19170"/>
        </ext>
      </extLst>
    </bk>
    <bk>
      <extLst>
        <ext uri="{3e2802c4-a4d2-4d8b-9148-e3be6c30e623}">
          <xlrd:rvb i="19171"/>
        </ext>
      </extLst>
    </bk>
    <bk>
      <extLst>
        <ext uri="{3e2802c4-a4d2-4d8b-9148-e3be6c30e623}">
          <xlrd:rvb i="19172"/>
        </ext>
      </extLst>
    </bk>
    <bk>
      <extLst>
        <ext uri="{3e2802c4-a4d2-4d8b-9148-e3be6c30e623}">
          <xlrd:rvb i="19173"/>
        </ext>
      </extLst>
    </bk>
    <bk>
      <extLst>
        <ext uri="{3e2802c4-a4d2-4d8b-9148-e3be6c30e623}">
          <xlrd:rvb i="19174"/>
        </ext>
      </extLst>
    </bk>
    <bk>
      <extLst>
        <ext uri="{3e2802c4-a4d2-4d8b-9148-e3be6c30e623}">
          <xlrd:rvb i="19175"/>
        </ext>
      </extLst>
    </bk>
    <bk>
      <extLst>
        <ext uri="{3e2802c4-a4d2-4d8b-9148-e3be6c30e623}">
          <xlrd:rvb i="19176"/>
        </ext>
      </extLst>
    </bk>
    <bk>
      <extLst>
        <ext uri="{3e2802c4-a4d2-4d8b-9148-e3be6c30e623}">
          <xlrd:rvb i="19177"/>
        </ext>
      </extLst>
    </bk>
    <bk>
      <extLst>
        <ext uri="{3e2802c4-a4d2-4d8b-9148-e3be6c30e623}">
          <xlrd:rvb i="19178"/>
        </ext>
      </extLst>
    </bk>
    <bk>
      <extLst>
        <ext uri="{3e2802c4-a4d2-4d8b-9148-e3be6c30e623}">
          <xlrd:rvb i="19179"/>
        </ext>
      </extLst>
    </bk>
    <bk>
      <extLst>
        <ext uri="{3e2802c4-a4d2-4d8b-9148-e3be6c30e623}">
          <xlrd:rvb i="19180"/>
        </ext>
      </extLst>
    </bk>
    <bk>
      <extLst>
        <ext uri="{3e2802c4-a4d2-4d8b-9148-e3be6c30e623}">
          <xlrd:rvb i="19181"/>
        </ext>
      </extLst>
    </bk>
    <bk>
      <extLst>
        <ext uri="{3e2802c4-a4d2-4d8b-9148-e3be6c30e623}">
          <xlrd:rvb i="19182"/>
        </ext>
      </extLst>
    </bk>
    <bk>
      <extLst>
        <ext uri="{3e2802c4-a4d2-4d8b-9148-e3be6c30e623}">
          <xlrd:rvb i="19183"/>
        </ext>
      </extLst>
    </bk>
    <bk>
      <extLst>
        <ext uri="{3e2802c4-a4d2-4d8b-9148-e3be6c30e623}">
          <xlrd:rvb i="19184"/>
        </ext>
      </extLst>
    </bk>
    <bk>
      <extLst>
        <ext uri="{3e2802c4-a4d2-4d8b-9148-e3be6c30e623}">
          <xlrd:rvb i="19185"/>
        </ext>
      </extLst>
    </bk>
    <bk>
      <extLst>
        <ext uri="{3e2802c4-a4d2-4d8b-9148-e3be6c30e623}">
          <xlrd:rvb i="19186"/>
        </ext>
      </extLst>
    </bk>
    <bk>
      <extLst>
        <ext uri="{3e2802c4-a4d2-4d8b-9148-e3be6c30e623}">
          <xlrd:rvb i="19187"/>
        </ext>
      </extLst>
    </bk>
    <bk>
      <extLst>
        <ext uri="{3e2802c4-a4d2-4d8b-9148-e3be6c30e623}">
          <xlrd:rvb i="19188"/>
        </ext>
      </extLst>
    </bk>
    <bk>
      <extLst>
        <ext uri="{3e2802c4-a4d2-4d8b-9148-e3be6c30e623}">
          <xlrd:rvb i="19189"/>
        </ext>
      </extLst>
    </bk>
    <bk>
      <extLst>
        <ext uri="{3e2802c4-a4d2-4d8b-9148-e3be6c30e623}">
          <xlrd:rvb i="19190"/>
        </ext>
      </extLst>
    </bk>
    <bk>
      <extLst>
        <ext uri="{3e2802c4-a4d2-4d8b-9148-e3be6c30e623}">
          <xlrd:rvb i="19191"/>
        </ext>
      </extLst>
    </bk>
    <bk>
      <extLst>
        <ext uri="{3e2802c4-a4d2-4d8b-9148-e3be6c30e623}">
          <xlrd:rvb i="19192"/>
        </ext>
      </extLst>
    </bk>
    <bk>
      <extLst>
        <ext uri="{3e2802c4-a4d2-4d8b-9148-e3be6c30e623}">
          <xlrd:rvb i="19193"/>
        </ext>
      </extLst>
    </bk>
    <bk>
      <extLst>
        <ext uri="{3e2802c4-a4d2-4d8b-9148-e3be6c30e623}">
          <xlrd:rvb i="19194"/>
        </ext>
      </extLst>
    </bk>
    <bk>
      <extLst>
        <ext uri="{3e2802c4-a4d2-4d8b-9148-e3be6c30e623}">
          <xlrd:rvb i="19195"/>
        </ext>
      </extLst>
    </bk>
    <bk>
      <extLst>
        <ext uri="{3e2802c4-a4d2-4d8b-9148-e3be6c30e623}">
          <xlrd:rvb i="19196"/>
        </ext>
      </extLst>
    </bk>
    <bk>
      <extLst>
        <ext uri="{3e2802c4-a4d2-4d8b-9148-e3be6c30e623}">
          <xlrd:rvb i="19197"/>
        </ext>
      </extLst>
    </bk>
    <bk>
      <extLst>
        <ext uri="{3e2802c4-a4d2-4d8b-9148-e3be6c30e623}">
          <xlrd:rvb i="19198"/>
        </ext>
      </extLst>
    </bk>
    <bk>
      <extLst>
        <ext uri="{3e2802c4-a4d2-4d8b-9148-e3be6c30e623}">
          <xlrd:rvb i="19199"/>
        </ext>
      </extLst>
    </bk>
    <bk>
      <extLst>
        <ext uri="{3e2802c4-a4d2-4d8b-9148-e3be6c30e623}">
          <xlrd:rvb i="19200"/>
        </ext>
      </extLst>
    </bk>
    <bk>
      <extLst>
        <ext uri="{3e2802c4-a4d2-4d8b-9148-e3be6c30e623}">
          <xlrd:rvb i="19201"/>
        </ext>
      </extLst>
    </bk>
    <bk>
      <extLst>
        <ext uri="{3e2802c4-a4d2-4d8b-9148-e3be6c30e623}">
          <xlrd:rvb i="19202"/>
        </ext>
      </extLst>
    </bk>
    <bk>
      <extLst>
        <ext uri="{3e2802c4-a4d2-4d8b-9148-e3be6c30e623}">
          <xlrd:rvb i="19203"/>
        </ext>
      </extLst>
    </bk>
    <bk>
      <extLst>
        <ext uri="{3e2802c4-a4d2-4d8b-9148-e3be6c30e623}">
          <xlrd:rvb i="19204"/>
        </ext>
      </extLst>
    </bk>
    <bk>
      <extLst>
        <ext uri="{3e2802c4-a4d2-4d8b-9148-e3be6c30e623}">
          <xlrd:rvb i="19205"/>
        </ext>
      </extLst>
    </bk>
    <bk>
      <extLst>
        <ext uri="{3e2802c4-a4d2-4d8b-9148-e3be6c30e623}">
          <xlrd:rvb i="19206"/>
        </ext>
      </extLst>
    </bk>
    <bk>
      <extLst>
        <ext uri="{3e2802c4-a4d2-4d8b-9148-e3be6c30e623}">
          <xlrd:rvb i="19207"/>
        </ext>
      </extLst>
    </bk>
    <bk>
      <extLst>
        <ext uri="{3e2802c4-a4d2-4d8b-9148-e3be6c30e623}">
          <xlrd:rvb i="19208"/>
        </ext>
      </extLst>
    </bk>
    <bk>
      <extLst>
        <ext uri="{3e2802c4-a4d2-4d8b-9148-e3be6c30e623}">
          <xlrd:rvb i="19209"/>
        </ext>
      </extLst>
    </bk>
    <bk>
      <extLst>
        <ext uri="{3e2802c4-a4d2-4d8b-9148-e3be6c30e623}">
          <xlrd:rvb i="19210"/>
        </ext>
      </extLst>
    </bk>
    <bk>
      <extLst>
        <ext uri="{3e2802c4-a4d2-4d8b-9148-e3be6c30e623}">
          <xlrd:rvb i="19211"/>
        </ext>
      </extLst>
    </bk>
    <bk>
      <extLst>
        <ext uri="{3e2802c4-a4d2-4d8b-9148-e3be6c30e623}">
          <xlrd:rvb i="19212"/>
        </ext>
      </extLst>
    </bk>
    <bk>
      <extLst>
        <ext uri="{3e2802c4-a4d2-4d8b-9148-e3be6c30e623}">
          <xlrd:rvb i="19213"/>
        </ext>
      </extLst>
    </bk>
    <bk>
      <extLst>
        <ext uri="{3e2802c4-a4d2-4d8b-9148-e3be6c30e623}">
          <xlrd:rvb i="19214"/>
        </ext>
      </extLst>
    </bk>
    <bk>
      <extLst>
        <ext uri="{3e2802c4-a4d2-4d8b-9148-e3be6c30e623}">
          <xlrd:rvb i="19215"/>
        </ext>
      </extLst>
    </bk>
    <bk>
      <extLst>
        <ext uri="{3e2802c4-a4d2-4d8b-9148-e3be6c30e623}">
          <xlrd:rvb i="19216"/>
        </ext>
      </extLst>
    </bk>
    <bk>
      <extLst>
        <ext uri="{3e2802c4-a4d2-4d8b-9148-e3be6c30e623}">
          <xlrd:rvb i="19217"/>
        </ext>
      </extLst>
    </bk>
    <bk>
      <extLst>
        <ext uri="{3e2802c4-a4d2-4d8b-9148-e3be6c30e623}">
          <xlrd:rvb i="19218"/>
        </ext>
      </extLst>
    </bk>
    <bk>
      <extLst>
        <ext uri="{3e2802c4-a4d2-4d8b-9148-e3be6c30e623}">
          <xlrd:rvb i="19219"/>
        </ext>
      </extLst>
    </bk>
    <bk>
      <extLst>
        <ext uri="{3e2802c4-a4d2-4d8b-9148-e3be6c30e623}">
          <xlrd:rvb i="19220"/>
        </ext>
      </extLst>
    </bk>
    <bk>
      <extLst>
        <ext uri="{3e2802c4-a4d2-4d8b-9148-e3be6c30e623}">
          <xlrd:rvb i="19221"/>
        </ext>
      </extLst>
    </bk>
    <bk>
      <extLst>
        <ext uri="{3e2802c4-a4d2-4d8b-9148-e3be6c30e623}">
          <xlrd:rvb i="19222"/>
        </ext>
      </extLst>
    </bk>
    <bk>
      <extLst>
        <ext uri="{3e2802c4-a4d2-4d8b-9148-e3be6c30e623}">
          <xlrd:rvb i="19223"/>
        </ext>
      </extLst>
    </bk>
    <bk>
      <extLst>
        <ext uri="{3e2802c4-a4d2-4d8b-9148-e3be6c30e623}">
          <xlrd:rvb i="19224"/>
        </ext>
      </extLst>
    </bk>
    <bk>
      <extLst>
        <ext uri="{3e2802c4-a4d2-4d8b-9148-e3be6c30e623}">
          <xlrd:rvb i="19225"/>
        </ext>
      </extLst>
    </bk>
    <bk>
      <extLst>
        <ext uri="{3e2802c4-a4d2-4d8b-9148-e3be6c30e623}">
          <xlrd:rvb i="19226"/>
        </ext>
      </extLst>
    </bk>
    <bk>
      <extLst>
        <ext uri="{3e2802c4-a4d2-4d8b-9148-e3be6c30e623}">
          <xlrd:rvb i="19227"/>
        </ext>
      </extLst>
    </bk>
    <bk>
      <extLst>
        <ext uri="{3e2802c4-a4d2-4d8b-9148-e3be6c30e623}">
          <xlrd:rvb i="19228"/>
        </ext>
      </extLst>
    </bk>
    <bk>
      <extLst>
        <ext uri="{3e2802c4-a4d2-4d8b-9148-e3be6c30e623}">
          <xlrd:rvb i="19229"/>
        </ext>
      </extLst>
    </bk>
    <bk>
      <extLst>
        <ext uri="{3e2802c4-a4d2-4d8b-9148-e3be6c30e623}">
          <xlrd:rvb i="19230"/>
        </ext>
      </extLst>
    </bk>
    <bk>
      <extLst>
        <ext uri="{3e2802c4-a4d2-4d8b-9148-e3be6c30e623}">
          <xlrd:rvb i="19231"/>
        </ext>
      </extLst>
    </bk>
    <bk>
      <extLst>
        <ext uri="{3e2802c4-a4d2-4d8b-9148-e3be6c30e623}">
          <xlrd:rvb i="19232"/>
        </ext>
      </extLst>
    </bk>
    <bk>
      <extLst>
        <ext uri="{3e2802c4-a4d2-4d8b-9148-e3be6c30e623}">
          <xlrd:rvb i="19233"/>
        </ext>
      </extLst>
    </bk>
    <bk>
      <extLst>
        <ext uri="{3e2802c4-a4d2-4d8b-9148-e3be6c30e623}">
          <xlrd:rvb i="19234"/>
        </ext>
      </extLst>
    </bk>
    <bk>
      <extLst>
        <ext uri="{3e2802c4-a4d2-4d8b-9148-e3be6c30e623}">
          <xlrd:rvb i="19235"/>
        </ext>
      </extLst>
    </bk>
    <bk>
      <extLst>
        <ext uri="{3e2802c4-a4d2-4d8b-9148-e3be6c30e623}">
          <xlrd:rvb i="19236"/>
        </ext>
      </extLst>
    </bk>
    <bk>
      <extLst>
        <ext uri="{3e2802c4-a4d2-4d8b-9148-e3be6c30e623}">
          <xlrd:rvb i="19237"/>
        </ext>
      </extLst>
    </bk>
    <bk>
      <extLst>
        <ext uri="{3e2802c4-a4d2-4d8b-9148-e3be6c30e623}">
          <xlrd:rvb i="19238"/>
        </ext>
      </extLst>
    </bk>
    <bk>
      <extLst>
        <ext uri="{3e2802c4-a4d2-4d8b-9148-e3be6c30e623}">
          <xlrd:rvb i="19239"/>
        </ext>
      </extLst>
    </bk>
    <bk>
      <extLst>
        <ext uri="{3e2802c4-a4d2-4d8b-9148-e3be6c30e623}">
          <xlrd:rvb i="19240"/>
        </ext>
      </extLst>
    </bk>
    <bk>
      <extLst>
        <ext uri="{3e2802c4-a4d2-4d8b-9148-e3be6c30e623}">
          <xlrd:rvb i="19241"/>
        </ext>
      </extLst>
    </bk>
    <bk>
      <extLst>
        <ext uri="{3e2802c4-a4d2-4d8b-9148-e3be6c30e623}">
          <xlrd:rvb i="19242"/>
        </ext>
      </extLst>
    </bk>
    <bk>
      <extLst>
        <ext uri="{3e2802c4-a4d2-4d8b-9148-e3be6c30e623}">
          <xlrd:rvb i="19243"/>
        </ext>
      </extLst>
    </bk>
    <bk>
      <extLst>
        <ext uri="{3e2802c4-a4d2-4d8b-9148-e3be6c30e623}">
          <xlrd:rvb i="19244"/>
        </ext>
      </extLst>
    </bk>
    <bk>
      <extLst>
        <ext uri="{3e2802c4-a4d2-4d8b-9148-e3be6c30e623}">
          <xlrd:rvb i="19245"/>
        </ext>
      </extLst>
    </bk>
    <bk>
      <extLst>
        <ext uri="{3e2802c4-a4d2-4d8b-9148-e3be6c30e623}">
          <xlrd:rvb i="19246"/>
        </ext>
      </extLst>
    </bk>
    <bk>
      <extLst>
        <ext uri="{3e2802c4-a4d2-4d8b-9148-e3be6c30e623}">
          <xlrd:rvb i="19247"/>
        </ext>
      </extLst>
    </bk>
    <bk>
      <extLst>
        <ext uri="{3e2802c4-a4d2-4d8b-9148-e3be6c30e623}">
          <xlrd:rvb i="19248"/>
        </ext>
      </extLst>
    </bk>
    <bk>
      <extLst>
        <ext uri="{3e2802c4-a4d2-4d8b-9148-e3be6c30e623}">
          <xlrd:rvb i="19249"/>
        </ext>
      </extLst>
    </bk>
    <bk>
      <extLst>
        <ext uri="{3e2802c4-a4d2-4d8b-9148-e3be6c30e623}">
          <xlrd:rvb i="19250"/>
        </ext>
      </extLst>
    </bk>
    <bk>
      <extLst>
        <ext uri="{3e2802c4-a4d2-4d8b-9148-e3be6c30e623}">
          <xlrd:rvb i="19251"/>
        </ext>
      </extLst>
    </bk>
    <bk>
      <extLst>
        <ext uri="{3e2802c4-a4d2-4d8b-9148-e3be6c30e623}">
          <xlrd:rvb i="19252"/>
        </ext>
      </extLst>
    </bk>
    <bk>
      <extLst>
        <ext uri="{3e2802c4-a4d2-4d8b-9148-e3be6c30e623}">
          <xlrd:rvb i="19253"/>
        </ext>
      </extLst>
    </bk>
    <bk>
      <extLst>
        <ext uri="{3e2802c4-a4d2-4d8b-9148-e3be6c30e623}">
          <xlrd:rvb i="19254"/>
        </ext>
      </extLst>
    </bk>
    <bk>
      <extLst>
        <ext uri="{3e2802c4-a4d2-4d8b-9148-e3be6c30e623}">
          <xlrd:rvb i="19255"/>
        </ext>
      </extLst>
    </bk>
    <bk>
      <extLst>
        <ext uri="{3e2802c4-a4d2-4d8b-9148-e3be6c30e623}">
          <xlrd:rvb i="19256"/>
        </ext>
      </extLst>
    </bk>
    <bk>
      <extLst>
        <ext uri="{3e2802c4-a4d2-4d8b-9148-e3be6c30e623}">
          <xlrd:rvb i="19257"/>
        </ext>
      </extLst>
    </bk>
    <bk>
      <extLst>
        <ext uri="{3e2802c4-a4d2-4d8b-9148-e3be6c30e623}">
          <xlrd:rvb i="19258"/>
        </ext>
      </extLst>
    </bk>
    <bk>
      <extLst>
        <ext uri="{3e2802c4-a4d2-4d8b-9148-e3be6c30e623}">
          <xlrd:rvb i="19259"/>
        </ext>
      </extLst>
    </bk>
    <bk>
      <extLst>
        <ext uri="{3e2802c4-a4d2-4d8b-9148-e3be6c30e623}">
          <xlrd:rvb i="19260"/>
        </ext>
      </extLst>
    </bk>
    <bk>
      <extLst>
        <ext uri="{3e2802c4-a4d2-4d8b-9148-e3be6c30e623}">
          <xlrd:rvb i="19261"/>
        </ext>
      </extLst>
    </bk>
    <bk>
      <extLst>
        <ext uri="{3e2802c4-a4d2-4d8b-9148-e3be6c30e623}">
          <xlrd:rvb i="19262"/>
        </ext>
      </extLst>
    </bk>
    <bk>
      <extLst>
        <ext uri="{3e2802c4-a4d2-4d8b-9148-e3be6c30e623}">
          <xlrd:rvb i="19263"/>
        </ext>
      </extLst>
    </bk>
    <bk>
      <extLst>
        <ext uri="{3e2802c4-a4d2-4d8b-9148-e3be6c30e623}">
          <xlrd:rvb i="19264"/>
        </ext>
      </extLst>
    </bk>
    <bk>
      <extLst>
        <ext uri="{3e2802c4-a4d2-4d8b-9148-e3be6c30e623}">
          <xlrd:rvb i="19265"/>
        </ext>
      </extLst>
    </bk>
    <bk>
      <extLst>
        <ext uri="{3e2802c4-a4d2-4d8b-9148-e3be6c30e623}">
          <xlrd:rvb i="19266"/>
        </ext>
      </extLst>
    </bk>
    <bk>
      <extLst>
        <ext uri="{3e2802c4-a4d2-4d8b-9148-e3be6c30e623}">
          <xlrd:rvb i="19267"/>
        </ext>
      </extLst>
    </bk>
    <bk>
      <extLst>
        <ext uri="{3e2802c4-a4d2-4d8b-9148-e3be6c30e623}">
          <xlrd:rvb i="19268"/>
        </ext>
      </extLst>
    </bk>
    <bk>
      <extLst>
        <ext uri="{3e2802c4-a4d2-4d8b-9148-e3be6c30e623}">
          <xlrd:rvb i="19269"/>
        </ext>
      </extLst>
    </bk>
    <bk>
      <extLst>
        <ext uri="{3e2802c4-a4d2-4d8b-9148-e3be6c30e623}">
          <xlrd:rvb i="19270"/>
        </ext>
      </extLst>
    </bk>
    <bk>
      <extLst>
        <ext uri="{3e2802c4-a4d2-4d8b-9148-e3be6c30e623}">
          <xlrd:rvb i="19271"/>
        </ext>
      </extLst>
    </bk>
    <bk>
      <extLst>
        <ext uri="{3e2802c4-a4d2-4d8b-9148-e3be6c30e623}">
          <xlrd:rvb i="19272"/>
        </ext>
      </extLst>
    </bk>
    <bk>
      <extLst>
        <ext uri="{3e2802c4-a4d2-4d8b-9148-e3be6c30e623}">
          <xlrd:rvb i="19273"/>
        </ext>
      </extLst>
    </bk>
    <bk>
      <extLst>
        <ext uri="{3e2802c4-a4d2-4d8b-9148-e3be6c30e623}">
          <xlrd:rvb i="19274"/>
        </ext>
      </extLst>
    </bk>
    <bk>
      <extLst>
        <ext uri="{3e2802c4-a4d2-4d8b-9148-e3be6c30e623}">
          <xlrd:rvb i="19275"/>
        </ext>
      </extLst>
    </bk>
    <bk>
      <extLst>
        <ext uri="{3e2802c4-a4d2-4d8b-9148-e3be6c30e623}">
          <xlrd:rvb i="19276"/>
        </ext>
      </extLst>
    </bk>
    <bk>
      <extLst>
        <ext uri="{3e2802c4-a4d2-4d8b-9148-e3be6c30e623}">
          <xlrd:rvb i="19277"/>
        </ext>
      </extLst>
    </bk>
    <bk>
      <extLst>
        <ext uri="{3e2802c4-a4d2-4d8b-9148-e3be6c30e623}">
          <xlrd:rvb i="19278"/>
        </ext>
      </extLst>
    </bk>
    <bk>
      <extLst>
        <ext uri="{3e2802c4-a4d2-4d8b-9148-e3be6c30e623}">
          <xlrd:rvb i="19279"/>
        </ext>
      </extLst>
    </bk>
    <bk>
      <extLst>
        <ext uri="{3e2802c4-a4d2-4d8b-9148-e3be6c30e623}">
          <xlrd:rvb i="19280"/>
        </ext>
      </extLst>
    </bk>
    <bk>
      <extLst>
        <ext uri="{3e2802c4-a4d2-4d8b-9148-e3be6c30e623}">
          <xlrd:rvb i="19281"/>
        </ext>
      </extLst>
    </bk>
    <bk>
      <extLst>
        <ext uri="{3e2802c4-a4d2-4d8b-9148-e3be6c30e623}">
          <xlrd:rvb i="19282"/>
        </ext>
      </extLst>
    </bk>
    <bk>
      <extLst>
        <ext uri="{3e2802c4-a4d2-4d8b-9148-e3be6c30e623}">
          <xlrd:rvb i="19283"/>
        </ext>
      </extLst>
    </bk>
    <bk>
      <extLst>
        <ext uri="{3e2802c4-a4d2-4d8b-9148-e3be6c30e623}">
          <xlrd:rvb i="19284"/>
        </ext>
      </extLst>
    </bk>
    <bk>
      <extLst>
        <ext uri="{3e2802c4-a4d2-4d8b-9148-e3be6c30e623}">
          <xlrd:rvb i="19285"/>
        </ext>
      </extLst>
    </bk>
    <bk>
      <extLst>
        <ext uri="{3e2802c4-a4d2-4d8b-9148-e3be6c30e623}">
          <xlrd:rvb i="19286"/>
        </ext>
      </extLst>
    </bk>
    <bk>
      <extLst>
        <ext uri="{3e2802c4-a4d2-4d8b-9148-e3be6c30e623}">
          <xlrd:rvb i="19287"/>
        </ext>
      </extLst>
    </bk>
    <bk>
      <extLst>
        <ext uri="{3e2802c4-a4d2-4d8b-9148-e3be6c30e623}">
          <xlrd:rvb i="19288"/>
        </ext>
      </extLst>
    </bk>
    <bk>
      <extLst>
        <ext uri="{3e2802c4-a4d2-4d8b-9148-e3be6c30e623}">
          <xlrd:rvb i="19289"/>
        </ext>
      </extLst>
    </bk>
    <bk>
      <extLst>
        <ext uri="{3e2802c4-a4d2-4d8b-9148-e3be6c30e623}">
          <xlrd:rvb i="19290"/>
        </ext>
      </extLst>
    </bk>
    <bk>
      <extLst>
        <ext uri="{3e2802c4-a4d2-4d8b-9148-e3be6c30e623}">
          <xlrd:rvb i="19291"/>
        </ext>
      </extLst>
    </bk>
    <bk>
      <extLst>
        <ext uri="{3e2802c4-a4d2-4d8b-9148-e3be6c30e623}">
          <xlrd:rvb i="19292"/>
        </ext>
      </extLst>
    </bk>
    <bk>
      <extLst>
        <ext uri="{3e2802c4-a4d2-4d8b-9148-e3be6c30e623}">
          <xlrd:rvb i="19293"/>
        </ext>
      </extLst>
    </bk>
    <bk>
      <extLst>
        <ext uri="{3e2802c4-a4d2-4d8b-9148-e3be6c30e623}">
          <xlrd:rvb i="19294"/>
        </ext>
      </extLst>
    </bk>
    <bk>
      <extLst>
        <ext uri="{3e2802c4-a4d2-4d8b-9148-e3be6c30e623}">
          <xlrd:rvb i="19295"/>
        </ext>
      </extLst>
    </bk>
    <bk>
      <extLst>
        <ext uri="{3e2802c4-a4d2-4d8b-9148-e3be6c30e623}">
          <xlrd:rvb i="19296"/>
        </ext>
      </extLst>
    </bk>
    <bk>
      <extLst>
        <ext uri="{3e2802c4-a4d2-4d8b-9148-e3be6c30e623}">
          <xlrd:rvb i="19297"/>
        </ext>
      </extLst>
    </bk>
    <bk>
      <extLst>
        <ext uri="{3e2802c4-a4d2-4d8b-9148-e3be6c30e623}">
          <xlrd:rvb i="19298"/>
        </ext>
      </extLst>
    </bk>
    <bk>
      <extLst>
        <ext uri="{3e2802c4-a4d2-4d8b-9148-e3be6c30e623}">
          <xlrd:rvb i="19299"/>
        </ext>
      </extLst>
    </bk>
    <bk>
      <extLst>
        <ext uri="{3e2802c4-a4d2-4d8b-9148-e3be6c30e623}">
          <xlrd:rvb i="19300"/>
        </ext>
      </extLst>
    </bk>
    <bk>
      <extLst>
        <ext uri="{3e2802c4-a4d2-4d8b-9148-e3be6c30e623}">
          <xlrd:rvb i="19301"/>
        </ext>
      </extLst>
    </bk>
    <bk>
      <extLst>
        <ext uri="{3e2802c4-a4d2-4d8b-9148-e3be6c30e623}">
          <xlrd:rvb i="19302"/>
        </ext>
      </extLst>
    </bk>
    <bk>
      <extLst>
        <ext uri="{3e2802c4-a4d2-4d8b-9148-e3be6c30e623}">
          <xlrd:rvb i="19303"/>
        </ext>
      </extLst>
    </bk>
    <bk>
      <extLst>
        <ext uri="{3e2802c4-a4d2-4d8b-9148-e3be6c30e623}">
          <xlrd:rvb i="19304"/>
        </ext>
      </extLst>
    </bk>
    <bk>
      <extLst>
        <ext uri="{3e2802c4-a4d2-4d8b-9148-e3be6c30e623}">
          <xlrd:rvb i="19305"/>
        </ext>
      </extLst>
    </bk>
    <bk>
      <extLst>
        <ext uri="{3e2802c4-a4d2-4d8b-9148-e3be6c30e623}">
          <xlrd:rvb i="19306"/>
        </ext>
      </extLst>
    </bk>
    <bk>
      <extLst>
        <ext uri="{3e2802c4-a4d2-4d8b-9148-e3be6c30e623}">
          <xlrd:rvb i="19307"/>
        </ext>
      </extLst>
    </bk>
    <bk>
      <extLst>
        <ext uri="{3e2802c4-a4d2-4d8b-9148-e3be6c30e623}">
          <xlrd:rvb i="19308"/>
        </ext>
      </extLst>
    </bk>
    <bk>
      <extLst>
        <ext uri="{3e2802c4-a4d2-4d8b-9148-e3be6c30e623}">
          <xlrd:rvb i="19309"/>
        </ext>
      </extLst>
    </bk>
    <bk>
      <extLst>
        <ext uri="{3e2802c4-a4d2-4d8b-9148-e3be6c30e623}">
          <xlrd:rvb i="19310"/>
        </ext>
      </extLst>
    </bk>
    <bk>
      <extLst>
        <ext uri="{3e2802c4-a4d2-4d8b-9148-e3be6c30e623}">
          <xlrd:rvb i="19311"/>
        </ext>
      </extLst>
    </bk>
    <bk>
      <extLst>
        <ext uri="{3e2802c4-a4d2-4d8b-9148-e3be6c30e623}">
          <xlrd:rvb i="19312"/>
        </ext>
      </extLst>
    </bk>
    <bk>
      <extLst>
        <ext uri="{3e2802c4-a4d2-4d8b-9148-e3be6c30e623}">
          <xlrd:rvb i="19313"/>
        </ext>
      </extLst>
    </bk>
    <bk>
      <extLst>
        <ext uri="{3e2802c4-a4d2-4d8b-9148-e3be6c30e623}">
          <xlrd:rvb i="19314"/>
        </ext>
      </extLst>
    </bk>
    <bk>
      <extLst>
        <ext uri="{3e2802c4-a4d2-4d8b-9148-e3be6c30e623}">
          <xlrd:rvb i="19315"/>
        </ext>
      </extLst>
    </bk>
    <bk>
      <extLst>
        <ext uri="{3e2802c4-a4d2-4d8b-9148-e3be6c30e623}">
          <xlrd:rvb i="19316"/>
        </ext>
      </extLst>
    </bk>
    <bk>
      <extLst>
        <ext uri="{3e2802c4-a4d2-4d8b-9148-e3be6c30e623}">
          <xlrd:rvb i="19317"/>
        </ext>
      </extLst>
    </bk>
    <bk>
      <extLst>
        <ext uri="{3e2802c4-a4d2-4d8b-9148-e3be6c30e623}">
          <xlrd:rvb i="19318"/>
        </ext>
      </extLst>
    </bk>
    <bk>
      <extLst>
        <ext uri="{3e2802c4-a4d2-4d8b-9148-e3be6c30e623}">
          <xlrd:rvb i="19319"/>
        </ext>
      </extLst>
    </bk>
    <bk>
      <extLst>
        <ext uri="{3e2802c4-a4d2-4d8b-9148-e3be6c30e623}">
          <xlrd:rvb i="19320"/>
        </ext>
      </extLst>
    </bk>
    <bk>
      <extLst>
        <ext uri="{3e2802c4-a4d2-4d8b-9148-e3be6c30e623}">
          <xlrd:rvb i="19321"/>
        </ext>
      </extLst>
    </bk>
    <bk>
      <extLst>
        <ext uri="{3e2802c4-a4d2-4d8b-9148-e3be6c30e623}">
          <xlrd:rvb i="19322"/>
        </ext>
      </extLst>
    </bk>
    <bk>
      <extLst>
        <ext uri="{3e2802c4-a4d2-4d8b-9148-e3be6c30e623}">
          <xlrd:rvb i="19323"/>
        </ext>
      </extLst>
    </bk>
    <bk>
      <extLst>
        <ext uri="{3e2802c4-a4d2-4d8b-9148-e3be6c30e623}">
          <xlrd:rvb i="19324"/>
        </ext>
      </extLst>
    </bk>
    <bk>
      <extLst>
        <ext uri="{3e2802c4-a4d2-4d8b-9148-e3be6c30e623}">
          <xlrd:rvb i="19325"/>
        </ext>
      </extLst>
    </bk>
    <bk>
      <extLst>
        <ext uri="{3e2802c4-a4d2-4d8b-9148-e3be6c30e623}">
          <xlrd:rvb i="19326"/>
        </ext>
      </extLst>
    </bk>
    <bk>
      <extLst>
        <ext uri="{3e2802c4-a4d2-4d8b-9148-e3be6c30e623}">
          <xlrd:rvb i="19327"/>
        </ext>
      </extLst>
    </bk>
    <bk>
      <extLst>
        <ext uri="{3e2802c4-a4d2-4d8b-9148-e3be6c30e623}">
          <xlrd:rvb i="19328"/>
        </ext>
      </extLst>
    </bk>
    <bk>
      <extLst>
        <ext uri="{3e2802c4-a4d2-4d8b-9148-e3be6c30e623}">
          <xlrd:rvb i="19329"/>
        </ext>
      </extLst>
    </bk>
    <bk>
      <extLst>
        <ext uri="{3e2802c4-a4d2-4d8b-9148-e3be6c30e623}">
          <xlrd:rvb i="19330"/>
        </ext>
      </extLst>
    </bk>
    <bk>
      <extLst>
        <ext uri="{3e2802c4-a4d2-4d8b-9148-e3be6c30e623}">
          <xlrd:rvb i="19331"/>
        </ext>
      </extLst>
    </bk>
    <bk>
      <extLst>
        <ext uri="{3e2802c4-a4d2-4d8b-9148-e3be6c30e623}">
          <xlrd:rvb i="19332"/>
        </ext>
      </extLst>
    </bk>
    <bk>
      <extLst>
        <ext uri="{3e2802c4-a4d2-4d8b-9148-e3be6c30e623}">
          <xlrd:rvb i="19333"/>
        </ext>
      </extLst>
    </bk>
    <bk>
      <extLst>
        <ext uri="{3e2802c4-a4d2-4d8b-9148-e3be6c30e623}">
          <xlrd:rvb i="19334"/>
        </ext>
      </extLst>
    </bk>
    <bk>
      <extLst>
        <ext uri="{3e2802c4-a4d2-4d8b-9148-e3be6c30e623}">
          <xlrd:rvb i="19335"/>
        </ext>
      </extLst>
    </bk>
    <bk>
      <extLst>
        <ext uri="{3e2802c4-a4d2-4d8b-9148-e3be6c30e623}">
          <xlrd:rvb i="19336"/>
        </ext>
      </extLst>
    </bk>
    <bk>
      <extLst>
        <ext uri="{3e2802c4-a4d2-4d8b-9148-e3be6c30e623}">
          <xlrd:rvb i="19337"/>
        </ext>
      </extLst>
    </bk>
    <bk>
      <extLst>
        <ext uri="{3e2802c4-a4d2-4d8b-9148-e3be6c30e623}">
          <xlrd:rvb i="19338"/>
        </ext>
      </extLst>
    </bk>
    <bk>
      <extLst>
        <ext uri="{3e2802c4-a4d2-4d8b-9148-e3be6c30e623}">
          <xlrd:rvb i="19339"/>
        </ext>
      </extLst>
    </bk>
    <bk>
      <extLst>
        <ext uri="{3e2802c4-a4d2-4d8b-9148-e3be6c30e623}">
          <xlrd:rvb i="19340"/>
        </ext>
      </extLst>
    </bk>
    <bk>
      <extLst>
        <ext uri="{3e2802c4-a4d2-4d8b-9148-e3be6c30e623}">
          <xlrd:rvb i="19341"/>
        </ext>
      </extLst>
    </bk>
    <bk>
      <extLst>
        <ext uri="{3e2802c4-a4d2-4d8b-9148-e3be6c30e623}">
          <xlrd:rvb i="19342"/>
        </ext>
      </extLst>
    </bk>
    <bk>
      <extLst>
        <ext uri="{3e2802c4-a4d2-4d8b-9148-e3be6c30e623}">
          <xlrd:rvb i="19343"/>
        </ext>
      </extLst>
    </bk>
    <bk>
      <extLst>
        <ext uri="{3e2802c4-a4d2-4d8b-9148-e3be6c30e623}">
          <xlrd:rvb i="19344"/>
        </ext>
      </extLst>
    </bk>
    <bk>
      <extLst>
        <ext uri="{3e2802c4-a4d2-4d8b-9148-e3be6c30e623}">
          <xlrd:rvb i="19345"/>
        </ext>
      </extLst>
    </bk>
    <bk>
      <extLst>
        <ext uri="{3e2802c4-a4d2-4d8b-9148-e3be6c30e623}">
          <xlrd:rvb i="19346"/>
        </ext>
      </extLst>
    </bk>
    <bk>
      <extLst>
        <ext uri="{3e2802c4-a4d2-4d8b-9148-e3be6c30e623}">
          <xlrd:rvb i="19347"/>
        </ext>
      </extLst>
    </bk>
    <bk>
      <extLst>
        <ext uri="{3e2802c4-a4d2-4d8b-9148-e3be6c30e623}">
          <xlrd:rvb i="19348"/>
        </ext>
      </extLst>
    </bk>
    <bk>
      <extLst>
        <ext uri="{3e2802c4-a4d2-4d8b-9148-e3be6c30e623}">
          <xlrd:rvb i="19349"/>
        </ext>
      </extLst>
    </bk>
    <bk>
      <extLst>
        <ext uri="{3e2802c4-a4d2-4d8b-9148-e3be6c30e623}">
          <xlrd:rvb i="19350"/>
        </ext>
      </extLst>
    </bk>
    <bk>
      <extLst>
        <ext uri="{3e2802c4-a4d2-4d8b-9148-e3be6c30e623}">
          <xlrd:rvb i="19351"/>
        </ext>
      </extLst>
    </bk>
    <bk>
      <extLst>
        <ext uri="{3e2802c4-a4d2-4d8b-9148-e3be6c30e623}">
          <xlrd:rvb i="19352"/>
        </ext>
      </extLst>
    </bk>
    <bk>
      <extLst>
        <ext uri="{3e2802c4-a4d2-4d8b-9148-e3be6c30e623}">
          <xlrd:rvb i="19353"/>
        </ext>
      </extLst>
    </bk>
    <bk>
      <extLst>
        <ext uri="{3e2802c4-a4d2-4d8b-9148-e3be6c30e623}">
          <xlrd:rvb i="19354"/>
        </ext>
      </extLst>
    </bk>
    <bk>
      <extLst>
        <ext uri="{3e2802c4-a4d2-4d8b-9148-e3be6c30e623}">
          <xlrd:rvb i="19355"/>
        </ext>
      </extLst>
    </bk>
    <bk>
      <extLst>
        <ext uri="{3e2802c4-a4d2-4d8b-9148-e3be6c30e623}">
          <xlrd:rvb i="19356"/>
        </ext>
      </extLst>
    </bk>
    <bk>
      <extLst>
        <ext uri="{3e2802c4-a4d2-4d8b-9148-e3be6c30e623}">
          <xlrd:rvb i="19357"/>
        </ext>
      </extLst>
    </bk>
    <bk>
      <extLst>
        <ext uri="{3e2802c4-a4d2-4d8b-9148-e3be6c30e623}">
          <xlrd:rvb i="19358"/>
        </ext>
      </extLst>
    </bk>
    <bk>
      <extLst>
        <ext uri="{3e2802c4-a4d2-4d8b-9148-e3be6c30e623}">
          <xlrd:rvb i="19359"/>
        </ext>
      </extLst>
    </bk>
    <bk>
      <extLst>
        <ext uri="{3e2802c4-a4d2-4d8b-9148-e3be6c30e623}">
          <xlrd:rvb i="19360"/>
        </ext>
      </extLst>
    </bk>
    <bk>
      <extLst>
        <ext uri="{3e2802c4-a4d2-4d8b-9148-e3be6c30e623}">
          <xlrd:rvb i="19361"/>
        </ext>
      </extLst>
    </bk>
    <bk>
      <extLst>
        <ext uri="{3e2802c4-a4d2-4d8b-9148-e3be6c30e623}">
          <xlrd:rvb i="19362"/>
        </ext>
      </extLst>
    </bk>
    <bk>
      <extLst>
        <ext uri="{3e2802c4-a4d2-4d8b-9148-e3be6c30e623}">
          <xlrd:rvb i="19363"/>
        </ext>
      </extLst>
    </bk>
    <bk>
      <extLst>
        <ext uri="{3e2802c4-a4d2-4d8b-9148-e3be6c30e623}">
          <xlrd:rvb i="19364"/>
        </ext>
      </extLst>
    </bk>
    <bk>
      <extLst>
        <ext uri="{3e2802c4-a4d2-4d8b-9148-e3be6c30e623}">
          <xlrd:rvb i="19365"/>
        </ext>
      </extLst>
    </bk>
    <bk>
      <extLst>
        <ext uri="{3e2802c4-a4d2-4d8b-9148-e3be6c30e623}">
          <xlrd:rvb i="19366"/>
        </ext>
      </extLst>
    </bk>
    <bk>
      <extLst>
        <ext uri="{3e2802c4-a4d2-4d8b-9148-e3be6c30e623}">
          <xlrd:rvb i="19367"/>
        </ext>
      </extLst>
    </bk>
    <bk>
      <extLst>
        <ext uri="{3e2802c4-a4d2-4d8b-9148-e3be6c30e623}">
          <xlrd:rvb i="19368"/>
        </ext>
      </extLst>
    </bk>
    <bk>
      <extLst>
        <ext uri="{3e2802c4-a4d2-4d8b-9148-e3be6c30e623}">
          <xlrd:rvb i="19369"/>
        </ext>
      </extLst>
    </bk>
    <bk>
      <extLst>
        <ext uri="{3e2802c4-a4d2-4d8b-9148-e3be6c30e623}">
          <xlrd:rvb i="19370"/>
        </ext>
      </extLst>
    </bk>
    <bk>
      <extLst>
        <ext uri="{3e2802c4-a4d2-4d8b-9148-e3be6c30e623}">
          <xlrd:rvb i="19371"/>
        </ext>
      </extLst>
    </bk>
    <bk>
      <extLst>
        <ext uri="{3e2802c4-a4d2-4d8b-9148-e3be6c30e623}">
          <xlrd:rvb i="19372"/>
        </ext>
      </extLst>
    </bk>
    <bk>
      <extLst>
        <ext uri="{3e2802c4-a4d2-4d8b-9148-e3be6c30e623}">
          <xlrd:rvb i="19373"/>
        </ext>
      </extLst>
    </bk>
    <bk>
      <extLst>
        <ext uri="{3e2802c4-a4d2-4d8b-9148-e3be6c30e623}">
          <xlrd:rvb i="19374"/>
        </ext>
      </extLst>
    </bk>
    <bk>
      <extLst>
        <ext uri="{3e2802c4-a4d2-4d8b-9148-e3be6c30e623}">
          <xlrd:rvb i="19375"/>
        </ext>
      </extLst>
    </bk>
    <bk>
      <extLst>
        <ext uri="{3e2802c4-a4d2-4d8b-9148-e3be6c30e623}">
          <xlrd:rvb i="19376"/>
        </ext>
      </extLst>
    </bk>
    <bk>
      <extLst>
        <ext uri="{3e2802c4-a4d2-4d8b-9148-e3be6c30e623}">
          <xlrd:rvb i="19377"/>
        </ext>
      </extLst>
    </bk>
    <bk>
      <extLst>
        <ext uri="{3e2802c4-a4d2-4d8b-9148-e3be6c30e623}">
          <xlrd:rvb i="19378"/>
        </ext>
      </extLst>
    </bk>
    <bk>
      <extLst>
        <ext uri="{3e2802c4-a4d2-4d8b-9148-e3be6c30e623}">
          <xlrd:rvb i="19379"/>
        </ext>
      </extLst>
    </bk>
    <bk>
      <extLst>
        <ext uri="{3e2802c4-a4d2-4d8b-9148-e3be6c30e623}">
          <xlrd:rvb i="19380"/>
        </ext>
      </extLst>
    </bk>
    <bk>
      <extLst>
        <ext uri="{3e2802c4-a4d2-4d8b-9148-e3be6c30e623}">
          <xlrd:rvb i="19381"/>
        </ext>
      </extLst>
    </bk>
    <bk>
      <extLst>
        <ext uri="{3e2802c4-a4d2-4d8b-9148-e3be6c30e623}">
          <xlrd:rvb i="19382"/>
        </ext>
      </extLst>
    </bk>
    <bk>
      <extLst>
        <ext uri="{3e2802c4-a4d2-4d8b-9148-e3be6c30e623}">
          <xlrd:rvb i="19383"/>
        </ext>
      </extLst>
    </bk>
    <bk>
      <extLst>
        <ext uri="{3e2802c4-a4d2-4d8b-9148-e3be6c30e623}">
          <xlrd:rvb i="19384"/>
        </ext>
      </extLst>
    </bk>
    <bk>
      <extLst>
        <ext uri="{3e2802c4-a4d2-4d8b-9148-e3be6c30e623}">
          <xlrd:rvb i="19385"/>
        </ext>
      </extLst>
    </bk>
    <bk>
      <extLst>
        <ext uri="{3e2802c4-a4d2-4d8b-9148-e3be6c30e623}">
          <xlrd:rvb i="19386"/>
        </ext>
      </extLst>
    </bk>
    <bk>
      <extLst>
        <ext uri="{3e2802c4-a4d2-4d8b-9148-e3be6c30e623}">
          <xlrd:rvb i="19387"/>
        </ext>
      </extLst>
    </bk>
    <bk>
      <extLst>
        <ext uri="{3e2802c4-a4d2-4d8b-9148-e3be6c30e623}">
          <xlrd:rvb i="19388"/>
        </ext>
      </extLst>
    </bk>
    <bk>
      <extLst>
        <ext uri="{3e2802c4-a4d2-4d8b-9148-e3be6c30e623}">
          <xlrd:rvb i="19389"/>
        </ext>
      </extLst>
    </bk>
    <bk>
      <extLst>
        <ext uri="{3e2802c4-a4d2-4d8b-9148-e3be6c30e623}">
          <xlrd:rvb i="19390"/>
        </ext>
      </extLst>
    </bk>
    <bk>
      <extLst>
        <ext uri="{3e2802c4-a4d2-4d8b-9148-e3be6c30e623}">
          <xlrd:rvb i="19391"/>
        </ext>
      </extLst>
    </bk>
    <bk>
      <extLst>
        <ext uri="{3e2802c4-a4d2-4d8b-9148-e3be6c30e623}">
          <xlrd:rvb i="19392"/>
        </ext>
      </extLst>
    </bk>
    <bk>
      <extLst>
        <ext uri="{3e2802c4-a4d2-4d8b-9148-e3be6c30e623}">
          <xlrd:rvb i="19393"/>
        </ext>
      </extLst>
    </bk>
    <bk>
      <extLst>
        <ext uri="{3e2802c4-a4d2-4d8b-9148-e3be6c30e623}">
          <xlrd:rvb i="19394"/>
        </ext>
      </extLst>
    </bk>
    <bk>
      <extLst>
        <ext uri="{3e2802c4-a4d2-4d8b-9148-e3be6c30e623}">
          <xlrd:rvb i="19395"/>
        </ext>
      </extLst>
    </bk>
    <bk>
      <extLst>
        <ext uri="{3e2802c4-a4d2-4d8b-9148-e3be6c30e623}">
          <xlrd:rvb i="19396"/>
        </ext>
      </extLst>
    </bk>
    <bk>
      <extLst>
        <ext uri="{3e2802c4-a4d2-4d8b-9148-e3be6c30e623}">
          <xlrd:rvb i="19397"/>
        </ext>
      </extLst>
    </bk>
    <bk>
      <extLst>
        <ext uri="{3e2802c4-a4d2-4d8b-9148-e3be6c30e623}">
          <xlrd:rvb i="19398"/>
        </ext>
      </extLst>
    </bk>
    <bk>
      <extLst>
        <ext uri="{3e2802c4-a4d2-4d8b-9148-e3be6c30e623}">
          <xlrd:rvb i="19399"/>
        </ext>
      </extLst>
    </bk>
    <bk>
      <extLst>
        <ext uri="{3e2802c4-a4d2-4d8b-9148-e3be6c30e623}">
          <xlrd:rvb i="19400"/>
        </ext>
      </extLst>
    </bk>
    <bk>
      <extLst>
        <ext uri="{3e2802c4-a4d2-4d8b-9148-e3be6c30e623}">
          <xlrd:rvb i="19401"/>
        </ext>
      </extLst>
    </bk>
    <bk>
      <extLst>
        <ext uri="{3e2802c4-a4d2-4d8b-9148-e3be6c30e623}">
          <xlrd:rvb i="19402"/>
        </ext>
      </extLst>
    </bk>
    <bk>
      <extLst>
        <ext uri="{3e2802c4-a4d2-4d8b-9148-e3be6c30e623}">
          <xlrd:rvb i="19403"/>
        </ext>
      </extLst>
    </bk>
    <bk>
      <extLst>
        <ext uri="{3e2802c4-a4d2-4d8b-9148-e3be6c30e623}">
          <xlrd:rvb i="19404"/>
        </ext>
      </extLst>
    </bk>
    <bk>
      <extLst>
        <ext uri="{3e2802c4-a4d2-4d8b-9148-e3be6c30e623}">
          <xlrd:rvb i="19405"/>
        </ext>
      </extLst>
    </bk>
    <bk>
      <extLst>
        <ext uri="{3e2802c4-a4d2-4d8b-9148-e3be6c30e623}">
          <xlrd:rvb i="19406"/>
        </ext>
      </extLst>
    </bk>
    <bk>
      <extLst>
        <ext uri="{3e2802c4-a4d2-4d8b-9148-e3be6c30e623}">
          <xlrd:rvb i="19407"/>
        </ext>
      </extLst>
    </bk>
    <bk>
      <extLst>
        <ext uri="{3e2802c4-a4d2-4d8b-9148-e3be6c30e623}">
          <xlrd:rvb i="19408"/>
        </ext>
      </extLst>
    </bk>
    <bk>
      <extLst>
        <ext uri="{3e2802c4-a4d2-4d8b-9148-e3be6c30e623}">
          <xlrd:rvb i="19409"/>
        </ext>
      </extLst>
    </bk>
    <bk>
      <extLst>
        <ext uri="{3e2802c4-a4d2-4d8b-9148-e3be6c30e623}">
          <xlrd:rvb i="19410"/>
        </ext>
      </extLst>
    </bk>
    <bk>
      <extLst>
        <ext uri="{3e2802c4-a4d2-4d8b-9148-e3be6c30e623}">
          <xlrd:rvb i="19411"/>
        </ext>
      </extLst>
    </bk>
    <bk>
      <extLst>
        <ext uri="{3e2802c4-a4d2-4d8b-9148-e3be6c30e623}">
          <xlrd:rvb i="19412"/>
        </ext>
      </extLst>
    </bk>
    <bk>
      <extLst>
        <ext uri="{3e2802c4-a4d2-4d8b-9148-e3be6c30e623}">
          <xlrd:rvb i="19413"/>
        </ext>
      </extLst>
    </bk>
    <bk>
      <extLst>
        <ext uri="{3e2802c4-a4d2-4d8b-9148-e3be6c30e623}">
          <xlrd:rvb i="19414"/>
        </ext>
      </extLst>
    </bk>
    <bk>
      <extLst>
        <ext uri="{3e2802c4-a4d2-4d8b-9148-e3be6c30e623}">
          <xlrd:rvb i="19415"/>
        </ext>
      </extLst>
    </bk>
    <bk>
      <extLst>
        <ext uri="{3e2802c4-a4d2-4d8b-9148-e3be6c30e623}">
          <xlrd:rvb i="19416"/>
        </ext>
      </extLst>
    </bk>
    <bk>
      <extLst>
        <ext uri="{3e2802c4-a4d2-4d8b-9148-e3be6c30e623}">
          <xlrd:rvb i="19417"/>
        </ext>
      </extLst>
    </bk>
    <bk>
      <extLst>
        <ext uri="{3e2802c4-a4d2-4d8b-9148-e3be6c30e623}">
          <xlrd:rvb i="19418"/>
        </ext>
      </extLst>
    </bk>
    <bk>
      <extLst>
        <ext uri="{3e2802c4-a4d2-4d8b-9148-e3be6c30e623}">
          <xlrd:rvb i="19419"/>
        </ext>
      </extLst>
    </bk>
    <bk>
      <extLst>
        <ext uri="{3e2802c4-a4d2-4d8b-9148-e3be6c30e623}">
          <xlrd:rvb i="19420"/>
        </ext>
      </extLst>
    </bk>
    <bk>
      <extLst>
        <ext uri="{3e2802c4-a4d2-4d8b-9148-e3be6c30e623}">
          <xlrd:rvb i="19421"/>
        </ext>
      </extLst>
    </bk>
    <bk>
      <extLst>
        <ext uri="{3e2802c4-a4d2-4d8b-9148-e3be6c30e623}">
          <xlrd:rvb i="19422"/>
        </ext>
      </extLst>
    </bk>
    <bk>
      <extLst>
        <ext uri="{3e2802c4-a4d2-4d8b-9148-e3be6c30e623}">
          <xlrd:rvb i="19423"/>
        </ext>
      </extLst>
    </bk>
    <bk>
      <extLst>
        <ext uri="{3e2802c4-a4d2-4d8b-9148-e3be6c30e623}">
          <xlrd:rvb i="19424"/>
        </ext>
      </extLst>
    </bk>
    <bk>
      <extLst>
        <ext uri="{3e2802c4-a4d2-4d8b-9148-e3be6c30e623}">
          <xlrd:rvb i="19425"/>
        </ext>
      </extLst>
    </bk>
    <bk>
      <extLst>
        <ext uri="{3e2802c4-a4d2-4d8b-9148-e3be6c30e623}">
          <xlrd:rvb i="19426"/>
        </ext>
      </extLst>
    </bk>
    <bk>
      <extLst>
        <ext uri="{3e2802c4-a4d2-4d8b-9148-e3be6c30e623}">
          <xlrd:rvb i="19427"/>
        </ext>
      </extLst>
    </bk>
    <bk>
      <extLst>
        <ext uri="{3e2802c4-a4d2-4d8b-9148-e3be6c30e623}">
          <xlrd:rvb i="19428"/>
        </ext>
      </extLst>
    </bk>
    <bk>
      <extLst>
        <ext uri="{3e2802c4-a4d2-4d8b-9148-e3be6c30e623}">
          <xlrd:rvb i="19429"/>
        </ext>
      </extLst>
    </bk>
    <bk>
      <extLst>
        <ext uri="{3e2802c4-a4d2-4d8b-9148-e3be6c30e623}">
          <xlrd:rvb i="19430"/>
        </ext>
      </extLst>
    </bk>
    <bk>
      <extLst>
        <ext uri="{3e2802c4-a4d2-4d8b-9148-e3be6c30e623}">
          <xlrd:rvb i="19431"/>
        </ext>
      </extLst>
    </bk>
    <bk>
      <extLst>
        <ext uri="{3e2802c4-a4d2-4d8b-9148-e3be6c30e623}">
          <xlrd:rvb i="19432"/>
        </ext>
      </extLst>
    </bk>
    <bk>
      <extLst>
        <ext uri="{3e2802c4-a4d2-4d8b-9148-e3be6c30e623}">
          <xlrd:rvb i="19433"/>
        </ext>
      </extLst>
    </bk>
    <bk>
      <extLst>
        <ext uri="{3e2802c4-a4d2-4d8b-9148-e3be6c30e623}">
          <xlrd:rvb i="19434"/>
        </ext>
      </extLst>
    </bk>
    <bk>
      <extLst>
        <ext uri="{3e2802c4-a4d2-4d8b-9148-e3be6c30e623}">
          <xlrd:rvb i="19435"/>
        </ext>
      </extLst>
    </bk>
    <bk>
      <extLst>
        <ext uri="{3e2802c4-a4d2-4d8b-9148-e3be6c30e623}">
          <xlrd:rvb i="19436"/>
        </ext>
      </extLst>
    </bk>
    <bk>
      <extLst>
        <ext uri="{3e2802c4-a4d2-4d8b-9148-e3be6c30e623}">
          <xlrd:rvb i="19437"/>
        </ext>
      </extLst>
    </bk>
    <bk>
      <extLst>
        <ext uri="{3e2802c4-a4d2-4d8b-9148-e3be6c30e623}">
          <xlrd:rvb i="19438"/>
        </ext>
      </extLst>
    </bk>
    <bk>
      <extLst>
        <ext uri="{3e2802c4-a4d2-4d8b-9148-e3be6c30e623}">
          <xlrd:rvb i="19439"/>
        </ext>
      </extLst>
    </bk>
    <bk>
      <extLst>
        <ext uri="{3e2802c4-a4d2-4d8b-9148-e3be6c30e623}">
          <xlrd:rvb i="19440"/>
        </ext>
      </extLst>
    </bk>
    <bk>
      <extLst>
        <ext uri="{3e2802c4-a4d2-4d8b-9148-e3be6c30e623}">
          <xlrd:rvb i="19441"/>
        </ext>
      </extLst>
    </bk>
    <bk>
      <extLst>
        <ext uri="{3e2802c4-a4d2-4d8b-9148-e3be6c30e623}">
          <xlrd:rvb i="19442"/>
        </ext>
      </extLst>
    </bk>
    <bk>
      <extLst>
        <ext uri="{3e2802c4-a4d2-4d8b-9148-e3be6c30e623}">
          <xlrd:rvb i="19443"/>
        </ext>
      </extLst>
    </bk>
    <bk>
      <extLst>
        <ext uri="{3e2802c4-a4d2-4d8b-9148-e3be6c30e623}">
          <xlrd:rvb i="19444"/>
        </ext>
      </extLst>
    </bk>
    <bk>
      <extLst>
        <ext uri="{3e2802c4-a4d2-4d8b-9148-e3be6c30e623}">
          <xlrd:rvb i="19445"/>
        </ext>
      </extLst>
    </bk>
    <bk>
      <extLst>
        <ext uri="{3e2802c4-a4d2-4d8b-9148-e3be6c30e623}">
          <xlrd:rvb i="19446"/>
        </ext>
      </extLst>
    </bk>
    <bk>
      <extLst>
        <ext uri="{3e2802c4-a4d2-4d8b-9148-e3be6c30e623}">
          <xlrd:rvb i="19447"/>
        </ext>
      </extLst>
    </bk>
    <bk>
      <extLst>
        <ext uri="{3e2802c4-a4d2-4d8b-9148-e3be6c30e623}">
          <xlrd:rvb i="19448"/>
        </ext>
      </extLst>
    </bk>
    <bk>
      <extLst>
        <ext uri="{3e2802c4-a4d2-4d8b-9148-e3be6c30e623}">
          <xlrd:rvb i="19449"/>
        </ext>
      </extLst>
    </bk>
    <bk>
      <extLst>
        <ext uri="{3e2802c4-a4d2-4d8b-9148-e3be6c30e623}">
          <xlrd:rvb i="19450"/>
        </ext>
      </extLst>
    </bk>
    <bk>
      <extLst>
        <ext uri="{3e2802c4-a4d2-4d8b-9148-e3be6c30e623}">
          <xlrd:rvb i="19451"/>
        </ext>
      </extLst>
    </bk>
    <bk>
      <extLst>
        <ext uri="{3e2802c4-a4d2-4d8b-9148-e3be6c30e623}">
          <xlrd:rvb i="19452"/>
        </ext>
      </extLst>
    </bk>
    <bk>
      <extLst>
        <ext uri="{3e2802c4-a4d2-4d8b-9148-e3be6c30e623}">
          <xlrd:rvb i="19453"/>
        </ext>
      </extLst>
    </bk>
    <bk>
      <extLst>
        <ext uri="{3e2802c4-a4d2-4d8b-9148-e3be6c30e623}">
          <xlrd:rvb i="19454"/>
        </ext>
      </extLst>
    </bk>
    <bk>
      <extLst>
        <ext uri="{3e2802c4-a4d2-4d8b-9148-e3be6c30e623}">
          <xlrd:rvb i="19455"/>
        </ext>
      </extLst>
    </bk>
    <bk>
      <extLst>
        <ext uri="{3e2802c4-a4d2-4d8b-9148-e3be6c30e623}">
          <xlrd:rvb i="19456"/>
        </ext>
      </extLst>
    </bk>
    <bk>
      <extLst>
        <ext uri="{3e2802c4-a4d2-4d8b-9148-e3be6c30e623}">
          <xlrd:rvb i="19457"/>
        </ext>
      </extLst>
    </bk>
    <bk>
      <extLst>
        <ext uri="{3e2802c4-a4d2-4d8b-9148-e3be6c30e623}">
          <xlrd:rvb i="19458"/>
        </ext>
      </extLst>
    </bk>
    <bk>
      <extLst>
        <ext uri="{3e2802c4-a4d2-4d8b-9148-e3be6c30e623}">
          <xlrd:rvb i="19459"/>
        </ext>
      </extLst>
    </bk>
    <bk>
      <extLst>
        <ext uri="{3e2802c4-a4d2-4d8b-9148-e3be6c30e623}">
          <xlrd:rvb i="19460"/>
        </ext>
      </extLst>
    </bk>
    <bk>
      <extLst>
        <ext uri="{3e2802c4-a4d2-4d8b-9148-e3be6c30e623}">
          <xlrd:rvb i="19461"/>
        </ext>
      </extLst>
    </bk>
    <bk>
      <extLst>
        <ext uri="{3e2802c4-a4d2-4d8b-9148-e3be6c30e623}">
          <xlrd:rvb i="19462"/>
        </ext>
      </extLst>
    </bk>
    <bk>
      <extLst>
        <ext uri="{3e2802c4-a4d2-4d8b-9148-e3be6c30e623}">
          <xlrd:rvb i="19463"/>
        </ext>
      </extLst>
    </bk>
    <bk>
      <extLst>
        <ext uri="{3e2802c4-a4d2-4d8b-9148-e3be6c30e623}">
          <xlrd:rvb i="19464"/>
        </ext>
      </extLst>
    </bk>
    <bk>
      <extLst>
        <ext uri="{3e2802c4-a4d2-4d8b-9148-e3be6c30e623}">
          <xlrd:rvb i="19465"/>
        </ext>
      </extLst>
    </bk>
    <bk>
      <extLst>
        <ext uri="{3e2802c4-a4d2-4d8b-9148-e3be6c30e623}">
          <xlrd:rvb i="19466"/>
        </ext>
      </extLst>
    </bk>
    <bk>
      <extLst>
        <ext uri="{3e2802c4-a4d2-4d8b-9148-e3be6c30e623}">
          <xlrd:rvb i="19467"/>
        </ext>
      </extLst>
    </bk>
    <bk>
      <extLst>
        <ext uri="{3e2802c4-a4d2-4d8b-9148-e3be6c30e623}">
          <xlrd:rvb i="19468"/>
        </ext>
      </extLst>
    </bk>
    <bk>
      <extLst>
        <ext uri="{3e2802c4-a4d2-4d8b-9148-e3be6c30e623}">
          <xlrd:rvb i="19469"/>
        </ext>
      </extLst>
    </bk>
    <bk>
      <extLst>
        <ext uri="{3e2802c4-a4d2-4d8b-9148-e3be6c30e623}">
          <xlrd:rvb i="19470"/>
        </ext>
      </extLst>
    </bk>
    <bk>
      <extLst>
        <ext uri="{3e2802c4-a4d2-4d8b-9148-e3be6c30e623}">
          <xlrd:rvb i="19471"/>
        </ext>
      </extLst>
    </bk>
    <bk>
      <extLst>
        <ext uri="{3e2802c4-a4d2-4d8b-9148-e3be6c30e623}">
          <xlrd:rvb i="19472"/>
        </ext>
      </extLst>
    </bk>
    <bk>
      <extLst>
        <ext uri="{3e2802c4-a4d2-4d8b-9148-e3be6c30e623}">
          <xlrd:rvb i="19473"/>
        </ext>
      </extLst>
    </bk>
    <bk>
      <extLst>
        <ext uri="{3e2802c4-a4d2-4d8b-9148-e3be6c30e623}">
          <xlrd:rvb i="19474"/>
        </ext>
      </extLst>
    </bk>
    <bk>
      <extLst>
        <ext uri="{3e2802c4-a4d2-4d8b-9148-e3be6c30e623}">
          <xlrd:rvb i="19475"/>
        </ext>
      </extLst>
    </bk>
    <bk>
      <extLst>
        <ext uri="{3e2802c4-a4d2-4d8b-9148-e3be6c30e623}">
          <xlrd:rvb i="19476"/>
        </ext>
      </extLst>
    </bk>
    <bk>
      <extLst>
        <ext uri="{3e2802c4-a4d2-4d8b-9148-e3be6c30e623}">
          <xlrd:rvb i="19477"/>
        </ext>
      </extLst>
    </bk>
    <bk>
      <extLst>
        <ext uri="{3e2802c4-a4d2-4d8b-9148-e3be6c30e623}">
          <xlrd:rvb i="19478"/>
        </ext>
      </extLst>
    </bk>
    <bk>
      <extLst>
        <ext uri="{3e2802c4-a4d2-4d8b-9148-e3be6c30e623}">
          <xlrd:rvb i="19479"/>
        </ext>
      </extLst>
    </bk>
    <bk>
      <extLst>
        <ext uri="{3e2802c4-a4d2-4d8b-9148-e3be6c30e623}">
          <xlrd:rvb i="19480"/>
        </ext>
      </extLst>
    </bk>
    <bk>
      <extLst>
        <ext uri="{3e2802c4-a4d2-4d8b-9148-e3be6c30e623}">
          <xlrd:rvb i="19481"/>
        </ext>
      </extLst>
    </bk>
    <bk>
      <extLst>
        <ext uri="{3e2802c4-a4d2-4d8b-9148-e3be6c30e623}">
          <xlrd:rvb i="19482"/>
        </ext>
      </extLst>
    </bk>
    <bk>
      <extLst>
        <ext uri="{3e2802c4-a4d2-4d8b-9148-e3be6c30e623}">
          <xlrd:rvb i="19483"/>
        </ext>
      </extLst>
    </bk>
    <bk>
      <extLst>
        <ext uri="{3e2802c4-a4d2-4d8b-9148-e3be6c30e623}">
          <xlrd:rvb i="19484"/>
        </ext>
      </extLst>
    </bk>
    <bk>
      <extLst>
        <ext uri="{3e2802c4-a4d2-4d8b-9148-e3be6c30e623}">
          <xlrd:rvb i="19485"/>
        </ext>
      </extLst>
    </bk>
    <bk>
      <extLst>
        <ext uri="{3e2802c4-a4d2-4d8b-9148-e3be6c30e623}">
          <xlrd:rvb i="19486"/>
        </ext>
      </extLst>
    </bk>
    <bk>
      <extLst>
        <ext uri="{3e2802c4-a4d2-4d8b-9148-e3be6c30e623}">
          <xlrd:rvb i="19487"/>
        </ext>
      </extLst>
    </bk>
    <bk>
      <extLst>
        <ext uri="{3e2802c4-a4d2-4d8b-9148-e3be6c30e623}">
          <xlrd:rvb i="19488"/>
        </ext>
      </extLst>
    </bk>
    <bk>
      <extLst>
        <ext uri="{3e2802c4-a4d2-4d8b-9148-e3be6c30e623}">
          <xlrd:rvb i="19489"/>
        </ext>
      </extLst>
    </bk>
    <bk>
      <extLst>
        <ext uri="{3e2802c4-a4d2-4d8b-9148-e3be6c30e623}">
          <xlrd:rvb i="19490"/>
        </ext>
      </extLst>
    </bk>
    <bk>
      <extLst>
        <ext uri="{3e2802c4-a4d2-4d8b-9148-e3be6c30e623}">
          <xlrd:rvb i="19491"/>
        </ext>
      </extLst>
    </bk>
    <bk>
      <extLst>
        <ext uri="{3e2802c4-a4d2-4d8b-9148-e3be6c30e623}">
          <xlrd:rvb i="19492"/>
        </ext>
      </extLst>
    </bk>
    <bk>
      <extLst>
        <ext uri="{3e2802c4-a4d2-4d8b-9148-e3be6c30e623}">
          <xlrd:rvb i="19493"/>
        </ext>
      </extLst>
    </bk>
    <bk>
      <extLst>
        <ext uri="{3e2802c4-a4d2-4d8b-9148-e3be6c30e623}">
          <xlrd:rvb i="19494"/>
        </ext>
      </extLst>
    </bk>
    <bk>
      <extLst>
        <ext uri="{3e2802c4-a4d2-4d8b-9148-e3be6c30e623}">
          <xlrd:rvb i="19495"/>
        </ext>
      </extLst>
    </bk>
    <bk>
      <extLst>
        <ext uri="{3e2802c4-a4d2-4d8b-9148-e3be6c30e623}">
          <xlrd:rvb i="19496"/>
        </ext>
      </extLst>
    </bk>
    <bk>
      <extLst>
        <ext uri="{3e2802c4-a4d2-4d8b-9148-e3be6c30e623}">
          <xlrd:rvb i="19497"/>
        </ext>
      </extLst>
    </bk>
    <bk>
      <extLst>
        <ext uri="{3e2802c4-a4d2-4d8b-9148-e3be6c30e623}">
          <xlrd:rvb i="19498"/>
        </ext>
      </extLst>
    </bk>
    <bk>
      <extLst>
        <ext uri="{3e2802c4-a4d2-4d8b-9148-e3be6c30e623}">
          <xlrd:rvb i="19499"/>
        </ext>
      </extLst>
    </bk>
    <bk>
      <extLst>
        <ext uri="{3e2802c4-a4d2-4d8b-9148-e3be6c30e623}">
          <xlrd:rvb i="19500"/>
        </ext>
      </extLst>
    </bk>
    <bk>
      <extLst>
        <ext uri="{3e2802c4-a4d2-4d8b-9148-e3be6c30e623}">
          <xlrd:rvb i="19501"/>
        </ext>
      </extLst>
    </bk>
    <bk>
      <extLst>
        <ext uri="{3e2802c4-a4d2-4d8b-9148-e3be6c30e623}">
          <xlrd:rvb i="19502"/>
        </ext>
      </extLst>
    </bk>
    <bk>
      <extLst>
        <ext uri="{3e2802c4-a4d2-4d8b-9148-e3be6c30e623}">
          <xlrd:rvb i="19503"/>
        </ext>
      </extLst>
    </bk>
    <bk>
      <extLst>
        <ext uri="{3e2802c4-a4d2-4d8b-9148-e3be6c30e623}">
          <xlrd:rvb i="19504"/>
        </ext>
      </extLst>
    </bk>
    <bk>
      <extLst>
        <ext uri="{3e2802c4-a4d2-4d8b-9148-e3be6c30e623}">
          <xlrd:rvb i="19505"/>
        </ext>
      </extLst>
    </bk>
    <bk>
      <extLst>
        <ext uri="{3e2802c4-a4d2-4d8b-9148-e3be6c30e623}">
          <xlrd:rvb i="19506"/>
        </ext>
      </extLst>
    </bk>
    <bk>
      <extLst>
        <ext uri="{3e2802c4-a4d2-4d8b-9148-e3be6c30e623}">
          <xlrd:rvb i="19507"/>
        </ext>
      </extLst>
    </bk>
    <bk>
      <extLst>
        <ext uri="{3e2802c4-a4d2-4d8b-9148-e3be6c30e623}">
          <xlrd:rvb i="19508"/>
        </ext>
      </extLst>
    </bk>
    <bk>
      <extLst>
        <ext uri="{3e2802c4-a4d2-4d8b-9148-e3be6c30e623}">
          <xlrd:rvb i="19509"/>
        </ext>
      </extLst>
    </bk>
    <bk>
      <extLst>
        <ext uri="{3e2802c4-a4d2-4d8b-9148-e3be6c30e623}">
          <xlrd:rvb i="19510"/>
        </ext>
      </extLst>
    </bk>
    <bk>
      <extLst>
        <ext uri="{3e2802c4-a4d2-4d8b-9148-e3be6c30e623}">
          <xlrd:rvb i="19511"/>
        </ext>
      </extLst>
    </bk>
    <bk>
      <extLst>
        <ext uri="{3e2802c4-a4d2-4d8b-9148-e3be6c30e623}">
          <xlrd:rvb i="19512"/>
        </ext>
      </extLst>
    </bk>
    <bk>
      <extLst>
        <ext uri="{3e2802c4-a4d2-4d8b-9148-e3be6c30e623}">
          <xlrd:rvb i="19513"/>
        </ext>
      </extLst>
    </bk>
    <bk>
      <extLst>
        <ext uri="{3e2802c4-a4d2-4d8b-9148-e3be6c30e623}">
          <xlrd:rvb i="19514"/>
        </ext>
      </extLst>
    </bk>
    <bk>
      <extLst>
        <ext uri="{3e2802c4-a4d2-4d8b-9148-e3be6c30e623}">
          <xlrd:rvb i="19515"/>
        </ext>
      </extLst>
    </bk>
    <bk>
      <extLst>
        <ext uri="{3e2802c4-a4d2-4d8b-9148-e3be6c30e623}">
          <xlrd:rvb i="19516"/>
        </ext>
      </extLst>
    </bk>
    <bk>
      <extLst>
        <ext uri="{3e2802c4-a4d2-4d8b-9148-e3be6c30e623}">
          <xlrd:rvb i="19517"/>
        </ext>
      </extLst>
    </bk>
    <bk>
      <extLst>
        <ext uri="{3e2802c4-a4d2-4d8b-9148-e3be6c30e623}">
          <xlrd:rvb i="19518"/>
        </ext>
      </extLst>
    </bk>
    <bk>
      <extLst>
        <ext uri="{3e2802c4-a4d2-4d8b-9148-e3be6c30e623}">
          <xlrd:rvb i="19519"/>
        </ext>
      </extLst>
    </bk>
    <bk>
      <extLst>
        <ext uri="{3e2802c4-a4d2-4d8b-9148-e3be6c30e623}">
          <xlrd:rvb i="19520"/>
        </ext>
      </extLst>
    </bk>
    <bk>
      <extLst>
        <ext uri="{3e2802c4-a4d2-4d8b-9148-e3be6c30e623}">
          <xlrd:rvb i="19521"/>
        </ext>
      </extLst>
    </bk>
    <bk>
      <extLst>
        <ext uri="{3e2802c4-a4d2-4d8b-9148-e3be6c30e623}">
          <xlrd:rvb i="19522"/>
        </ext>
      </extLst>
    </bk>
    <bk>
      <extLst>
        <ext uri="{3e2802c4-a4d2-4d8b-9148-e3be6c30e623}">
          <xlrd:rvb i="19523"/>
        </ext>
      </extLst>
    </bk>
    <bk>
      <extLst>
        <ext uri="{3e2802c4-a4d2-4d8b-9148-e3be6c30e623}">
          <xlrd:rvb i="19524"/>
        </ext>
      </extLst>
    </bk>
    <bk>
      <extLst>
        <ext uri="{3e2802c4-a4d2-4d8b-9148-e3be6c30e623}">
          <xlrd:rvb i="19525"/>
        </ext>
      </extLst>
    </bk>
    <bk>
      <extLst>
        <ext uri="{3e2802c4-a4d2-4d8b-9148-e3be6c30e623}">
          <xlrd:rvb i="19526"/>
        </ext>
      </extLst>
    </bk>
    <bk>
      <extLst>
        <ext uri="{3e2802c4-a4d2-4d8b-9148-e3be6c30e623}">
          <xlrd:rvb i="19527"/>
        </ext>
      </extLst>
    </bk>
    <bk>
      <extLst>
        <ext uri="{3e2802c4-a4d2-4d8b-9148-e3be6c30e623}">
          <xlrd:rvb i="19528"/>
        </ext>
      </extLst>
    </bk>
    <bk>
      <extLst>
        <ext uri="{3e2802c4-a4d2-4d8b-9148-e3be6c30e623}">
          <xlrd:rvb i="19529"/>
        </ext>
      </extLst>
    </bk>
    <bk>
      <extLst>
        <ext uri="{3e2802c4-a4d2-4d8b-9148-e3be6c30e623}">
          <xlrd:rvb i="19530"/>
        </ext>
      </extLst>
    </bk>
    <bk>
      <extLst>
        <ext uri="{3e2802c4-a4d2-4d8b-9148-e3be6c30e623}">
          <xlrd:rvb i="19531"/>
        </ext>
      </extLst>
    </bk>
    <bk>
      <extLst>
        <ext uri="{3e2802c4-a4d2-4d8b-9148-e3be6c30e623}">
          <xlrd:rvb i="19532"/>
        </ext>
      </extLst>
    </bk>
    <bk>
      <extLst>
        <ext uri="{3e2802c4-a4d2-4d8b-9148-e3be6c30e623}">
          <xlrd:rvb i="19533"/>
        </ext>
      </extLst>
    </bk>
    <bk>
      <extLst>
        <ext uri="{3e2802c4-a4d2-4d8b-9148-e3be6c30e623}">
          <xlrd:rvb i="19534"/>
        </ext>
      </extLst>
    </bk>
    <bk>
      <extLst>
        <ext uri="{3e2802c4-a4d2-4d8b-9148-e3be6c30e623}">
          <xlrd:rvb i="19535"/>
        </ext>
      </extLst>
    </bk>
    <bk>
      <extLst>
        <ext uri="{3e2802c4-a4d2-4d8b-9148-e3be6c30e623}">
          <xlrd:rvb i="19536"/>
        </ext>
      </extLst>
    </bk>
    <bk>
      <extLst>
        <ext uri="{3e2802c4-a4d2-4d8b-9148-e3be6c30e623}">
          <xlrd:rvb i="19537"/>
        </ext>
      </extLst>
    </bk>
    <bk>
      <extLst>
        <ext uri="{3e2802c4-a4d2-4d8b-9148-e3be6c30e623}">
          <xlrd:rvb i="19538"/>
        </ext>
      </extLst>
    </bk>
    <bk>
      <extLst>
        <ext uri="{3e2802c4-a4d2-4d8b-9148-e3be6c30e623}">
          <xlrd:rvb i="19539"/>
        </ext>
      </extLst>
    </bk>
    <bk>
      <extLst>
        <ext uri="{3e2802c4-a4d2-4d8b-9148-e3be6c30e623}">
          <xlrd:rvb i="19540"/>
        </ext>
      </extLst>
    </bk>
    <bk>
      <extLst>
        <ext uri="{3e2802c4-a4d2-4d8b-9148-e3be6c30e623}">
          <xlrd:rvb i="19541"/>
        </ext>
      </extLst>
    </bk>
    <bk>
      <extLst>
        <ext uri="{3e2802c4-a4d2-4d8b-9148-e3be6c30e623}">
          <xlrd:rvb i="19542"/>
        </ext>
      </extLst>
    </bk>
    <bk>
      <extLst>
        <ext uri="{3e2802c4-a4d2-4d8b-9148-e3be6c30e623}">
          <xlrd:rvb i="19543"/>
        </ext>
      </extLst>
    </bk>
    <bk>
      <extLst>
        <ext uri="{3e2802c4-a4d2-4d8b-9148-e3be6c30e623}">
          <xlrd:rvb i="19544"/>
        </ext>
      </extLst>
    </bk>
    <bk>
      <extLst>
        <ext uri="{3e2802c4-a4d2-4d8b-9148-e3be6c30e623}">
          <xlrd:rvb i="19545"/>
        </ext>
      </extLst>
    </bk>
    <bk>
      <extLst>
        <ext uri="{3e2802c4-a4d2-4d8b-9148-e3be6c30e623}">
          <xlrd:rvb i="19546"/>
        </ext>
      </extLst>
    </bk>
    <bk>
      <extLst>
        <ext uri="{3e2802c4-a4d2-4d8b-9148-e3be6c30e623}">
          <xlrd:rvb i="19547"/>
        </ext>
      </extLst>
    </bk>
    <bk>
      <extLst>
        <ext uri="{3e2802c4-a4d2-4d8b-9148-e3be6c30e623}">
          <xlrd:rvb i="19548"/>
        </ext>
      </extLst>
    </bk>
    <bk>
      <extLst>
        <ext uri="{3e2802c4-a4d2-4d8b-9148-e3be6c30e623}">
          <xlrd:rvb i="19549"/>
        </ext>
      </extLst>
    </bk>
    <bk>
      <extLst>
        <ext uri="{3e2802c4-a4d2-4d8b-9148-e3be6c30e623}">
          <xlrd:rvb i="19550"/>
        </ext>
      </extLst>
    </bk>
    <bk>
      <extLst>
        <ext uri="{3e2802c4-a4d2-4d8b-9148-e3be6c30e623}">
          <xlrd:rvb i="19551"/>
        </ext>
      </extLst>
    </bk>
    <bk>
      <extLst>
        <ext uri="{3e2802c4-a4d2-4d8b-9148-e3be6c30e623}">
          <xlrd:rvb i="19552"/>
        </ext>
      </extLst>
    </bk>
    <bk>
      <extLst>
        <ext uri="{3e2802c4-a4d2-4d8b-9148-e3be6c30e623}">
          <xlrd:rvb i="19553"/>
        </ext>
      </extLst>
    </bk>
    <bk>
      <extLst>
        <ext uri="{3e2802c4-a4d2-4d8b-9148-e3be6c30e623}">
          <xlrd:rvb i="19554"/>
        </ext>
      </extLst>
    </bk>
    <bk>
      <extLst>
        <ext uri="{3e2802c4-a4d2-4d8b-9148-e3be6c30e623}">
          <xlrd:rvb i="19555"/>
        </ext>
      </extLst>
    </bk>
    <bk>
      <extLst>
        <ext uri="{3e2802c4-a4d2-4d8b-9148-e3be6c30e623}">
          <xlrd:rvb i="19556"/>
        </ext>
      </extLst>
    </bk>
    <bk>
      <extLst>
        <ext uri="{3e2802c4-a4d2-4d8b-9148-e3be6c30e623}">
          <xlrd:rvb i="19557"/>
        </ext>
      </extLst>
    </bk>
    <bk>
      <extLst>
        <ext uri="{3e2802c4-a4d2-4d8b-9148-e3be6c30e623}">
          <xlrd:rvb i="19558"/>
        </ext>
      </extLst>
    </bk>
    <bk>
      <extLst>
        <ext uri="{3e2802c4-a4d2-4d8b-9148-e3be6c30e623}">
          <xlrd:rvb i="19559"/>
        </ext>
      </extLst>
    </bk>
    <bk>
      <extLst>
        <ext uri="{3e2802c4-a4d2-4d8b-9148-e3be6c30e623}">
          <xlrd:rvb i="19560"/>
        </ext>
      </extLst>
    </bk>
    <bk>
      <extLst>
        <ext uri="{3e2802c4-a4d2-4d8b-9148-e3be6c30e623}">
          <xlrd:rvb i="19561"/>
        </ext>
      </extLst>
    </bk>
    <bk>
      <extLst>
        <ext uri="{3e2802c4-a4d2-4d8b-9148-e3be6c30e623}">
          <xlrd:rvb i="19562"/>
        </ext>
      </extLst>
    </bk>
    <bk>
      <extLst>
        <ext uri="{3e2802c4-a4d2-4d8b-9148-e3be6c30e623}">
          <xlrd:rvb i="19563"/>
        </ext>
      </extLst>
    </bk>
    <bk>
      <extLst>
        <ext uri="{3e2802c4-a4d2-4d8b-9148-e3be6c30e623}">
          <xlrd:rvb i="19564"/>
        </ext>
      </extLst>
    </bk>
    <bk>
      <extLst>
        <ext uri="{3e2802c4-a4d2-4d8b-9148-e3be6c30e623}">
          <xlrd:rvb i="19565"/>
        </ext>
      </extLst>
    </bk>
    <bk>
      <extLst>
        <ext uri="{3e2802c4-a4d2-4d8b-9148-e3be6c30e623}">
          <xlrd:rvb i="19566"/>
        </ext>
      </extLst>
    </bk>
    <bk>
      <extLst>
        <ext uri="{3e2802c4-a4d2-4d8b-9148-e3be6c30e623}">
          <xlrd:rvb i="19567"/>
        </ext>
      </extLst>
    </bk>
    <bk>
      <extLst>
        <ext uri="{3e2802c4-a4d2-4d8b-9148-e3be6c30e623}">
          <xlrd:rvb i="19568"/>
        </ext>
      </extLst>
    </bk>
    <bk>
      <extLst>
        <ext uri="{3e2802c4-a4d2-4d8b-9148-e3be6c30e623}">
          <xlrd:rvb i="19569"/>
        </ext>
      </extLst>
    </bk>
    <bk>
      <extLst>
        <ext uri="{3e2802c4-a4d2-4d8b-9148-e3be6c30e623}">
          <xlrd:rvb i="19570"/>
        </ext>
      </extLst>
    </bk>
    <bk>
      <extLst>
        <ext uri="{3e2802c4-a4d2-4d8b-9148-e3be6c30e623}">
          <xlrd:rvb i="19571"/>
        </ext>
      </extLst>
    </bk>
    <bk>
      <extLst>
        <ext uri="{3e2802c4-a4d2-4d8b-9148-e3be6c30e623}">
          <xlrd:rvb i="19572"/>
        </ext>
      </extLst>
    </bk>
    <bk>
      <extLst>
        <ext uri="{3e2802c4-a4d2-4d8b-9148-e3be6c30e623}">
          <xlrd:rvb i="19573"/>
        </ext>
      </extLst>
    </bk>
    <bk>
      <extLst>
        <ext uri="{3e2802c4-a4d2-4d8b-9148-e3be6c30e623}">
          <xlrd:rvb i="19574"/>
        </ext>
      </extLst>
    </bk>
    <bk>
      <extLst>
        <ext uri="{3e2802c4-a4d2-4d8b-9148-e3be6c30e623}">
          <xlrd:rvb i="19575"/>
        </ext>
      </extLst>
    </bk>
    <bk>
      <extLst>
        <ext uri="{3e2802c4-a4d2-4d8b-9148-e3be6c30e623}">
          <xlrd:rvb i="19576"/>
        </ext>
      </extLst>
    </bk>
    <bk>
      <extLst>
        <ext uri="{3e2802c4-a4d2-4d8b-9148-e3be6c30e623}">
          <xlrd:rvb i="19577"/>
        </ext>
      </extLst>
    </bk>
    <bk>
      <extLst>
        <ext uri="{3e2802c4-a4d2-4d8b-9148-e3be6c30e623}">
          <xlrd:rvb i="19578"/>
        </ext>
      </extLst>
    </bk>
    <bk>
      <extLst>
        <ext uri="{3e2802c4-a4d2-4d8b-9148-e3be6c30e623}">
          <xlrd:rvb i="19579"/>
        </ext>
      </extLst>
    </bk>
    <bk>
      <extLst>
        <ext uri="{3e2802c4-a4d2-4d8b-9148-e3be6c30e623}">
          <xlrd:rvb i="19580"/>
        </ext>
      </extLst>
    </bk>
    <bk>
      <extLst>
        <ext uri="{3e2802c4-a4d2-4d8b-9148-e3be6c30e623}">
          <xlrd:rvb i="19581"/>
        </ext>
      </extLst>
    </bk>
    <bk>
      <extLst>
        <ext uri="{3e2802c4-a4d2-4d8b-9148-e3be6c30e623}">
          <xlrd:rvb i="19582"/>
        </ext>
      </extLst>
    </bk>
    <bk>
      <extLst>
        <ext uri="{3e2802c4-a4d2-4d8b-9148-e3be6c30e623}">
          <xlrd:rvb i="19583"/>
        </ext>
      </extLst>
    </bk>
    <bk>
      <extLst>
        <ext uri="{3e2802c4-a4d2-4d8b-9148-e3be6c30e623}">
          <xlrd:rvb i="19584"/>
        </ext>
      </extLst>
    </bk>
    <bk>
      <extLst>
        <ext uri="{3e2802c4-a4d2-4d8b-9148-e3be6c30e623}">
          <xlrd:rvb i="19585"/>
        </ext>
      </extLst>
    </bk>
    <bk>
      <extLst>
        <ext uri="{3e2802c4-a4d2-4d8b-9148-e3be6c30e623}">
          <xlrd:rvb i="19586"/>
        </ext>
      </extLst>
    </bk>
    <bk>
      <extLst>
        <ext uri="{3e2802c4-a4d2-4d8b-9148-e3be6c30e623}">
          <xlrd:rvb i="19587"/>
        </ext>
      </extLst>
    </bk>
    <bk>
      <extLst>
        <ext uri="{3e2802c4-a4d2-4d8b-9148-e3be6c30e623}">
          <xlrd:rvb i="19588"/>
        </ext>
      </extLst>
    </bk>
    <bk>
      <extLst>
        <ext uri="{3e2802c4-a4d2-4d8b-9148-e3be6c30e623}">
          <xlrd:rvb i="19589"/>
        </ext>
      </extLst>
    </bk>
    <bk>
      <extLst>
        <ext uri="{3e2802c4-a4d2-4d8b-9148-e3be6c30e623}">
          <xlrd:rvb i="19590"/>
        </ext>
      </extLst>
    </bk>
    <bk>
      <extLst>
        <ext uri="{3e2802c4-a4d2-4d8b-9148-e3be6c30e623}">
          <xlrd:rvb i="19591"/>
        </ext>
      </extLst>
    </bk>
    <bk>
      <extLst>
        <ext uri="{3e2802c4-a4d2-4d8b-9148-e3be6c30e623}">
          <xlrd:rvb i="19592"/>
        </ext>
      </extLst>
    </bk>
    <bk>
      <extLst>
        <ext uri="{3e2802c4-a4d2-4d8b-9148-e3be6c30e623}">
          <xlrd:rvb i="19593"/>
        </ext>
      </extLst>
    </bk>
    <bk>
      <extLst>
        <ext uri="{3e2802c4-a4d2-4d8b-9148-e3be6c30e623}">
          <xlrd:rvb i="19594"/>
        </ext>
      </extLst>
    </bk>
    <bk>
      <extLst>
        <ext uri="{3e2802c4-a4d2-4d8b-9148-e3be6c30e623}">
          <xlrd:rvb i="19595"/>
        </ext>
      </extLst>
    </bk>
    <bk>
      <extLst>
        <ext uri="{3e2802c4-a4d2-4d8b-9148-e3be6c30e623}">
          <xlrd:rvb i="19596"/>
        </ext>
      </extLst>
    </bk>
    <bk>
      <extLst>
        <ext uri="{3e2802c4-a4d2-4d8b-9148-e3be6c30e623}">
          <xlrd:rvb i="19597"/>
        </ext>
      </extLst>
    </bk>
    <bk>
      <extLst>
        <ext uri="{3e2802c4-a4d2-4d8b-9148-e3be6c30e623}">
          <xlrd:rvb i="19598"/>
        </ext>
      </extLst>
    </bk>
    <bk>
      <extLst>
        <ext uri="{3e2802c4-a4d2-4d8b-9148-e3be6c30e623}">
          <xlrd:rvb i="19599"/>
        </ext>
      </extLst>
    </bk>
    <bk>
      <extLst>
        <ext uri="{3e2802c4-a4d2-4d8b-9148-e3be6c30e623}">
          <xlrd:rvb i="19600"/>
        </ext>
      </extLst>
    </bk>
    <bk>
      <extLst>
        <ext uri="{3e2802c4-a4d2-4d8b-9148-e3be6c30e623}">
          <xlrd:rvb i="19601"/>
        </ext>
      </extLst>
    </bk>
    <bk>
      <extLst>
        <ext uri="{3e2802c4-a4d2-4d8b-9148-e3be6c30e623}">
          <xlrd:rvb i="19602"/>
        </ext>
      </extLst>
    </bk>
    <bk>
      <extLst>
        <ext uri="{3e2802c4-a4d2-4d8b-9148-e3be6c30e623}">
          <xlrd:rvb i="19603"/>
        </ext>
      </extLst>
    </bk>
    <bk>
      <extLst>
        <ext uri="{3e2802c4-a4d2-4d8b-9148-e3be6c30e623}">
          <xlrd:rvb i="19604"/>
        </ext>
      </extLst>
    </bk>
    <bk>
      <extLst>
        <ext uri="{3e2802c4-a4d2-4d8b-9148-e3be6c30e623}">
          <xlrd:rvb i="19605"/>
        </ext>
      </extLst>
    </bk>
    <bk>
      <extLst>
        <ext uri="{3e2802c4-a4d2-4d8b-9148-e3be6c30e623}">
          <xlrd:rvb i="19606"/>
        </ext>
      </extLst>
    </bk>
    <bk>
      <extLst>
        <ext uri="{3e2802c4-a4d2-4d8b-9148-e3be6c30e623}">
          <xlrd:rvb i="19607"/>
        </ext>
      </extLst>
    </bk>
    <bk>
      <extLst>
        <ext uri="{3e2802c4-a4d2-4d8b-9148-e3be6c30e623}">
          <xlrd:rvb i="19608"/>
        </ext>
      </extLst>
    </bk>
    <bk>
      <extLst>
        <ext uri="{3e2802c4-a4d2-4d8b-9148-e3be6c30e623}">
          <xlrd:rvb i="19609"/>
        </ext>
      </extLst>
    </bk>
    <bk>
      <extLst>
        <ext uri="{3e2802c4-a4d2-4d8b-9148-e3be6c30e623}">
          <xlrd:rvb i="19610"/>
        </ext>
      </extLst>
    </bk>
    <bk>
      <extLst>
        <ext uri="{3e2802c4-a4d2-4d8b-9148-e3be6c30e623}">
          <xlrd:rvb i="19611"/>
        </ext>
      </extLst>
    </bk>
    <bk>
      <extLst>
        <ext uri="{3e2802c4-a4d2-4d8b-9148-e3be6c30e623}">
          <xlrd:rvb i="19612"/>
        </ext>
      </extLst>
    </bk>
    <bk>
      <extLst>
        <ext uri="{3e2802c4-a4d2-4d8b-9148-e3be6c30e623}">
          <xlrd:rvb i="19613"/>
        </ext>
      </extLst>
    </bk>
    <bk>
      <extLst>
        <ext uri="{3e2802c4-a4d2-4d8b-9148-e3be6c30e623}">
          <xlrd:rvb i="19614"/>
        </ext>
      </extLst>
    </bk>
    <bk>
      <extLst>
        <ext uri="{3e2802c4-a4d2-4d8b-9148-e3be6c30e623}">
          <xlrd:rvb i="19615"/>
        </ext>
      </extLst>
    </bk>
    <bk>
      <extLst>
        <ext uri="{3e2802c4-a4d2-4d8b-9148-e3be6c30e623}">
          <xlrd:rvb i="19616"/>
        </ext>
      </extLst>
    </bk>
    <bk>
      <extLst>
        <ext uri="{3e2802c4-a4d2-4d8b-9148-e3be6c30e623}">
          <xlrd:rvb i="19617"/>
        </ext>
      </extLst>
    </bk>
    <bk>
      <extLst>
        <ext uri="{3e2802c4-a4d2-4d8b-9148-e3be6c30e623}">
          <xlrd:rvb i="19618"/>
        </ext>
      </extLst>
    </bk>
    <bk>
      <extLst>
        <ext uri="{3e2802c4-a4d2-4d8b-9148-e3be6c30e623}">
          <xlrd:rvb i="19619"/>
        </ext>
      </extLst>
    </bk>
    <bk>
      <extLst>
        <ext uri="{3e2802c4-a4d2-4d8b-9148-e3be6c30e623}">
          <xlrd:rvb i="19620"/>
        </ext>
      </extLst>
    </bk>
    <bk>
      <extLst>
        <ext uri="{3e2802c4-a4d2-4d8b-9148-e3be6c30e623}">
          <xlrd:rvb i="19621"/>
        </ext>
      </extLst>
    </bk>
    <bk>
      <extLst>
        <ext uri="{3e2802c4-a4d2-4d8b-9148-e3be6c30e623}">
          <xlrd:rvb i="19622"/>
        </ext>
      </extLst>
    </bk>
    <bk>
      <extLst>
        <ext uri="{3e2802c4-a4d2-4d8b-9148-e3be6c30e623}">
          <xlrd:rvb i="19623"/>
        </ext>
      </extLst>
    </bk>
    <bk>
      <extLst>
        <ext uri="{3e2802c4-a4d2-4d8b-9148-e3be6c30e623}">
          <xlrd:rvb i="19624"/>
        </ext>
      </extLst>
    </bk>
    <bk>
      <extLst>
        <ext uri="{3e2802c4-a4d2-4d8b-9148-e3be6c30e623}">
          <xlrd:rvb i="19625"/>
        </ext>
      </extLst>
    </bk>
    <bk>
      <extLst>
        <ext uri="{3e2802c4-a4d2-4d8b-9148-e3be6c30e623}">
          <xlrd:rvb i="19626"/>
        </ext>
      </extLst>
    </bk>
    <bk>
      <extLst>
        <ext uri="{3e2802c4-a4d2-4d8b-9148-e3be6c30e623}">
          <xlrd:rvb i="19627"/>
        </ext>
      </extLst>
    </bk>
    <bk>
      <extLst>
        <ext uri="{3e2802c4-a4d2-4d8b-9148-e3be6c30e623}">
          <xlrd:rvb i="19628"/>
        </ext>
      </extLst>
    </bk>
    <bk>
      <extLst>
        <ext uri="{3e2802c4-a4d2-4d8b-9148-e3be6c30e623}">
          <xlrd:rvb i="19629"/>
        </ext>
      </extLst>
    </bk>
    <bk>
      <extLst>
        <ext uri="{3e2802c4-a4d2-4d8b-9148-e3be6c30e623}">
          <xlrd:rvb i="19630"/>
        </ext>
      </extLst>
    </bk>
    <bk>
      <extLst>
        <ext uri="{3e2802c4-a4d2-4d8b-9148-e3be6c30e623}">
          <xlrd:rvb i="19631"/>
        </ext>
      </extLst>
    </bk>
    <bk>
      <extLst>
        <ext uri="{3e2802c4-a4d2-4d8b-9148-e3be6c30e623}">
          <xlrd:rvb i="19632"/>
        </ext>
      </extLst>
    </bk>
    <bk>
      <extLst>
        <ext uri="{3e2802c4-a4d2-4d8b-9148-e3be6c30e623}">
          <xlrd:rvb i="19633"/>
        </ext>
      </extLst>
    </bk>
    <bk>
      <extLst>
        <ext uri="{3e2802c4-a4d2-4d8b-9148-e3be6c30e623}">
          <xlrd:rvb i="19634"/>
        </ext>
      </extLst>
    </bk>
    <bk>
      <extLst>
        <ext uri="{3e2802c4-a4d2-4d8b-9148-e3be6c30e623}">
          <xlrd:rvb i="19635"/>
        </ext>
      </extLst>
    </bk>
    <bk>
      <extLst>
        <ext uri="{3e2802c4-a4d2-4d8b-9148-e3be6c30e623}">
          <xlrd:rvb i="19636"/>
        </ext>
      </extLst>
    </bk>
    <bk>
      <extLst>
        <ext uri="{3e2802c4-a4d2-4d8b-9148-e3be6c30e623}">
          <xlrd:rvb i="19637"/>
        </ext>
      </extLst>
    </bk>
    <bk>
      <extLst>
        <ext uri="{3e2802c4-a4d2-4d8b-9148-e3be6c30e623}">
          <xlrd:rvb i="19638"/>
        </ext>
      </extLst>
    </bk>
    <bk>
      <extLst>
        <ext uri="{3e2802c4-a4d2-4d8b-9148-e3be6c30e623}">
          <xlrd:rvb i="19639"/>
        </ext>
      </extLst>
    </bk>
    <bk>
      <extLst>
        <ext uri="{3e2802c4-a4d2-4d8b-9148-e3be6c30e623}">
          <xlrd:rvb i="19640"/>
        </ext>
      </extLst>
    </bk>
    <bk>
      <extLst>
        <ext uri="{3e2802c4-a4d2-4d8b-9148-e3be6c30e623}">
          <xlrd:rvb i="19641"/>
        </ext>
      </extLst>
    </bk>
    <bk>
      <extLst>
        <ext uri="{3e2802c4-a4d2-4d8b-9148-e3be6c30e623}">
          <xlrd:rvb i="19642"/>
        </ext>
      </extLst>
    </bk>
    <bk>
      <extLst>
        <ext uri="{3e2802c4-a4d2-4d8b-9148-e3be6c30e623}">
          <xlrd:rvb i="19643"/>
        </ext>
      </extLst>
    </bk>
    <bk>
      <extLst>
        <ext uri="{3e2802c4-a4d2-4d8b-9148-e3be6c30e623}">
          <xlrd:rvb i="19644"/>
        </ext>
      </extLst>
    </bk>
    <bk>
      <extLst>
        <ext uri="{3e2802c4-a4d2-4d8b-9148-e3be6c30e623}">
          <xlrd:rvb i="19645"/>
        </ext>
      </extLst>
    </bk>
    <bk>
      <extLst>
        <ext uri="{3e2802c4-a4d2-4d8b-9148-e3be6c30e623}">
          <xlrd:rvb i="19646"/>
        </ext>
      </extLst>
    </bk>
    <bk>
      <extLst>
        <ext uri="{3e2802c4-a4d2-4d8b-9148-e3be6c30e623}">
          <xlrd:rvb i="19647"/>
        </ext>
      </extLst>
    </bk>
    <bk>
      <extLst>
        <ext uri="{3e2802c4-a4d2-4d8b-9148-e3be6c30e623}">
          <xlrd:rvb i="19648"/>
        </ext>
      </extLst>
    </bk>
    <bk>
      <extLst>
        <ext uri="{3e2802c4-a4d2-4d8b-9148-e3be6c30e623}">
          <xlrd:rvb i="19649"/>
        </ext>
      </extLst>
    </bk>
    <bk>
      <extLst>
        <ext uri="{3e2802c4-a4d2-4d8b-9148-e3be6c30e623}">
          <xlrd:rvb i="19650"/>
        </ext>
      </extLst>
    </bk>
    <bk>
      <extLst>
        <ext uri="{3e2802c4-a4d2-4d8b-9148-e3be6c30e623}">
          <xlrd:rvb i="19651"/>
        </ext>
      </extLst>
    </bk>
    <bk>
      <extLst>
        <ext uri="{3e2802c4-a4d2-4d8b-9148-e3be6c30e623}">
          <xlrd:rvb i="19652"/>
        </ext>
      </extLst>
    </bk>
    <bk>
      <extLst>
        <ext uri="{3e2802c4-a4d2-4d8b-9148-e3be6c30e623}">
          <xlrd:rvb i="19653"/>
        </ext>
      </extLst>
    </bk>
    <bk>
      <extLst>
        <ext uri="{3e2802c4-a4d2-4d8b-9148-e3be6c30e623}">
          <xlrd:rvb i="19654"/>
        </ext>
      </extLst>
    </bk>
    <bk>
      <extLst>
        <ext uri="{3e2802c4-a4d2-4d8b-9148-e3be6c30e623}">
          <xlrd:rvb i="19655"/>
        </ext>
      </extLst>
    </bk>
    <bk>
      <extLst>
        <ext uri="{3e2802c4-a4d2-4d8b-9148-e3be6c30e623}">
          <xlrd:rvb i="19656"/>
        </ext>
      </extLst>
    </bk>
    <bk>
      <extLst>
        <ext uri="{3e2802c4-a4d2-4d8b-9148-e3be6c30e623}">
          <xlrd:rvb i="19657"/>
        </ext>
      </extLst>
    </bk>
    <bk>
      <extLst>
        <ext uri="{3e2802c4-a4d2-4d8b-9148-e3be6c30e623}">
          <xlrd:rvb i="19658"/>
        </ext>
      </extLst>
    </bk>
    <bk>
      <extLst>
        <ext uri="{3e2802c4-a4d2-4d8b-9148-e3be6c30e623}">
          <xlrd:rvb i="19659"/>
        </ext>
      </extLst>
    </bk>
    <bk>
      <extLst>
        <ext uri="{3e2802c4-a4d2-4d8b-9148-e3be6c30e623}">
          <xlrd:rvb i="19660"/>
        </ext>
      </extLst>
    </bk>
    <bk>
      <extLst>
        <ext uri="{3e2802c4-a4d2-4d8b-9148-e3be6c30e623}">
          <xlrd:rvb i="19661"/>
        </ext>
      </extLst>
    </bk>
    <bk>
      <extLst>
        <ext uri="{3e2802c4-a4d2-4d8b-9148-e3be6c30e623}">
          <xlrd:rvb i="19662"/>
        </ext>
      </extLst>
    </bk>
    <bk>
      <extLst>
        <ext uri="{3e2802c4-a4d2-4d8b-9148-e3be6c30e623}">
          <xlrd:rvb i="19663"/>
        </ext>
      </extLst>
    </bk>
    <bk>
      <extLst>
        <ext uri="{3e2802c4-a4d2-4d8b-9148-e3be6c30e623}">
          <xlrd:rvb i="19664"/>
        </ext>
      </extLst>
    </bk>
    <bk>
      <extLst>
        <ext uri="{3e2802c4-a4d2-4d8b-9148-e3be6c30e623}">
          <xlrd:rvb i="19665"/>
        </ext>
      </extLst>
    </bk>
    <bk>
      <extLst>
        <ext uri="{3e2802c4-a4d2-4d8b-9148-e3be6c30e623}">
          <xlrd:rvb i="19666"/>
        </ext>
      </extLst>
    </bk>
    <bk>
      <extLst>
        <ext uri="{3e2802c4-a4d2-4d8b-9148-e3be6c30e623}">
          <xlrd:rvb i="19667"/>
        </ext>
      </extLst>
    </bk>
    <bk>
      <extLst>
        <ext uri="{3e2802c4-a4d2-4d8b-9148-e3be6c30e623}">
          <xlrd:rvb i="19668"/>
        </ext>
      </extLst>
    </bk>
    <bk>
      <extLst>
        <ext uri="{3e2802c4-a4d2-4d8b-9148-e3be6c30e623}">
          <xlrd:rvb i="19669"/>
        </ext>
      </extLst>
    </bk>
    <bk>
      <extLst>
        <ext uri="{3e2802c4-a4d2-4d8b-9148-e3be6c30e623}">
          <xlrd:rvb i="19670"/>
        </ext>
      </extLst>
    </bk>
    <bk>
      <extLst>
        <ext uri="{3e2802c4-a4d2-4d8b-9148-e3be6c30e623}">
          <xlrd:rvb i="19671"/>
        </ext>
      </extLst>
    </bk>
    <bk>
      <extLst>
        <ext uri="{3e2802c4-a4d2-4d8b-9148-e3be6c30e623}">
          <xlrd:rvb i="19672"/>
        </ext>
      </extLst>
    </bk>
    <bk>
      <extLst>
        <ext uri="{3e2802c4-a4d2-4d8b-9148-e3be6c30e623}">
          <xlrd:rvb i="19673"/>
        </ext>
      </extLst>
    </bk>
    <bk>
      <extLst>
        <ext uri="{3e2802c4-a4d2-4d8b-9148-e3be6c30e623}">
          <xlrd:rvb i="19674"/>
        </ext>
      </extLst>
    </bk>
    <bk>
      <extLst>
        <ext uri="{3e2802c4-a4d2-4d8b-9148-e3be6c30e623}">
          <xlrd:rvb i="19675"/>
        </ext>
      </extLst>
    </bk>
    <bk>
      <extLst>
        <ext uri="{3e2802c4-a4d2-4d8b-9148-e3be6c30e623}">
          <xlrd:rvb i="19676"/>
        </ext>
      </extLst>
    </bk>
    <bk>
      <extLst>
        <ext uri="{3e2802c4-a4d2-4d8b-9148-e3be6c30e623}">
          <xlrd:rvb i="19677"/>
        </ext>
      </extLst>
    </bk>
    <bk>
      <extLst>
        <ext uri="{3e2802c4-a4d2-4d8b-9148-e3be6c30e623}">
          <xlrd:rvb i="19678"/>
        </ext>
      </extLst>
    </bk>
    <bk>
      <extLst>
        <ext uri="{3e2802c4-a4d2-4d8b-9148-e3be6c30e623}">
          <xlrd:rvb i="19679"/>
        </ext>
      </extLst>
    </bk>
    <bk>
      <extLst>
        <ext uri="{3e2802c4-a4d2-4d8b-9148-e3be6c30e623}">
          <xlrd:rvb i="19680"/>
        </ext>
      </extLst>
    </bk>
    <bk>
      <extLst>
        <ext uri="{3e2802c4-a4d2-4d8b-9148-e3be6c30e623}">
          <xlrd:rvb i="19681"/>
        </ext>
      </extLst>
    </bk>
    <bk>
      <extLst>
        <ext uri="{3e2802c4-a4d2-4d8b-9148-e3be6c30e623}">
          <xlrd:rvb i="19682"/>
        </ext>
      </extLst>
    </bk>
    <bk>
      <extLst>
        <ext uri="{3e2802c4-a4d2-4d8b-9148-e3be6c30e623}">
          <xlrd:rvb i="19683"/>
        </ext>
      </extLst>
    </bk>
    <bk>
      <extLst>
        <ext uri="{3e2802c4-a4d2-4d8b-9148-e3be6c30e623}">
          <xlrd:rvb i="19684"/>
        </ext>
      </extLst>
    </bk>
    <bk>
      <extLst>
        <ext uri="{3e2802c4-a4d2-4d8b-9148-e3be6c30e623}">
          <xlrd:rvb i="19685"/>
        </ext>
      </extLst>
    </bk>
    <bk>
      <extLst>
        <ext uri="{3e2802c4-a4d2-4d8b-9148-e3be6c30e623}">
          <xlrd:rvb i="19686"/>
        </ext>
      </extLst>
    </bk>
    <bk>
      <extLst>
        <ext uri="{3e2802c4-a4d2-4d8b-9148-e3be6c30e623}">
          <xlrd:rvb i="19687"/>
        </ext>
      </extLst>
    </bk>
    <bk>
      <extLst>
        <ext uri="{3e2802c4-a4d2-4d8b-9148-e3be6c30e623}">
          <xlrd:rvb i="19688"/>
        </ext>
      </extLst>
    </bk>
    <bk>
      <extLst>
        <ext uri="{3e2802c4-a4d2-4d8b-9148-e3be6c30e623}">
          <xlrd:rvb i="19689"/>
        </ext>
      </extLst>
    </bk>
    <bk>
      <extLst>
        <ext uri="{3e2802c4-a4d2-4d8b-9148-e3be6c30e623}">
          <xlrd:rvb i="19690"/>
        </ext>
      </extLst>
    </bk>
    <bk>
      <extLst>
        <ext uri="{3e2802c4-a4d2-4d8b-9148-e3be6c30e623}">
          <xlrd:rvb i="19691"/>
        </ext>
      </extLst>
    </bk>
    <bk>
      <extLst>
        <ext uri="{3e2802c4-a4d2-4d8b-9148-e3be6c30e623}">
          <xlrd:rvb i="19692"/>
        </ext>
      </extLst>
    </bk>
    <bk>
      <extLst>
        <ext uri="{3e2802c4-a4d2-4d8b-9148-e3be6c30e623}">
          <xlrd:rvb i="19693"/>
        </ext>
      </extLst>
    </bk>
    <bk>
      <extLst>
        <ext uri="{3e2802c4-a4d2-4d8b-9148-e3be6c30e623}">
          <xlrd:rvb i="19694"/>
        </ext>
      </extLst>
    </bk>
    <bk>
      <extLst>
        <ext uri="{3e2802c4-a4d2-4d8b-9148-e3be6c30e623}">
          <xlrd:rvb i="19695"/>
        </ext>
      </extLst>
    </bk>
    <bk>
      <extLst>
        <ext uri="{3e2802c4-a4d2-4d8b-9148-e3be6c30e623}">
          <xlrd:rvb i="19696"/>
        </ext>
      </extLst>
    </bk>
    <bk>
      <extLst>
        <ext uri="{3e2802c4-a4d2-4d8b-9148-e3be6c30e623}">
          <xlrd:rvb i="19697"/>
        </ext>
      </extLst>
    </bk>
    <bk>
      <extLst>
        <ext uri="{3e2802c4-a4d2-4d8b-9148-e3be6c30e623}">
          <xlrd:rvb i="19698"/>
        </ext>
      </extLst>
    </bk>
    <bk>
      <extLst>
        <ext uri="{3e2802c4-a4d2-4d8b-9148-e3be6c30e623}">
          <xlrd:rvb i="19699"/>
        </ext>
      </extLst>
    </bk>
    <bk>
      <extLst>
        <ext uri="{3e2802c4-a4d2-4d8b-9148-e3be6c30e623}">
          <xlrd:rvb i="19700"/>
        </ext>
      </extLst>
    </bk>
    <bk>
      <extLst>
        <ext uri="{3e2802c4-a4d2-4d8b-9148-e3be6c30e623}">
          <xlrd:rvb i="19701"/>
        </ext>
      </extLst>
    </bk>
    <bk>
      <extLst>
        <ext uri="{3e2802c4-a4d2-4d8b-9148-e3be6c30e623}">
          <xlrd:rvb i="19702"/>
        </ext>
      </extLst>
    </bk>
    <bk>
      <extLst>
        <ext uri="{3e2802c4-a4d2-4d8b-9148-e3be6c30e623}">
          <xlrd:rvb i="19703"/>
        </ext>
      </extLst>
    </bk>
    <bk>
      <extLst>
        <ext uri="{3e2802c4-a4d2-4d8b-9148-e3be6c30e623}">
          <xlrd:rvb i="19704"/>
        </ext>
      </extLst>
    </bk>
    <bk>
      <extLst>
        <ext uri="{3e2802c4-a4d2-4d8b-9148-e3be6c30e623}">
          <xlrd:rvb i="19705"/>
        </ext>
      </extLst>
    </bk>
    <bk>
      <extLst>
        <ext uri="{3e2802c4-a4d2-4d8b-9148-e3be6c30e623}">
          <xlrd:rvb i="19706"/>
        </ext>
      </extLst>
    </bk>
    <bk>
      <extLst>
        <ext uri="{3e2802c4-a4d2-4d8b-9148-e3be6c30e623}">
          <xlrd:rvb i="19707"/>
        </ext>
      </extLst>
    </bk>
    <bk>
      <extLst>
        <ext uri="{3e2802c4-a4d2-4d8b-9148-e3be6c30e623}">
          <xlrd:rvb i="19708"/>
        </ext>
      </extLst>
    </bk>
    <bk>
      <extLst>
        <ext uri="{3e2802c4-a4d2-4d8b-9148-e3be6c30e623}">
          <xlrd:rvb i="19709"/>
        </ext>
      </extLst>
    </bk>
    <bk>
      <extLst>
        <ext uri="{3e2802c4-a4d2-4d8b-9148-e3be6c30e623}">
          <xlrd:rvb i="19710"/>
        </ext>
      </extLst>
    </bk>
    <bk>
      <extLst>
        <ext uri="{3e2802c4-a4d2-4d8b-9148-e3be6c30e623}">
          <xlrd:rvb i="19711"/>
        </ext>
      </extLst>
    </bk>
    <bk>
      <extLst>
        <ext uri="{3e2802c4-a4d2-4d8b-9148-e3be6c30e623}">
          <xlrd:rvb i="19712"/>
        </ext>
      </extLst>
    </bk>
    <bk>
      <extLst>
        <ext uri="{3e2802c4-a4d2-4d8b-9148-e3be6c30e623}">
          <xlrd:rvb i="19713"/>
        </ext>
      </extLst>
    </bk>
    <bk>
      <extLst>
        <ext uri="{3e2802c4-a4d2-4d8b-9148-e3be6c30e623}">
          <xlrd:rvb i="19714"/>
        </ext>
      </extLst>
    </bk>
    <bk>
      <extLst>
        <ext uri="{3e2802c4-a4d2-4d8b-9148-e3be6c30e623}">
          <xlrd:rvb i="19715"/>
        </ext>
      </extLst>
    </bk>
    <bk>
      <extLst>
        <ext uri="{3e2802c4-a4d2-4d8b-9148-e3be6c30e623}">
          <xlrd:rvb i="19716"/>
        </ext>
      </extLst>
    </bk>
    <bk>
      <extLst>
        <ext uri="{3e2802c4-a4d2-4d8b-9148-e3be6c30e623}">
          <xlrd:rvb i="19717"/>
        </ext>
      </extLst>
    </bk>
    <bk>
      <extLst>
        <ext uri="{3e2802c4-a4d2-4d8b-9148-e3be6c30e623}">
          <xlrd:rvb i="19718"/>
        </ext>
      </extLst>
    </bk>
    <bk>
      <extLst>
        <ext uri="{3e2802c4-a4d2-4d8b-9148-e3be6c30e623}">
          <xlrd:rvb i="19719"/>
        </ext>
      </extLst>
    </bk>
    <bk>
      <extLst>
        <ext uri="{3e2802c4-a4d2-4d8b-9148-e3be6c30e623}">
          <xlrd:rvb i="19720"/>
        </ext>
      </extLst>
    </bk>
    <bk>
      <extLst>
        <ext uri="{3e2802c4-a4d2-4d8b-9148-e3be6c30e623}">
          <xlrd:rvb i="19721"/>
        </ext>
      </extLst>
    </bk>
    <bk>
      <extLst>
        <ext uri="{3e2802c4-a4d2-4d8b-9148-e3be6c30e623}">
          <xlrd:rvb i="19722"/>
        </ext>
      </extLst>
    </bk>
    <bk>
      <extLst>
        <ext uri="{3e2802c4-a4d2-4d8b-9148-e3be6c30e623}">
          <xlrd:rvb i="19723"/>
        </ext>
      </extLst>
    </bk>
    <bk>
      <extLst>
        <ext uri="{3e2802c4-a4d2-4d8b-9148-e3be6c30e623}">
          <xlrd:rvb i="19724"/>
        </ext>
      </extLst>
    </bk>
    <bk>
      <extLst>
        <ext uri="{3e2802c4-a4d2-4d8b-9148-e3be6c30e623}">
          <xlrd:rvb i="19725"/>
        </ext>
      </extLst>
    </bk>
    <bk>
      <extLst>
        <ext uri="{3e2802c4-a4d2-4d8b-9148-e3be6c30e623}">
          <xlrd:rvb i="19726"/>
        </ext>
      </extLst>
    </bk>
    <bk>
      <extLst>
        <ext uri="{3e2802c4-a4d2-4d8b-9148-e3be6c30e623}">
          <xlrd:rvb i="19727"/>
        </ext>
      </extLst>
    </bk>
    <bk>
      <extLst>
        <ext uri="{3e2802c4-a4d2-4d8b-9148-e3be6c30e623}">
          <xlrd:rvb i="19728"/>
        </ext>
      </extLst>
    </bk>
    <bk>
      <extLst>
        <ext uri="{3e2802c4-a4d2-4d8b-9148-e3be6c30e623}">
          <xlrd:rvb i="19729"/>
        </ext>
      </extLst>
    </bk>
    <bk>
      <extLst>
        <ext uri="{3e2802c4-a4d2-4d8b-9148-e3be6c30e623}">
          <xlrd:rvb i="19730"/>
        </ext>
      </extLst>
    </bk>
    <bk>
      <extLst>
        <ext uri="{3e2802c4-a4d2-4d8b-9148-e3be6c30e623}">
          <xlrd:rvb i="19731"/>
        </ext>
      </extLst>
    </bk>
    <bk>
      <extLst>
        <ext uri="{3e2802c4-a4d2-4d8b-9148-e3be6c30e623}">
          <xlrd:rvb i="19732"/>
        </ext>
      </extLst>
    </bk>
    <bk>
      <extLst>
        <ext uri="{3e2802c4-a4d2-4d8b-9148-e3be6c30e623}">
          <xlrd:rvb i="19733"/>
        </ext>
      </extLst>
    </bk>
    <bk>
      <extLst>
        <ext uri="{3e2802c4-a4d2-4d8b-9148-e3be6c30e623}">
          <xlrd:rvb i="19734"/>
        </ext>
      </extLst>
    </bk>
    <bk>
      <extLst>
        <ext uri="{3e2802c4-a4d2-4d8b-9148-e3be6c30e623}">
          <xlrd:rvb i="19735"/>
        </ext>
      </extLst>
    </bk>
    <bk>
      <extLst>
        <ext uri="{3e2802c4-a4d2-4d8b-9148-e3be6c30e623}">
          <xlrd:rvb i="19736"/>
        </ext>
      </extLst>
    </bk>
    <bk>
      <extLst>
        <ext uri="{3e2802c4-a4d2-4d8b-9148-e3be6c30e623}">
          <xlrd:rvb i="19737"/>
        </ext>
      </extLst>
    </bk>
    <bk>
      <extLst>
        <ext uri="{3e2802c4-a4d2-4d8b-9148-e3be6c30e623}">
          <xlrd:rvb i="19738"/>
        </ext>
      </extLst>
    </bk>
    <bk>
      <extLst>
        <ext uri="{3e2802c4-a4d2-4d8b-9148-e3be6c30e623}">
          <xlrd:rvb i="19739"/>
        </ext>
      </extLst>
    </bk>
    <bk>
      <extLst>
        <ext uri="{3e2802c4-a4d2-4d8b-9148-e3be6c30e623}">
          <xlrd:rvb i="19740"/>
        </ext>
      </extLst>
    </bk>
    <bk>
      <extLst>
        <ext uri="{3e2802c4-a4d2-4d8b-9148-e3be6c30e623}">
          <xlrd:rvb i="19741"/>
        </ext>
      </extLst>
    </bk>
    <bk>
      <extLst>
        <ext uri="{3e2802c4-a4d2-4d8b-9148-e3be6c30e623}">
          <xlrd:rvb i="19742"/>
        </ext>
      </extLst>
    </bk>
    <bk>
      <extLst>
        <ext uri="{3e2802c4-a4d2-4d8b-9148-e3be6c30e623}">
          <xlrd:rvb i="19743"/>
        </ext>
      </extLst>
    </bk>
    <bk>
      <extLst>
        <ext uri="{3e2802c4-a4d2-4d8b-9148-e3be6c30e623}">
          <xlrd:rvb i="19744"/>
        </ext>
      </extLst>
    </bk>
    <bk>
      <extLst>
        <ext uri="{3e2802c4-a4d2-4d8b-9148-e3be6c30e623}">
          <xlrd:rvb i="19745"/>
        </ext>
      </extLst>
    </bk>
    <bk>
      <extLst>
        <ext uri="{3e2802c4-a4d2-4d8b-9148-e3be6c30e623}">
          <xlrd:rvb i="19746"/>
        </ext>
      </extLst>
    </bk>
    <bk>
      <extLst>
        <ext uri="{3e2802c4-a4d2-4d8b-9148-e3be6c30e623}">
          <xlrd:rvb i="19747"/>
        </ext>
      </extLst>
    </bk>
    <bk>
      <extLst>
        <ext uri="{3e2802c4-a4d2-4d8b-9148-e3be6c30e623}">
          <xlrd:rvb i="19748"/>
        </ext>
      </extLst>
    </bk>
    <bk>
      <extLst>
        <ext uri="{3e2802c4-a4d2-4d8b-9148-e3be6c30e623}">
          <xlrd:rvb i="19749"/>
        </ext>
      </extLst>
    </bk>
    <bk>
      <extLst>
        <ext uri="{3e2802c4-a4d2-4d8b-9148-e3be6c30e623}">
          <xlrd:rvb i="19750"/>
        </ext>
      </extLst>
    </bk>
    <bk>
      <extLst>
        <ext uri="{3e2802c4-a4d2-4d8b-9148-e3be6c30e623}">
          <xlrd:rvb i="19751"/>
        </ext>
      </extLst>
    </bk>
    <bk>
      <extLst>
        <ext uri="{3e2802c4-a4d2-4d8b-9148-e3be6c30e623}">
          <xlrd:rvb i="19752"/>
        </ext>
      </extLst>
    </bk>
    <bk>
      <extLst>
        <ext uri="{3e2802c4-a4d2-4d8b-9148-e3be6c30e623}">
          <xlrd:rvb i="19753"/>
        </ext>
      </extLst>
    </bk>
    <bk>
      <extLst>
        <ext uri="{3e2802c4-a4d2-4d8b-9148-e3be6c30e623}">
          <xlrd:rvb i="19754"/>
        </ext>
      </extLst>
    </bk>
    <bk>
      <extLst>
        <ext uri="{3e2802c4-a4d2-4d8b-9148-e3be6c30e623}">
          <xlrd:rvb i="19755"/>
        </ext>
      </extLst>
    </bk>
    <bk>
      <extLst>
        <ext uri="{3e2802c4-a4d2-4d8b-9148-e3be6c30e623}">
          <xlrd:rvb i="19756"/>
        </ext>
      </extLst>
    </bk>
    <bk>
      <extLst>
        <ext uri="{3e2802c4-a4d2-4d8b-9148-e3be6c30e623}">
          <xlrd:rvb i="19757"/>
        </ext>
      </extLst>
    </bk>
    <bk>
      <extLst>
        <ext uri="{3e2802c4-a4d2-4d8b-9148-e3be6c30e623}">
          <xlrd:rvb i="19758"/>
        </ext>
      </extLst>
    </bk>
    <bk>
      <extLst>
        <ext uri="{3e2802c4-a4d2-4d8b-9148-e3be6c30e623}">
          <xlrd:rvb i="19759"/>
        </ext>
      </extLst>
    </bk>
    <bk>
      <extLst>
        <ext uri="{3e2802c4-a4d2-4d8b-9148-e3be6c30e623}">
          <xlrd:rvb i="19760"/>
        </ext>
      </extLst>
    </bk>
    <bk>
      <extLst>
        <ext uri="{3e2802c4-a4d2-4d8b-9148-e3be6c30e623}">
          <xlrd:rvb i="19761"/>
        </ext>
      </extLst>
    </bk>
    <bk>
      <extLst>
        <ext uri="{3e2802c4-a4d2-4d8b-9148-e3be6c30e623}">
          <xlrd:rvb i="19762"/>
        </ext>
      </extLst>
    </bk>
    <bk>
      <extLst>
        <ext uri="{3e2802c4-a4d2-4d8b-9148-e3be6c30e623}">
          <xlrd:rvb i="19763"/>
        </ext>
      </extLst>
    </bk>
    <bk>
      <extLst>
        <ext uri="{3e2802c4-a4d2-4d8b-9148-e3be6c30e623}">
          <xlrd:rvb i="19764"/>
        </ext>
      </extLst>
    </bk>
    <bk>
      <extLst>
        <ext uri="{3e2802c4-a4d2-4d8b-9148-e3be6c30e623}">
          <xlrd:rvb i="19765"/>
        </ext>
      </extLst>
    </bk>
    <bk>
      <extLst>
        <ext uri="{3e2802c4-a4d2-4d8b-9148-e3be6c30e623}">
          <xlrd:rvb i="19766"/>
        </ext>
      </extLst>
    </bk>
    <bk>
      <extLst>
        <ext uri="{3e2802c4-a4d2-4d8b-9148-e3be6c30e623}">
          <xlrd:rvb i="19767"/>
        </ext>
      </extLst>
    </bk>
    <bk>
      <extLst>
        <ext uri="{3e2802c4-a4d2-4d8b-9148-e3be6c30e623}">
          <xlrd:rvb i="19768"/>
        </ext>
      </extLst>
    </bk>
    <bk>
      <extLst>
        <ext uri="{3e2802c4-a4d2-4d8b-9148-e3be6c30e623}">
          <xlrd:rvb i="19769"/>
        </ext>
      </extLst>
    </bk>
    <bk>
      <extLst>
        <ext uri="{3e2802c4-a4d2-4d8b-9148-e3be6c30e623}">
          <xlrd:rvb i="19770"/>
        </ext>
      </extLst>
    </bk>
    <bk>
      <extLst>
        <ext uri="{3e2802c4-a4d2-4d8b-9148-e3be6c30e623}">
          <xlrd:rvb i="19771"/>
        </ext>
      </extLst>
    </bk>
    <bk>
      <extLst>
        <ext uri="{3e2802c4-a4d2-4d8b-9148-e3be6c30e623}">
          <xlrd:rvb i="19772"/>
        </ext>
      </extLst>
    </bk>
    <bk>
      <extLst>
        <ext uri="{3e2802c4-a4d2-4d8b-9148-e3be6c30e623}">
          <xlrd:rvb i="19773"/>
        </ext>
      </extLst>
    </bk>
    <bk>
      <extLst>
        <ext uri="{3e2802c4-a4d2-4d8b-9148-e3be6c30e623}">
          <xlrd:rvb i="19774"/>
        </ext>
      </extLst>
    </bk>
    <bk>
      <extLst>
        <ext uri="{3e2802c4-a4d2-4d8b-9148-e3be6c30e623}">
          <xlrd:rvb i="19775"/>
        </ext>
      </extLst>
    </bk>
    <bk>
      <extLst>
        <ext uri="{3e2802c4-a4d2-4d8b-9148-e3be6c30e623}">
          <xlrd:rvb i="19776"/>
        </ext>
      </extLst>
    </bk>
    <bk>
      <extLst>
        <ext uri="{3e2802c4-a4d2-4d8b-9148-e3be6c30e623}">
          <xlrd:rvb i="19777"/>
        </ext>
      </extLst>
    </bk>
    <bk>
      <extLst>
        <ext uri="{3e2802c4-a4d2-4d8b-9148-e3be6c30e623}">
          <xlrd:rvb i="19778"/>
        </ext>
      </extLst>
    </bk>
    <bk>
      <extLst>
        <ext uri="{3e2802c4-a4d2-4d8b-9148-e3be6c30e623}">
          <xlrd:rvb i="19779"/>
        </ext>
      </extLst>
    </bk>
    <bk>
      <extLst>
        <ext uri="{3e2802c4-a4d2-4d8b-9148-e3be6c30e623}">
          <xlrd:rvb i="19780"/>
        </ext>
      </extLst>
    </bk>
    <bk>
      <extLst>
        <ext uri="{3e2802c4-a4d2-4d8b-9148-e3be6c30e623}">
          <xlrd:rvb i="19781"/>
        </ext>
      </extLst>
    </bk>
    <bk>
      <extLst>
        <ext uri="{3e2802c4-a4d2-4d8b-9148-e3be6c30e623}">
          <xlrd:rvb i="19782"/>
        </ext>
      </extLst>
    </bk>
    <bk>
      <extLst>
        <ext uri="{3e2802c4-a4d2-4d8b-9148-e3be6c30e623}">
          <xlrd:rvb i="19783"/>
        </ext>
      </extLst>
    </bk>
    <bk>
      <extLst>
        <ext uri="{3e2802c4-a4d2-4d8b-9148-e3be6c30e623}">
          <xlrd:rvb i="19784"/>
        </ext>
      </extLst>
    </bk>
    <bk>
      <extLst>
        <ext uri="{3e2802c4-a4d2-4d8b-9148-e3be6c30e623}">
          <xlrd:rvb i="19785"/>
        </ext>
      </extLst>
    </bk>
    <bk>
      <extLst>
        <ext uri="{3e2802c4-a4d2-4d8b-9148-e3be6c30e623}">
          <xlrd:rvb i="19786"/>
        </ext>
      </extLst>
    </bk>
    <bk>
      <extLst>
        <ext uri="{3e2802c4-a4d2-4d8b-9148-e3be6c30e623}">
          <xlrd:rvb i="19787"/>
        </ext>
      </extLst>
    </bk>
    <bk>
      <extLst>
        <ext uri="{3e2802c4-a4d2-4d8b-9148-e3be6c30e623}">
          <xlrd:rvb i="19788"/>
        </ext>
      </extLst>
    </bk>
    <bk>
      <extLst>
        <ext uri="{3e2802c4-a4d2-4d8b-9148-e3be6c30e623}">
          <xlrd:rvb i="19789"/>
        </ext>
      </extLst>
    </bk>
    <bk>
      <extLst>
        <ext uri="{3e2802c4-a4d2-4d8b-9148-e3be6c30e623}">
          <xlrd:rvb i="19790"/>
        </ext>
      </extLst>
    </bk>
    <bk>
      <extLst>
        <ext uri="{3e2802c4-a4d2-4d8b-9148-e3be6c30e623}">
          <xlrd:rvb i="19791"/>
        </ext>
      </extLst>
    </bk>
    <bk>
      <extLst>
        <ext uri="{3e2802c4-a4d2-4d8b-9148-e3be6c30e623}">
          <xlrd:rvb i="19792"/>
        </ext>
      </extLst>
    </bk>
    <bk>
      <extLst>
        <ext uri="{3e2802c4-a4d2-4d8b-9148-e3be6c30e623}">
          <xlrd:rvb i="19793"/>
        </ext>
      </extLst>
    </bk>
    <bk>
      <extLst>
        <ext uri="{3e2802c4-a4d2-4d8b-9148-e3be6c30e623}">
          <xlrd:rvb i="19794"/>
        </ext>
      </extLst>
    </bk>
    <bk>
      <extLst>
        <ext uri="{3e2802c4-a4d2-4d8b-9148-e3be6c30e623}">
          <xlrd:rvb i="19795"/>
        </ext>
      </extLst>
    </bk>
    <bk>
      <extLst>
        <ext uri="{3e2802c4-a4d2-4d8b-9148-e3be6c30e623}">
          <xlrd:rvb i="19796"/>
        </ext>
      </extLst>
    </bk>
    <bk>
      <extLst>
        <ext uri="{3e2802c4-a4d2-4d8b-9148-e3be6c30e623}">
          <xlrd:rvb i="19797"/>
        </ext>
      </extLst>
    </bk>
    <bk>
      <extLst>
        <ext uri="{3e2802c4-a4d2-4d8b-9148-e3be6c30e623}">
          <xlrd:rvb i="19798"/>
        </ext>
      </extLst>
    </bk>
    <bk>
      <extLst>
        <ext uri="{3e2802c4-a4d2-4d8b-9148-e3be6c30e623}">
          <xlrd:rvb i="19799"/>
        </ext>
      </extLst>
    </bk>
    <bk>
      <extLst>
        <ext uri="{3e2802c4-a4d2-4d8b-9148-e3be6c30e623}">
          <xlrd:rvb i="19800"/>
        </ext>
      </extLst>
    </bk>
    <bk>
      <extLst>
        <ext uri="{3e2802c4-a4d2-4d8b-9148-e3be6c30e623}">
          <xlrd:rvb i="19801"/>
        </ext>
      </extLst>
    </bk>
    <bk>
      <extLst>
        <ext uri="{3e2802c4-a4d2-4d8b-9148-e3be6c30e623}">
          <xlrd:rvb i="19802"/>
        </ext>
      </extLst>
    </bk>
    <bk>
      <extLst>
        <ext uri="{3e2802c4-a4d2-4d8b-9148-e3be6c30e623}">
          <xlrd:rvb i="19803"/>
        </ext>
      </extLst>
    </bk>
    <bk>
      <extLst>
        <ext uri="{3e2802c4-a4d2-4d8b-9148-e3be6c30e623}">
          <xlrd:rvb i="19804"/>
        </ext>
      </extLst>
    </bk>
    <bk>
      <extLst>
        <ext uri="{3e2802c4-a4d2-4d8b-9148-e3be6c30e623}">
          <xlrd:rvb i="19805"/>
        </ext>
      </extLst>
    </bk>
    <bk>
      <extLst>
        <ext uri="{3e2802c4-a4d2-4d8b-9148-e3be6c30e623}">
          <xlrd:rvb i="19806"/>
        </ext>
      </extLst>
    </bk>
    <bk>
      <extLst>
        <ext uri="{3e2802c4-a4d2-4d8b-9148-e3be6c30e623}">
          <xlrd:rvb i="19807"/>
        </ext>
      </extLst>
    </bk>
    <bk>
      <extLst>
        <ext uri="{3e2802c4-a4d2-4d8b-9148-e3be6c30e623}">
          <xlrd:rvb i="19808"/>
        </ext>
      </extLst>
    </bk>
    <bk>
      <extLst>
        <ext uri="{3e2802c4-a4d2-4d8b-9148-e3be6c30e623}">
          <xlrd:rvb i="19809"/>
        </ext>
      </extLst>
    </bk>
    <bk>
      <extLst>
        <ext uri="{3e2802c4-a4d2-4d8b-9148-e3be6c30e623}">
          <xlrd:rvb i="19810"/>
        </ext>
      </extLst>
    </bk>
    <bk>
      <extLst>
        <ext uri="{3e2802c4-a4d2-4d8b-9148-e3be6c30e623}">
          <xlrd:rvb i="19811"/>
        </ext>
      </extLst>
    </bk>
    <bk>
      <extLst>
        <ext uri="{3e2802c4-a4d2-4d8b-9148-e3be6c30e623}">
          <xlrd:rvb i="19812"/>
        </ext>
      </extLst>
    </bk>
    <bk>
      <extLst>
        <ext uri="{3e2802c4-a4d2-4d8b-9148-e3be6c30e623}">
          <xlrd:rvb i="19813"/>
        </ext>
      </extLst>
    </bk>
    <bk>
      <extLst>
        <ext uri="{3e2802c4-a4d2-4d8b-9148-e3be6c30e623}">
          <xlrd:rvb i="19814"/>
        </ext>
      </extLst>
    </bk>
    <bk>
      <extLst>
        <ext uri="{3e2802c4-a4d2-4d8b-9148-e3be6c30e623}">
          <xlrd:rvb i="19815"/>
        </ext>
      </extLst>
    </bk>
    <bk>
      <extLst>
        <ext uri="{3e2802c4-a4d2-4d8b-9148-e3be6c30e623}">
          <xlrd:rvb i="19816"/>
        </ext>
      </extLst>
    </bk>
    <bk>
      <extLst>
        <ext uri="{3e2802c4-a4d2-4d8b-9148-e3be6c30e623}">
          <xlrd:rvb i="19817"/>
        </ext>
      </extLst>
    </bk>
    <bk>
      <extLst>
        <ext uri="{3e2802c4-a4d2-4d8b-9148-e3be6c30e623}">
          <xlrd:rvb i="19818"/>
        </ext>
      </extLst>
    </bk>
    <bk>
      <extLst>
        <ext uri="{3e2802c4-a4d2-4d8b-9148-e3be6c30e623}">
          <xlrd:rvb i="19819"/>
        </ext>
      </extLst>
    </bk>
    <bk>
      <extLst>
        <ext uri="{3e2802c4-a4d2-4d8b-9148-e3be6c30e623}">
          <xlrd:rvb i="19820"/>
        </ext>
      </extLst>
    </bk>
    <bk>
      <extLst>
        <ext uri="{3e2802c4-a4d2-4d8b-9148-e3be6c30e623}">
          <xlrd:rvb i="19821"/>
        </ext>
      </extLst>
    </bk>
    <bk>
      <extLst>
        <ext uri="{3e2802c4-a4d2-4d8b-9148-e3be6c30e623}">
          <xlrd:rvb i="19822"/>
        </ext>
      </extLst>
    </bk>
    <bk>
      <extLst>
        <ext uri="{3e2802c4-a4d2-4d8b-9148-e3be6c30e623}">
          <xlrd:rvb i="19823"/>
        </ext>
      </extLst>
    </bk>
    <bk>
      <extLst>
        <ext uri="{3e2802c4-a4d2-4d8b-9148-e3be6c30e623}">
          <xlrd:rvb i="19824"/>
        </ext>
      </extLst>
    </bk>
    <bk>
      <extLst>
        <ext uri="{3e2802c4-a4d2-4d8b-9148-e3be6c30e623}">
          <xlrd:rvb i="19825"/>
        </ext>
      </extLst>
    </bk>
    <bk>
      <extLst>
        <ext uri="{3e2802c4-a4d2-4d8b-9148-e3be6c30e623}">
          <xlrd:rvb i="19826"/>
        </ext>
      </extLst>
    </bk>
    <bk>
      <extLst>
        <ext uri="{3e2802c4-a4d2-4d8b-9148-e3be6c30e623}">
          <xlrd:rvb i="19827"/>
        </ext>
      </extLst>
    </bk>
    <bk>
      <extLst>
        <ext uri="{3e2802c4-a4d2-4d8b-9148-e3be6c30e623}">
          <xlrd:rvb i="19828"/>
        </ext>
      </extLst>
    </bk>
    <bk>
      <extLst>
        <ext uri="{3e2802c4-a4d2-4d8b-9148-e3be6c30e623}">
          <xlrd:rvb i="19829"/>
        </ext>
      </extLst>
    </bk>
    <bk>
      <extLst>
        <ext uri="{3e2802c4-a4d2-4d8b-9148-e3be6c30e623}">
          <xlrd:rvb i="19830"/>
        </ext>
      </extLst>
    </bk>
    <bk>
      <extLst>
        <ext uri="{3e2802c4-a4d2-4d8b-9148-e3be6c30e623}">
          <xlrd:rvb i="19831"/>
        </ext>
      </extLst>
    </bk>
    <bk>
      <extLst>
        <ext uri="{3e2802c4-a4d2-4d8b-9148-e3be6c30e623}">
          <xlrd:rvb i="19832"/>
        </ext>
      </extLst>
    </bk>
    <bk>
      <extLst>
        <ext uri="{3e2802c4-a4d2-4d8b-9148-e3be6c30e623}">
          <xlrd:rvb i="19833"/>
        </ext>
      </extLst>
    </bk>
    <bk>
      <extLst>
        <ext uri="{3e2802c4-a4d2-4d8b-9148-e3be6c30e623}">
          <xlrd:rvb i="19834"/>
        </ext>
      </extLst>
    </bk>
    <bk>
      <extLst>
        <ext uri="{3e2802c4-a4d2-4d8b-9148-e3be6c30e623}">
          <xlrd:rvb i="19835"/>
        </ext>
      </extLst>
    </bk>
    <bk>
      <extLst>
        <ext uri="{3e2802c4-a4d2-4d8b-9148-e3be6c30e623}">
          <xlrd:rvb i="19836"/>
        </ext>
      </extLst>
    </bk>
    <bk>
      <extLst>
        <ext uri="{3e2802c4-a4d2-4d8b-9148-e3be6c30e623}">
          <xlrd:rvb i="19837"/>
        </ext>
      </extLst>
    </bk>
    <bk>
      <extLst>
        <ext uri="{3e2802c4-a4d2-4d8b-9148-e3be6c30e623}">
          <xlrd:rvb i="19838"/>
        </ext>
      </extLst>
    </bk>
    <bk>
      <extLst>
        <ext uri="{3e2802c4-a4d2-4d8b-9148-e3be6c30e623}">
          <xlrd:rvb i="19839"/>
        </ext>
      </extLst>
    </bk>
    <bk>
      <extLst>
        <ext uri="{3e2802c4-a4d2-4d8b-9148-e3be6c30e623}">
          <xlrd:rvb i="19840"/>
        </ext>
      </extLst>
    </bk>
    <bk>
      <extLst>
        <ext uri="{3e2802c4-a4d2-4d8b-9148-e3be6c30e623}">
          <xlrd:rvb i="19841"/>
        </ext>
      </extLst>
    </bk>
    <bk>
      <extLst>
        <ext uri="{3e2802c4-a4d2-4d8b-9148-e3be6c30e623}">
          <xlrd:rvb i="19842"/>
        </ext>
      </extLst>
    </bk>
    <bk>
      <extLst>
        <ext uri="{3e2802c4-a4d2-4d8b-9148-e3be6c30e623}">
          <xlrd:rvb i="19843"/>
        </ext>
      </extLst>
    </bk>
    <bk>
      <extLst>
        <ext uri="{3e2802c4-a4d2-4d8b-9148-e3be6c30e623}">
          <xlrd:rvb i="19844"/>
        </ext>
      </extLst>
    </bk>
    <bk>
      <extLst>
        <ext uri="{3e2802c4-a4d2-4d8b-9148-e3be6c30e623}">
          <xlrd:rvb i="19845"/>
        </ext>
      </extLst>
    </bk>
    <bk>
      <extLst>
        <ext uri="{3e2802c4-a4d2-4d8b-9148-e3be6c30e623}">
          <xlrd:rvb i="19846"/>
        </ext>
      </extLst>
    </bk>
    <bk>
      <extLst>
        <ext uri="{3e2802c4-a4d2-4d8b-9148-e3be6c30e623}">
          <xlrd:rvb i="19847"/>
        </ext>
      </extLst>
    </bk>
    <bk>
      <extLst>
        <ext uri="{3e2802c4-a4d2-4d8b-9148-e3be6c30e623}">
          <xlrd:rvb i="19848"/>
        </ext>
      </extLst>
    </bk>
    <bk>
      <extLst>
        <ext uri="{3e2802c4-a4d2-4d8b-9148-e3be6c30e623}">
          <xlrd:rvb i="19849"/>
        </ext>
      </extLst>
    </bk>
    <bk>
      <extLst>
        <ext uri="{3e2802c4-a4d2-4d8b-9148-e3be6c30e623}">
          <xlrd:rvb i="19850"/>
        </ext>
      </extLst>
    </bk>
    <bk>
      <extLst>
        <ext uri="{3e2802c4-a4d2-4d8b-9148-e3be6c30e623}">
          <xlrd:rvb i="19851"/>
        </ext>
      </extLst>
    </bk>
    <bk>
      <extLst>
        <ext uri="{3e2802c4-a4d2-4d8b-9148-e3be6c30e623}">
          <xlrd:rvb i="19852"/>
        </ext>
      </extLst>
    </bk>
    <bk>
      <extLst>
        <ext uri="{3e2802c4-a4d2-4d8b-9148-e3be6c30e623}">
          <xlrd:rvb i="19853"/>
        </ext>
      </extLst>
    </bk>
    <bk>
      <extLst>
        <ext uri="{3e2802c4-a4d2-4d8b-9148-e3be6c30e623}">
          <xlrd:rvb i="19854"/>
        </ext>
      </extLst>
    </bk>
    <bk>
      <extLst>
        <ext uri="{3e2802c4-a4d2-4d8b-9148-e3be6c30e623}">
          <xlrd:rvb i="19855"/>
        </ext>
      </extLst>
    </bk>
    <bk>
      <extLst>
        <ext uri="{3e2802c4-a4d2-4d8b-9148-e3be6c30e623}">
          <xlrd:rvb i="19856"/>
        </ext>
      </extLst>
    </bk>
    <bk>
      <extLst>
        <ext uri="{3e2802c4-a4d2-4d8b-9148-e3be6c30e623}">
          <xlrd:rvb i="19857"/>
        </ext>
      </extLst>
    </bk>
    <bk>
      <extLst>
        <ext uri="{3e2802c4-a4d2-4d8b-9148-e3be6c30e623}">
          <xlrd:rvb i="19858"/>
        </ext>
      </extLst>
    </bk>
    <bk>
      <extLst>
        <ext uri="{3e2802c4-a4d2-4d8b-9148-e3be6c30e623}">
          <xlrd:rvb i="19859"/>
        </ext>
      </extLst>
    </bk>
    <bk>
      <extLst>
        <ext uri="{3e2802c4-a4d2-4d8b-9148-e3be6c30e623}">
          <xlrd:rvb i="19860"/>
        </ext>
      </extLst>
    </bk>
    <bk>
      <extLst>
        <ext uri="{3e2802c4-a4d2-4d8b-9148-e3be6c30e623}">
          <xlrd:rvb i="19861"/>
        </ext>
      </extLst>
    </bk>
    <bk>
      <extLst>
        <ext uri="{3e2802c4-a4d2-4d8b-9148-e3be6c30e623}">
          <xlrd:rvb i="19862"/>
        </ext>
      </extLst>
    </bk>
    <bk>
      <extLst>
        <ext uri="{3e2802c4-a4d2-4d8b-9148-e3be6c30e623}">
          <xlrd:rvb i="19863"/>
        </ext>
      </extLst>
    </bk>
    <bk>
      <extLst>
        <ext uri="{3e2802c4-a4d2-4d8b-9148-e3be6c30e623}">
          <xlrd:rvb i="19864"/>
        </ext>
      </extLst>
    </bk>
    <bk>
      <extLst>
        <ext uri="{3e2802c4-a4d2-4d8b-9148-e3be6c30e623}">
          <xlrd:rvb i="19865"/>
        </ext>
      </extLst>
    </bk>
    <bk>
      <extLst>
        <ext uri="{3e2802c4-a4d2-4d8b-9148-e3be6c30e623}">
          <xlrd:rvb i="19866"/>
        </ext>
      </extLst>
    </bk>
    <bk>
      <extLst>
        <ext uri="{3e2802c4-a4d2-4d8b-9148-e3be6c30e623}">
          <xlrd:rvb i="19867"/>
        </ext>
      </extLst>
    </bk>
    <bk>
      <extLst>
        <ext uri="{3e2802c4-a4d2-4d8b-9148-e3be6c30e623}">
          <xlrd:rvb i="19868"/>
        </ext>
      </extLst>
    </bk>
    <bk>
      <extLst>
        <ext uri="{3e2802c4-a4d2-4d8b-9148-e3be6c30e623}">
          <xlrd:rvb i="19869"/>
        </ext>
      </extLst>
    </bk>
    <bk>
      <extLst>
        <ext uri="{3e2802c4-a4d2-4d8b-9148-e3be6c30e623}">
          <xlrd:rvb i="19870"/>
        </ext>
      </extLst>
    </bk>
    <bk>
      <extLst>
        <ext uri="{3e2802c4-a4d2-4d8b-9148-e3be6c30e623}">
          <xlrd:rvb i="19871"/>
        </ext>
      </extLst>
    </bk>
    <bk>
      <extLst>
        <ext uri="{3e2802c4-a4d2-4d8b-9148-e3be6c30e623}">
          <xlrd:rvb i="19872"/>
        </ext>
      </extLst>
    </bk>
    <bk>
      <extLst>
        <ext uri="{3e2802c4-a4d2-4d8b-9148-e3be6c30e623}">
          <xlrd:rvb i="19873"/>
        </ext>
      </extLst>
    </bk>
    <bk>
      <extLst>
        <ext uri="{3e2802c4-a4d2-4d8b-9148-e3be6c30e623}">
          <xlrd:rvb i="19874"/>
        </ext>
      </extLst>
    </bk>
    <bk>
      <extLst>
        <ext uri="{3e2802c4-a4d2-4d8b-9148-e3be6c30e623}">
          <xlrd:rvb i="19875"/>
        </ext>
      </extLst>
    </bk>
    <bk>
      <extLst>
        <ext uri="{3e2802c4-a4d2-4d8b-9148-e3be6c30e623}">
          <xlrd:rvb i="19876"/>
        </ext>
      </extLst>
    </bk>
    <bk>
      <extLst>
        <ext uri="{3e2802c4-a4d2-4d8b-9148-e3be6c30e623}">
          <xlrd:rvb i="19877"/>
        </ext>
      </extLst>
    </bk>
    <bk>
      <extLst>
        <ext uri="{3e2802c4-a4d2-4d8b-9148-e3be6c30e623}">
          <xlrd:rvb i="19878"/>
        </ext>
      </extLst>
    </bk>
    <bk>
      <extLst>
        <ext uri="{3e2802c4-a4d2-4d8b-9148-e3be6c30e623}">
          <xlrd:rvb i="19879"/>
        </ext>
      </extLst>
    </bk>
    <bk>
      <extLst>
        <ext uri="{3e2802c4-a4d2-4d8b-9148-e3be6c30e623}">
          <xlrd:rvb i="19880"/>
        </ext>
      </extLst>
    </bk>
    <bk>
      <extLst>
        <ext uri="{3e2802c4-a4d2-4d8b-9148-e3be6c30e623}">
          <xlrd:rvb i="19881"/>
        </ext>
      </extLst>
    </bk>
    <bk>
      <extLst>
        <ext uri="{3e2802c4-a4d2-4d8b-9148-e3be6c30e623}">
          <xlrd:rvb i="19882"/>
        </ext>
      </extLst>
    </bk>
    <bk>
      <extLst>
        <ext uri="{3e2802c4-a4d2-4d8b-9148-e3be6c30e623}">
          <xlrd:rvb i="19883"/>
        </ext>
      </extLst>
    </bk>
    <bk>
      <extLst>
        <ext uri="{3e2802c4-a4d2-4d8b-9148-e3be6c30e623}">
          <xlrd:rvb i="19884"/>
        </ext>
      </extLst>
    </bk>
    <bk>
      <extLst>
        <ext uri="{3e2802c4-a4d2-4d8b-9148-e3be6c30e623}">
          <xlrd:rvb i="19885"/>
        </ext>
      </extLst>
    </bk>
    <bk>
      <extLst>
        <ext uri="{3e2802c4-a4d2-4d8b-9148-e3be6c30e623}">
          <xlrd:rvb i="19886"/>
        </ext>
      </extLst>
    </bk>
    <bk>
      <extLst>
        <ext uri="{3e2802c4-a4d2-4d8b-9148-e3be6c30e623}">
          <xlrd:rvb i="19887"/>
        </ext>
      </extLst>
    </bk>
    <bk>
      <extLst>
        <ext uri="{3e2802c4-a4d2-4d8b-9148-e3be6c30e623}">
          <xlrd:rvb i="19888"/>
        </ext>
      </extLst>
    </bk>
    <bk>
      <extLst>
        <ext uri="{3e2802c4-a4d2-4d8b-9148-e3be6c30e623}">
          <xlrd:rvb i="19889"/>
        </ext>
      </extLst>
    </bk>
    <bk>
      <extLst>
        <ext uri="{3e2802c4-a4d2-4d8b-9148-e3be6c30e623}">
          <xlrd:rvb i="19890"/>
        </ext>
      </extLst>
    </bk>
    <bk>
      <extLst>
        <ext uri="{3e2802c4-a4d2-4d8b-9148-e3be6c30e623}">
          <xlrd:rvb i="19891"/>
        </ext>
      </extLst>
    </bk>
    <bk>
      <extLst>
        <ext uri="{3e2802c4-a4d2-4d8b-9148-e3be6c30e623}">
          <xlrd:rvb i="19892"/>
        </ext>
      </extLst>
    </bk>
    <bk>
      <extLst>
        <ext uri="{3e2802c4-a4d2-4d8b-9148-e3be6c30e623}">
          <xlrd:rvb i="19893"/>
        </ext>
      </extLst>
    </bk>
    <bk>
      <extLst>
        <ext uri="{3e2802c4-a4d2-4d8b-9148-e3be6c30e623}">
          <xlrd:rvb i="19894"/>
        </ext>
      </extLst>
    </bk>
    <bk>
      <extLst>
        <ext uri="{3e2802c4-a4d2-4d8b-9148-e3be6c30e623}">
          <xlrd:rvb i="19895"/>
        </ext>
      </extLst>
    </bk>
    <bk>
      <extLst>
        <ext uri="{3e2802c4-a4d2-4d8b-9148-e3be6c30e623}">
          <xlrd:rvb i="19896"/>
        </ext>
      </extLst>
    </bk>
    <bk>
      <extLst>
        <ext uri="{3e2802c4-a4d2-4d8b-9148-e3be6c30e623}">
          <xlrd:rvb i="19897"/>
        </ext>
      </extLst>
    </bk>
    <bk>
      <extLst>
        <ext uri="{3e2802c4-a4d2-4d8b-9148-e3be6c30e623}">
          <xlrd:rvb i="19898"/>
        </ext>
      </extLst>
    </bk>
    <bk>
      <extLst>
        <ext uri="{3e2802c4-a4d2-4d8b-9148-e3be6c30e623}">
          <xlrd:rvb i="19899"/>
        </ext>
      </extLst>
    </bk>
    <bk>
      <extLst>
        <ext uri="{3e2802c4-a4d2-4d8b-9148-e3be6c30e623}">
          <xlrd:rvb i="19900"/>
        </ext>
      </extLst>
    </bk>
    <bk>
      <extLst>
        <ext uri="{3e2802c4-a4d2-4d8b-9148-e3be6c30e623}">
          <xlrd:rvb i="19901"/>
        </ext>
      </extLst>
    </bk>
    <bk>
      <extLst>
        <ext uri="{3e2802c4-a4d2-4d8b-9148-e3be6c30e623}">
          <xlrd:rvb i="19902"/>
        </ext>
      </extLst>
    </bk>
    <bk>
      <extLst>
        <ext uri="{3e2802c4-a4d2-4d8b-9148-e3be6c30e623}">
          <xlrd:rvb i="19903"/>
        </ext>
      </extLst>
    </bk>
    <bk>
      <extLst>
        <ext uri="{3e2802c4-a4d2-4d8b-9148-e3be6c30e623}">
          <xlrd:rvb i="19904"/>
        </ext>
      </extLst>
    </bk>
    <bk>
      <extLst>
        <ext uri="{3e2802c4-a4d2-4d8b-9148-e3be6c30e623}">
          <xlrd:rvb i="19905"/>
        </ext>
      </extLst>
    </bk>
    <bk>
      <extLst>
        <ext uri="{3e2802c4-a4d2-4d8b-9148-e3be6c30e623}">
          <xlrd:rvb i="19906"/>
        </ext>
      </extLst>
    </bk>
    <bk>
      <extLst>
        <ext uri="{3e2802c4-a4d2-4d8b-9148-e3be6c30e623}">
          <xlrd:rvb i="19907"/>
        </ext>
      </extLst>
    </bk>
    <bk>
      <extLst>
        <ext uri="{3e2802c4-a4d2-4d8b-9148-e3be6c30e623}">
          <xlrd:rvb i="19908"/>
        </ext>
      </extLst>
    </bk>
    <bk>
      <extLst>
        <ext uri="{3e2802c4-a4d2-4d8b-9148-e3be6c30e623}">
          <xlrd:rvb i="19909"/>
        </ext>
      </extLst>
    </bk>
    <bk>
      <extLst>
        <ext uri="{3e2802c4-a4d2-4d8b-9148-e3be6c30e623}">
          <xlrd:rvb i="19910"/>
        </ext>
      </extLst>
    </bk>
    <bk>
      <extLst>
        <ext uri="{3e2802c4-a4d2-4d8b-9148-e3be6c30e623}">
          <xlrd:rvb i="19911"/>
        </ext>
      </extLst>
    </bk>
    <bk>
      <extLst>
        <ext uri="{3e2802c4-a4d2-4d8b-9148-e3be6c30e623}">
          <xlrd:rvb i="19912"/>
        </ext>
      </extLst>
    </bk>
    <bk>
      <extLst>
        <ext uri="{3e2802c4-a4d2-4d8b-9148-e3be6c30e623}">
          <xlrd:rvb i="19913"/>
        </ext>
      </extLst>
    </bk>
    <bk>
      <extLst>
        <ext uri="{3e2802c4-a4d2-4d8b-9148-e3be6c30e623}">
          <xlrd:rvb i="19914"/>
        </ext>
      </extLst>
    </bk>
    <bk>
      <extLst>
        <ext uri="{3e2802c4-a4d2-4d8b-9148-e3be6c30e623}">
          <xlrd:rvb i="19915"/>
        </ext>
      </extLst>
    </bk>
    <bk>
      <extLst>
        <ext uri="{3e2802c4-a4d2-4d8b-9148-e3be6c30e623}">
          <xlrd:rvb i="19916"/>
        </ext>
      </extLst>
    </bk>
    <bk>
      <extLst>
        <ext uri="{3e2802c4-a4d2-4d8b-9148-e3be6c30e623}">
          <xlrd:rvb i="19917"/>
        </ext>
      </extLst>
    </bk>
    <bk>
      <extLst>
        <ext uri="{3e2802c4-a4d2-4d8b-9148-e3be6c30e623}">
          <xlrd:rvb i="19918"/>
        </ext>
      </extLst>
    </bk>
    <bk>
      <extLst>
        <ext uri="{3e2802c4-a4d2-4d8b-9148-e3be6c30e623}">
          <xlrd:rvb i="19919"/>
        </ext>
      </extLst>
    </bk>
    <bk>
      <extLst>
        <ext uri="{3e2802c4-a4d2-4d8b-9148-e3be6c30e623}">
          <xlrd:rvb i="19920"/>
        </ext>
      </extLst>
    </bk>
    <bk>
      <extLst>
        <ext uri="{3e2802c4-a4d2-4d8b-9148-e3be6c30e623}">
          <xlrd:rvb i="19921"/>
        </ext>
      </extLst>
    </bk>
    <bk>
      <extLst>
        <ext uri="{3e2802c4-a4d2-4d8b-9148-e3be6c30e623}">
          <xlrd:rvb i="19922"/>
        </ext>
      </extLst>
    </bk>
    <bk>
      <extLst>
        <ext uri="{3e2802c4-a4d2-4d8b-9148-e3be6c30e623}">
          <xlrd:rvb i="19923"/>
        </ext>
      </extLst>
    </bk>
    <bk>
      <extLst>
        <ext uri="{3e2802c4-a4d2-4d8b-9148-e3be6c30e623}">
          <xlrd:rvb i="19924"/>
        </ext>
      </extLst>
    </bk>
    <bk>
      <extLst>
        <ext uri="{3e2802c4-a4d2-4d8b-9148-e3be6c30e623}">
          <xlrd:rvb i="19925"/>
        </ext>
      </extLst>
    </bk>
    <bk>
      <extLst>
        <ext uri="{3e2802c4-a4d2-4d8b-9148-e3be6c30e623}">
          <xlrd:rvb i="19926"/>
        </ext>
      </extLst>
    </bk>
    <bk>
      <extLst>
        <ext uri="{3e2802c4-a4d2-4d8b-9148-e3be6c30e623}">
          <xlrd:rvb i="19927"/>
        </ext>
      </extLst>
    </bk>
    <bk>
      <extLst>
        <ext uri="{3e2802c4-a4d2-4d8b-9148-e3be6c30e623}">
          <xlrd:rvb i="19928"/>
        </ext>
      </extLst>
    </bk>
    <bk>
      <extLst>
        <ext uri="{3e2802c4-a4d2-4d8b-9148-e3be6c30e623}">
          <xlrd:rvb i="19929"/>
        </ext>
      </extLst>
    </bk>
    <bk>
      <extLst>
        <ext uri="{3e2802c4-a4d2-4d8b-9148-e3be6c30e623}">
          <xlrd:rvb i="19930"/>
        </ext>
      </extLst>
    </bk>
    <bk>
      <extLst>
        <ext uri="{3e2802c4-a4d2-4d8b-9148-e3be6c30e623}">
          <xlrd:rvb i="19931"/>
        </ext>
      </extLst>
    </bk>
    <bk>
      <extLst>
        <ext uri="{3e2802c4-a4d2-4d8b-9148-e3be6c30e623}">
          <xlrd:rvb i="19932"/>
        </ext>
      </extLst>
    </bk>
    <bk>
      <extLst>
        <ext uri="{3e2802c4-a4d2-4d8b-9148-e3be6c30e623}">
          <xlrd:rvb i="19933"/>
        </ext>
      </extLst>
    </bk>
    <bk>
      <extLst>
        <ext uri="{3e2802c4-a4d2-4d8b-9148-e3be6c30e623}">
          <xlrd:rvb i="19934"/>
        </ext>
      </extLst>
    </bk>
    <bk>
      <extLst>
        <ext uri="{3e2802c4-a4d2-4d8b-9148-e3be6c30e623}">
          <xlrd:rvb i="19935"/>
        </ext>
      </extLst>
    </bk>
    <bk>
      <extLst>
        <ext uri="{3e2802c4-a4d2-4d8b-9148-e3be6c30e623}">
          <xlrd:rvb i="19936"/>
        </ext>
      </extLst>
    </bk>
    <bk>
      <extLst>
        <ext uri="{3e2802c4-a4d2-4d8b-9148-e3be6c30e623}">
          <xlrd:rvb i="19937"/>
        </ext>
      </extLst>
    </bk>
    <bk>
      <extLst>
        <ext uri="{3e2802c4-a4d2-4d8b-9148-e3be6c30e623}">
          <xlrd:rvb i="19938"/>
        </ext>
      </extLst>
    </bk>
    <bk>
      <extLst>
        <ext uri="{3e2802c4-a4d2-4d8b-9148-e3be6c30e623}">
          <xlrd:rvb i="19939"/>
        </ext>
      </extLst>
    </bk>
    <bk>
      <extLst>
        <ext uri="{3e2802c4-a4d2-4d8b-9148-e3be6c30e623}">
          <xlrd:rvb i="19940"/>
        </ext>
      </extLst>
    </bk>
    <bk>
      <extLst>
        <ext uri="{3e2802c4-a4d2-4d8b-9148-e3be6c30e623}">
          <xlrd:rvb i="19941"/>
        </ext>
      </extLst>
    </bk>
    <bk>
      <extLst>
        <ext uri="{3e2802c4-a4d2-4d8b-9148-e3be6c30e623}">
          <xlrd:rvb i="19942"/>
        </ext>
      </extLst>
    </bk>
    <bk>
      <extLst>
        <ext uri="{3e2802c4-a4d2-4d8b-9148-e3be6c30e623}">
          <xlrd:rvb i="19943"/>
        </ext>
      </extLst>
    </bk>
    <bk>
      <extLst>
        <ext uri="{3e2802c4-a4d2-4d8b-9148-e3be6c30e623}">
          <xlrd:rvb i="19944"/>
        </ext>
      </extLst>
    </bk>
    <bk>
      <extLst>
        <ext uri="{3e2802c4-a4d2-4d8b-9148-e3be6c30e623}">
          <xlrd:rvb i="19945"/>
        </ext>
      </extLst>
    </bk>
    <bk>
      <extLst>
        <ext uri="{3e2802c4-a4d2-4d8b-9148-e3be6c30e623}">
          <xlrd:rvb i="19946"/>
        </ext>
      </extLst>
    </bk>
    <bk>
      <extLst>
        <ext uri="{3e2802c4-a4d2-4d8b-9148-e3be6c30e623}">
          <xlrd:rvb i="19947"/>
        </ext>
      </extLst>
    </bk>
    <bk>
      <extLst>
        <ext uri="{3e2802c4-a4d2-4d8b-9148-e3be6c30e623}">
          <xlrd:rvb i="19948"/>
        </ext>
      </extLst>
    </bk>
    <bk>
      <extLst>
        <ext uri="{3e2802c4-a4d2-4d8b-9148-e3be6c30e623}">
          <xlrd:rvb i="19949"/>
        </ext>
      </extLst>
    </bk>
    <bk>
      <extLst>
        <ext uri="{3e2802c4-a4d2-4d8b-9148-e3be6c30e623}">
          <xlrd:rvb i="19950"/>
        </ext>
      </extLst>
    </bk>
    <bk>
      <extLst>
        <ext uri="{3e2802c4-a4d2-4d8b-9148-e3be6c30e623}">
          <xlrd:rvb i="19951"/>
        </ext>
      </extLst>
    </bk>
    <bk>
      <extLst>
        <ext uri="{3e2802c4-a4d2-4d8b-9148-e3be6c30e623}">
          <xlrd:rvb i="19952"/>
        </ext>
      </extLst>
    </bk>
    <bk>
      <extLst>
        <ext uri="{3e2802c4-a4d2-4d8b-9148-e3be6c30e623}">
          <xlrd:rvb i="19953"/>
        </ext>
      </extLst>
    </bk>
    <bk>
      <extLst>
        <ext uri="{3e2802c4-a4d2-4d8b-9148-e3be6c30e623}">
          <xlrd:rvb i="19954"/>
        </ext>
      </extLst>
    </bk>
    <bk>
      <extLst>
        <ext uri="{3e2802c4-a4d2-4d8b-9148-e3be6c30e623}">
          <xlrd:rvb i="19955"/>
        </ext>
      </extLst>
    </bk>
    <bk>
      <extLst>
        <ext uri="{3e2802c4-a4d2-4d8b-9148-e3be6c30e623}">
          <xlrd:rvb i="19956"/>
        </ext>
      </extLst>
    </bk>
    <bk>
      <extLst>
        <ext uri="{3e2802c4-a4d2-4d8b-9148-e3be6c30e623}">
          <xlrd:rvb i="19957"/>
        </ext>
      </extLst>
    </bk>
    <bk>
      <extLst>
        <ext uri="{3e2802c4-a4d2-4d8b-9148-e3be6c30e623}">
          <xlrd:rvb i="19958"/>
        </ext>
      </extLst>
    </bk>
    <bk>
      <extLst>
        <ext uri="{3e2802c4-a4d2-4d8b-9148-e3be6c30e623}">
          <xlrd:rvb i="19959"/>
        </ext>
      </extLst>
    </bk>
    <bk>
      <extLst>
        <ext uri="{3e2802c4-a4d2-4d8b-9148-e3be6c30e623}">
          <xlrd:rvb i="19960"/>
        </ext>
      </extLst>
    </bk>
    <bk>
      <extLst>
        <ext uri="{3e2802c4-a4d2-4d8b-9148-e3be6c30e623}">
          <xlrd:rvb i="19961"/>
        </ext>
      </extLst>
    </bk>
    <bk>
      <extLst>
        <ext uri="{3e2802c4-a4d2-4d8b-9148-e3be6c30e623}">
          <xlrd:rvb i="19962"/>
        </ext>
      </extLst>
    </bk>
    <bk>
      <extLst>
        <ext uri="{3e2802c4-a4d2-4d8b-9148-e3be6c30e623}">
          <xlrd:rvb i="19963"/>
        </ext>
      </extLst>
    </bk>
    <bk>
      <extLst>
        <ext uri="{3e2802c4-a4d2-4d8b-9148-e3be6c30e623}">
          <xlrd:rvb i="19964"/>
        </ext>
      </extLst>
    </bk>
    <bk>
      <extLst>
        <ext uri="{3e2802c4-a4d2-4d8b-9148-e3be6c30e623}">
          <xlrd:rvb i="19965"/>
        </ext>
      </extLst>
    </bk>
    <bk>
      <extLst>
        <ext uri="{3e2802c4-a4d2-4d8b-9148-e3be6c30e623}">
          <xlrd:rvb i="19966"/>
        </ext>
      </extLst>
    </bk>
    <bk>
      <extLst>
        <ext uri="{3e2802c4-a4d2-4d8b-9148-e3be6c30e623}">
          <xlrd:rvb i="19967"/>
        </ext>
      </extLst>
    </bk>
    <bk>
      <extLst>
        <ext uri="{3e2802c4-a4d2-4d8b-9148-e3be6c30e623}">
          <xlrd:rvb i="19968"/>
        </ext>
      </extLst>
    </bk>
    <bk>
      <extLst>
        <ext uri="{3e2802c4-a4d2-4d8b-9148-e3be6c30e623}">
          <xlrd:rvb i="19969"/>
        </ext>
      </extLst>
    </bk>
    <bk>
      <extLst>
        <ext uri="{3e2802c4-a4d2-4d8b-9148-e3be6c30e623}">
          <xlrd:rvb i="19970"/>
        </ext>
      </extLst>
    </bk>
    <bk>
      <extLst>
        <ext uri="{3e2802c4-a4d2-4d8b-9148-e3be6c30e623}">
          <xlrd:rvb i="19971"/>
        </ext>
      </extLst>
    </bk>
    <bk>
      <extLst>
        <ext uri="{3e2802c4-a4d2-4d8b-9148-e3be6c30e623}">
          <xlrd:rvb i="19972"/>
        </ext>
      </extLst>
    </bk>
    <bk>
      <extLst>
        <ext uri="{3e2802c4-a4d2-4d8b-9148-e3be6c30e623}">
          <xlrd:rvb i="19973"/>
        </ext>
      </extLst>
    </bk>
    <bk>
      <extLst>
        <ext uri="{3e2802c4-a4d2-4d8b-9148-e3be6c30e623}">
          <xlrd:rvb i="19974"/>
        </ext>
      </extLst>
    </bk>
    <bk>
      <extLst>
        <ext uri="{3e2802c4-a4d2-4d8b-9148-e3be6c30e623}">
          <xlrd:rvb i="19975"/>
        </ext>
      </extLst>
    </bk>
    <bk>
      <extLst>
        <ext uri="{3e2802c4-a4d2-4d8b-9148-e3be6c30e623}">
          <xlrd:rvb i="19976"/>
        </ext>
      </extLst>
    </bk>
    <bk>
      <extLst>
        <ext uri="{3e2802c4-a4d2-4d8b-9148-e3be6c30e623}">
          <xlrd:rvb i="19977"/>
        </ext>
      </extLst>
    </bk>
    <bk>
      <extLst>
        <ext uri="{3e2802c4-a4d2-4d8b-9148-e3be6c30e623}">
          <xlrd:rvb i="19978"/>
        </ext>
      </extLst>
    </bk>
    <bk>
      <extLst>
        <ext uri="{3e2802c4-a4d2-4d8b-9148-e3be6c30e623}">
          <xlrd:rvb i="19979"/>
        </ext>
      </extLst>
    </bk>
    <bk>
      <extLst>
        <ext uri="{3e2802c4-a4d2-4d8b-9148-e3be6c30e623}">
          <xlrd:rvb i="19980"/>
        </ext>
      </extLst>
    </bk>
    <bk>
      <extLst>
        <ext uri="{3e2802c4-a4d2-4d8b-9148-e3be6c30e623}">
          <xlrd:rvb i="19981"/>
        </ext>
      </extLst>
    </bk>
    <bk>
      <extLst>
        <ext uri="{3e2802c4-a4d2-4d8b-9148-e3be6c30e623}">
          <xlrd:rvb i="19982"/>
        </ext>
      </extLst>
    </bk>
    <bk>
      <extLst>
        <ext uri="{3e2802c4-a4d2-4d8b-9148-e3be6c30e623}">
          <xlrd:rvb i="19983"/>
        </ext>
      </extLst>
    </bk>
    <bk>
      <extLst>
        <ext uri="{3e2802c4-a4d2-4d8b-9148-e3be6c30e623}">
          <xlrd:rvb i="19984"/>
        </ext>
      </extLst>
    </bk>
    <bk>
      <extLst>
        <ext uri="{3e2802c4-a4d2-4d8b-9148-e3be6c30e623}">
          <xlrd:rvb i="19985"/>
        </ext>
      </extLst>
    </bk>
    <bk>
      <extLst>
        <ext uri="{3e2802c4-a4d2-4d8b-9148-e3be6c30e623}">
          <xlrd:rvb i="19986"/>
        </ext>
      </extLst>
    </bk>
    <bk>
      <extLst>
        <ext uri="{3e2802c4-a4d2-4d8b-9148-e3be6c30e623}">
          <xlrd:rvb i="19987"/>
        </ext>
      </extLst>
    </bk>
    <bk>
      <extLst>
        <ext uri="{3e2802c4-a4d2-4d8b-9148-e3be6c30e623}">
          <xlrd:rvb i="19988"/>
        </ext>
      </extLst>
    </bk>
    <bk>
      <extLst>
        <ext uri="{3e2802c4-a4d2-4d8b-9148-e3be6c30e623}">
          <xlrd:rvb i="19989"/>
        </ext>
      </extLst>
    </bk>
    <bk>
      <extLst>
        <ext uri="{3e2802c4-a4d2-4d8b-9148-e3be6c30e623}">
          <xlrd:rvb i="19990"/>
        </ext>
      </extLst>
    </bk>
    <bk>
      <extLst>
        <ext uri="{3e2802c4-a4d2-4d8b-9148-e3be6c30e623}">
          <xlrd:rvb i="19991"/>
        </ext>
      </extLst>
    </bk>
    <bk>
      <extLst>
        <ext uri="{3e2802c4-a4d2-4d8b-9148-e3be6c30e623}">
          <xlrd:rvb i="19992"/>
        </ext>
      </extLst>
    </bk>
    <bk>
      <extLst>
        <ext uri="{3e2802c4-a4d2-4d8b-9148-e3be6c30e623}">
          <xlrd:rvb i="19993"/>
        </ext>
      </extLst>
    </bk>
    <bk>
      <extLst>
        <ext uri="{3e2802c4-a4d2-4d8b-9148-e3be6c30e623}">
          <xlrd:rvb i="19994"/>
        </ext>
      </extLst>
    </bk>
    <bk>
      <extLst>
        <ext uri="{3e2802c4-a4d2-4d8b-9148-e3be6c30e623}">
          <xlrd:rvb i="19995"/>
        </ext>
      </extLst>
    </bk>
    <bk>
      <extLst>
        <ext uri="{3e2802c4-a4d2-4d8b-9148-e3be6c30e623}">
          <xlrd:rvb i="19996"/>
        </ext>
      </extLst>
    </bk>
    <bk>
      <extLst>
        <ext uri="{3e2802c4-a4d2-4d8b-9148-e3be6c30e623}">
          <xlrd:rvb i="19997"/>
        </ext>
      </extLst>
    </bk>
    <bk>
      <extLst>
        <ext uri="{3e2802c4-a4d2-4d8b-9148-e3be6c30e623}">
          <xlrd:rvb i="19998"/>
        </ext>
      </extLst>
    </bk>
    <bk>
      <extLst>
        <ext uri="{3e2802c4-a4d2-4d8b-9148-e3be6c30e623}">
          <xlrd:rvb i="19999"/>
        </ext>
      </extLst>
    </bk>
    <bk>
      <extLst>
        <ext uri="{3e2802c4-a4d2-4d8b-9148-e3be6c30e623}">
          <xlrd:rvb i="20000"/>
        </ext>
      </extLst>
    </bk>
    <bk>
      <extLst>
        <ext uri="{3e2802c4-a4d2-4d8b-9148-e3be6c30e623}">
          <xlrd:rvb i="20001"/>
        </ext>
      </extLst>
    </bk>
    <bk>
      <extLst>
        <ext uri="{3e2802c4-a4d2-4d8b-9148-e3be6c30e623}">
          <xlrd:rvb i="20002"/>
        </ext>
      </extLst>
    </bk>
    <bk>
      <extLst>
        <ext uri="{3e2802c4-a4d2-4d8b-9148-e3be6c30e623}">
          <xlrd:rvb i="20003"/>
        </ext>
      </extLst>
    </bk>
    <bk>
      <extLst>
        <ext uri="{3e2802c4-a4d2-4d8b-9148-e3be6c30e623}">
          <xlrd:rvb i="20004"/>
        </ext>
      </extLst>
    </bk>
    <bk>
      <extLst>
        <ext uri="{3e2802c4-a4d2-4d8b-9148-e3be6c30e623}">
          <xlrd:rvb i="20005"/>
        </ext>
      </extLst>
    </bk>
    <bk>
      <extLst>
        <ext uri="{3e2802c4-a4d2-4d8b-9148-e3be6c30e623}">
          <xlrd:rvb i="20006"/>
        </ext>
      </extLst>
    </bk>
    <bk>
      <extLst>
        <ext uri="{3e2802c4-a4d2-4d8b-9148-e3be6c30e623}">
          <xlrd:rvb i="20007"/>
        </ext>
      </extLst>
    </bk>
    <bk>
      <extLst>
        <ext uri="{3e2802c4-a4d2-4d8b-9148-e3be6c30e623}">
          <xlrd:rvb i="20008"/>
        </ext>
      </extLst>
    </bk>
    <bk>
      <extLst>
        <ext uri="{3e2802c4-a4d2-4d8b-9148-e3be6c30e623}">
          <xlrd:rvb i="20009"/>
        </ext>
      </extLst>
    </bk>
    <bk>
      <extLst>
        <ext uri="{3e2802c4-a4d2-4d8b-9148-e3be6c30e623}">
          <xlrd:rvb i="20010"/>
        </ext>
      </extLst>
    </bk>
    <bk>
      <extLst>
        <ext uri="{3e2802c4-a4d2-4d8b-9148-e3be6c30e623}">
          <xlrd:rvb i="20011"/>
        </ext>
      </extLst>
    </bk>
    <bk>
      <extLst>
        <ext uri="{3e2802c4-a4d2-4d8b-9148-e3be6c30e623}">
          <xlrd:rvb i="20012"/>
        </ext>
      </extLst>
    </bk>
    <bk>
      <extLst>
        <ext uri="{3e2802c4-a4d2-4d8b-9148-e3be6c30e623}">
          <xlrd:rvb i="20013"/>
        </ext>
      </extLst>
    </bk>
    <bk>
      <extLst>
        <ext uri="{3e2802c4-a4d2-4d8b-9148-e3be6c30e623}">
          <xlrd:rvb i="20014"/>
        </ext>
      </extLst>
    </bk>
    <bk>
      <extLst>
        <ext uri="{3e2802c4-a4d2-4d8b-9148-e3be6c30e623}">
          <xlrd:rvb i="20015"/>
        </ext>
      </extLst>
    </bk>
    <bk>
      <extLst>
        <ext uri="{3e2802c4-a4d2-4d8b-9148-e3be6c30e623}">
          <xlrd:rvb i="20016"/>
        </ext>
      </extLst>
    </bk>
    <bk>
      <extLst>
        <ext uri="{3e2802c4-a4d2-4d8b-9148-e3be6c30e623}">
          <xlrd:rvb i="20017"/>
        </ext>
      </extLst>
    </bk>
    <bk>
      <extLst>
        <ext uri="{3e2802c4-a4d2-4d8b-9148-e3be6c30e623}">
          <xlrd:rvb i="20018"/>
        </ext>
      </extLst>
    </bk>
    <bk>
      <extLst>
        <ext uri="{3e2802c4-a4d2-4d8b-9148-e3be6c30e623}">
          <xlrd:rvb i="20019"/>
        </ext>
      </extLst>
    </bk>
    <bk>
      <extLst>
        <ext uri="{3e2802c4-a4d2-4d8b-9148-e3be6c30e623}">
          <xlrd:rvb i="20020"/>
        </ext>
      </extLst>
    </bk>
    <bk>
      <extLst>
        <ext uri="{3e2802c4-a4d2-4d8b-9148-e3be6c30e623}">
          <xlrd:rvb i="20021"/>
        </ext>
      </extLst>
    </bk>
    <bk>
      <extLst>
        <ext uri="{3e2802c4-a4d2-4d8b-9148-e3be6c30e623}">
          <xlrd:rvb i="20022"/>
        </ext>
      </extLst>
    </bk>
    <bk>
      <extLst>
        <ext uri="{3e2802c4-a4d2-4d8b-9148-e3be6c30e623}">
          <xlrd:rvb i="20023"/>
        </ext>
      </extLst>
    </bk>
    <bk>
      <extLst>
        <ext uri="{3e2802c4-a4d2-4d8b-9148-e3be6c30e623}">
          <xlrd:rvb i="20024"/>
        </ext>
      </extLst>
    </bk>
    <bk>
      <extLst>
        <ext uri="{3e2802c4-a4d2-4d8b-9148-e3be6c30e623}">
          <xlrd:rvb i="20025"/>
        </ext>
      </extLst>
    </bk>
    <bk>
      <extLst>
        <ext uri="{3e2802c4-a4d2-4d8b-9148-e3be6c30e623}">
          <xlrd:rvb i="20026"/>
        </ext>
      </extLst>
    </bk>
    <bk>
      <extLst>
        <ext uri="{3e2802c4-a4d2-4d8b-9148-e3be6c30e623}">
          <xlrd:rvb i="20027"/>
        </ext>
      </extLst>
    </bk>
    <bk>
      <extLst>
        <ext uri="{3e2802c4-a4d2-4d8b-9148-e3be6c30e623}">
          <xlrd:rvb i="20028"/>
        </ext>
      </extLst>
    </bk>
    <bk>
      <extLst>
        <ext uri="{3e2802c4-a4d2-4d8b-9148-e3be6c30e623}">
          <xlrd:rvb i="20029"/>
        </ext>
      </extLst>
    </bk>
    <bk>
      <extLst>
        <ext uri="{3e2802c4-a4d2-4d8b-9148-e3be6c30e623}">
          <xlrd:rvb i="20030"/>
        </ext>
      </extLst>
    </bk>
    <bk>
      <extLst>
        <ext uri="{3e2802c4-a4d2-4d8b-9148-e3be6c30e623}">
          <xlrd:rvb i="20031"/>
        </ext>
      </extLst>
    </bk>
    <bk>
      <extLst>
        <ext uri="{3e2802c4-a4d2-4d8b-9148-e3be6c30e623}">
          <xlrd:rvb i="20032"/>
        </ext>
      </extLst>
    </bk>
    <bk>
      <extLst>
        <ext uri="{3e2802c4-a4d2-4d8b-9148-e3be6c30e623}">
          <xlrd:rvb i="20033"/>
        </ext>
      </extLst>
    </bk>
    <bk>
      <extLst>
        <ext uri="{3e2802c4-a4d2-4d8b-9148-e3be6c30e623}">
          <xlrd:rvb i="20034"/>
        </ext>
      </extLst>
    </bk>
    <bk>
      <extLst>
        <ext uri="{3e2802c4-a4d2-4d8b-9148-e3be6c30e623}">
          <xlrd:rvb i="20035"/>
        </ext>
      </extLst>
    </bk>
    <bk>
      <extLst>
        <ext uri="{3e2802c4-a4d2-4d8b-9148-e3be6c30e623}">
          <xlrd:rvb i="20036"/>
        </ext>
      </extLst>
    </bk>
    <bk>
      <extLst>
        <ext uri="{3e2802c4-a4d2-4d8b-9148-e3be6c30e623}">
          <xlrd:rvb i="20037"/>
        </ext>
      </extLst>
    </bk>
    <bk>
      <extLst>
        <ext uri="{3e2802c4-a4d2-4d8b-9148-e3be6c30e623}">
          <xlrd:rvb i="20038"/>
        </ext>
      </extLst>
    </bk>
    <bk>
      <extLst>
        <ext uri="{3e2802c4-a4d2-4d8b-9148-e3be6c30e623}">
          <xlrd:rvb i="20039"/>
        </ext>
      </extLst>
    </bk>
    <bk>
      <extLst>
        <ext uri="{3e2802c4-a4d2-4d8b-9148-e3be6c30e623}">
          <xlrd:rvb i="20040"/>
        </ext>
      </extLst>
    </bk>
    <bk>
      <extLst>
        <ext uri="{3e2802c4-a4d2-4d8b-9148-e3be6c30e623}">
          <xlrd:rvb i="20041"/>
        </ext>
      </extLst>
    </bk>
    <bk>
      <extLst>
        <ext uri="{3e2802c4-a4d2-4d8b-9148-e3be6c30e623}">
          <xlrd:rvb i="20042"/>
        </ext>
      </extLst>
    </bk>
    <bk>
      <extLst>
        <ext uri="{3e2802c4-a4d2-4d8b-9148-e3be6c30e623}">
          <xlrd:rvb i="20043"/>
        </ext>
      </extLst>
    </bk>
    <bk>
      <extLst>
        <ext uri="{3e2802c4-a4d2-4d8b-9148-e3be6c30e623}">
          <xlrd:rvb i="20044"/>
        </ext>
      </extLst>
    </bk>
    <bk>
      <extLst>
        <ext uri="{3e2802c4-a4d2-4d8b-9148-e3be6c30e623}">
          <xlrd:rvb i="20045"/>
        </ext>
      </extLst>
    </bk>
    <bk>
      <extLst>
        <ext uri="{3e2802c4-a4d2-4d8b-9148-e3be6c30e623}">
          <xlrd:rvb i="20046"/>
        </ext>
      </extLst>
    </bk>
    <bk>
      <extLst>
        <ext uri="{3e2802c4-a4d2-4d8b-9148-e3be6c30e623}">
          <xlrd:rvb i="20047"/>
        </ext>
      </extLst>
    </bk>
    <bk>
      <extLst>
        <ext uri="{3e2802c4-a4d2-4d8b-9148-e3be6c30e623}">
          <xlrd:rvb i="20048"/>
        </ext>
      </extLst>
    </bk>
    <bk>
      <extLst>
        <ext uri="{3e2802c4-a4d2-4d8b-9148-e3be6c30e623}">
          <xlrd:rvb i="20049"/>
        </ext>
      </extLst>
    </bk>
    <bk>
      <extLst>
        <ext uri="{3e2802c4-a4d2-4d8b-9148-e3be6c30e623}">
          <xlrd:rvb i="20050"/>
        </ext>
      </extLst>
    </bk>
    <bk>
      <extLst>
        <ext uri="{3e2802c4-a4d2-4d8b-9148-e3be6c30e623}">
          <xlrd:rvb i="20051"/>
        </ext>
      </extLst>
    </bk>
    <bk>
      <extLst>
        <ext uri="{3e2802c4-a4d2-4d8b-9148-e3be6c30e623}">
          <xlrd:rvb i="20052"/>
        </ext>
      </extLst>
    </bk>
    <bk>
      <extLst>
        <ext uri="{3e2802c4-a4d2-4d8b-9148-e3be6c30e623}">
          <xlrd:rvb i="20053"/>
        </ext>
      </extLst>
    </bk>
    <bk>
      <extLst>
        <ext uri="{3e2802c4-a4d2-4d8b-9148-e3be6c30e623}">
          <xlrd:rvb i="20054"/>
        </ext>
      </extLst>
    </bk>
    <bk>
      <extLst>
        <ext uri="{3e2802c4-a4d2-4d8b-9148-e3be6c30e623}">
          <xlrd:rvb i="20055"/>
        </ext>
      </extLst>
    </bk>
    <bk>
      <extLst>
        <ext uri="{3e2802c4-a4d2-4d8b-9148-e3be6c30e623}">
          <xlrd:rvb i="20056"/>
        </ext>
      </extLst>
    </bk>
    <bk>
      <extLst>
        <ext uri="{3e2802c4-a4d2-4d8b-9148-e3be6c30e623}">
          <xlrd:rvb i="20057"/>
        </ext>
      </extLst>
    </bk>
    <bk>
      <extLst>
        <ext uri="{3e2802c4-a4d2-4d8b-9148-e3be6c30e623}">
          <xlrd:rvb i="20058"/>
        </ext>
      </extLst>
    </bk>
    <bk>
      <extLst>
        <ext uri="{3e2802c4-a4d2-4d8b-9148-e3be6c30e623}">
          <xlrd:rvb i="20059"/>
        </ext>
      </extLst>
    </bk>
    <bk>
      <extLst>
        <ext uri="{3e2802c4-a4d2-4d8b-9148-e3be6c30e623}">
          <xlrd:rvb i="20060"/>
        </ext>
      </extLst>
    </bk>
    <bk>
      <extLst>
        <ext uri="{3e2802c4-a4d2-4d8b-9148-e3be6c30e623}">
          <xlrd:rvb i="20061"/>
        </ext>
      </extLst>
    </bk>
    <bk>
      <extLst>
        <ext uri="{3e2802c4-a4d2-4d8b-9148-e3be6c30e623}">
          <xlrd:rvb i="20062"/>
        </ext>
      </extLst>
    </bk>
    <bk>
      <extLst>
        <ext uri="{3e2802c4-a4d2-4d8b-9148-e3be6c30e623}">
          <xlrd:rvb i="20063"/>
        </ext>
      </extLst>
    </bk>
    <bk>
      <extLst>
        <ext uri="{3e2802c4-a4d2-4d8b-9148-e3be6c30e623}">
          <xlrd:rvb i="20064"/>
        </ext>
      </extLst>
    </bk>
    <bk>
      <extLst>
        <ext uri="{3e2802c4-a4d2-4d8b-9148-e3be6c30e623}">
          <xlrd:rvb i="20065"/>
        </ext>
      </extLst>
    </bk>
    <bk>
      <extLst>
        <ext uri="{3e2802c4-a4d2-4d8b-9148-e3be6c30e623}">
          <xlrd:rvb i="20066"/>
        </ext>
      </extLst>
    </bk>
    <bk>
      <extLst>
        <ext uri="{3e2802c4-a4d2-4d8b-9148-e3be6c30e623}">
          <xlrd:rvb i="20067"/>
        </ext>
      </extLst>
    </bk>
    <bk>
      <extLst>
        <ext uri="{3e2802c4-a4d2-4d8b-9148-e3be6c30e623}">
          <xlrd:rvb i="20068"/>
        </ext>
      </extLst>
    </bk>
    <bk>
      <extLst>
        <ext uri="{3e2802c4-a4d2-4d8b-9148-e3be6c30e623}">
          <xlrd:rvb i="20069"/>
        </ext>
      </extLst>
    </bk>
    <bk>
      <extLst>
        <ext uri="{3e2802c4-a4d2-4d8b-9148-e3be6c30e623}">
          <xlrd:rvb i="20070"/>
        </ext>
      </extLst>
    </bk>
    <bk>
      <extLst>
        <ext uri="{3e2802c4-a4d2-4d8b-9148-e3be6c30e623}">
          <xlrd:rvb i="20071"/>
        </ext>
      </extLst>
    </bk>
    <bk>
      <extLst>
        <ext uri="{3e2802c4-a4d2-4d8b-9148-e3be6c30e623}">
          <xlrd:rvb i="20072"/>
        </ext>
      </extLst>
    </bk>
    <bk>
      <extLst>
        <ext uri="{3e2802c4-a4d2-4d8b-9148-e3be6c30e623}">
          <xlrd:rvb i="20073"/>
        </ext>
      </extLst>
    </bk>
    <bk>
      <extLst>
        <ext uri="{3e2802c4-a4d2-4d8b-9148-e3be6c30e623}">
          <xlrd:rvb i="20074"/>
        </ext>
      </extLst>
    </bk>
    <bk>
      <extLst>
        <ext uri="{3e2802c4-a4d2-4d8b-9148-e3be6c30e623}">
          <xlrd:rvb i="20075"/>
        </ext>
      </extLst>
    </bk>
    <bk>
      <extLst>
        <ext uri="{3e2802c4-a4d2-4d8b-9148-e3be6c30e623}">
          <xlrd:rvb i="20076"/>
        </ext>
      </extLst>
    </bk>
    <bk>
      <extLst>
        <ext uri="{3e2802c4-a4d2-4d8b-9148-e3be6c30e623}">
          <xlrd:rvb i="20077"/>
        </ext>
      </extLst>
    </bk>
    <bk>
      <extLst>
        <ext uri="{3e2802c4-a4d2-4d8b-9148-e3be6c30e623}">
          <xlrd:rvb i="20078"/>
        </ext>
      </extLst>
    </bk>
    <bk>
      <extLst>
        <ext uri="{3e2802c4-a4d2-4d8b-9148-e3be6c30e623}">
          <xlrd:rvb i="20079"/>
        </ext>
      </extLst>
    </bk>
    <bk>
      <extLst>
        <ext uri="{3e2802c4-a4d2-4d8b-9148-e3be6c30e623}">
          <xlrd:rvb i="20080"/>
        </ext>
      </extLst>
    </bk>
    <bk>
      <extLst>
        <ext uri="{3e2802c4-a4d2-4d8b-9148-e3be6c30e623}">
          <xlrd:rvb i="20081"/>
        </ext>
      </extLst>
    </bk>
    <bk>
      <extLst>
        <ext uri="{3e2802c4-a4d2-4d8b-9148-e3be6c30e623}">
          <xlrd:rvb i="20082"/>
        </ext>
      </extLst>
    </bk>
    <bk>
      <extLst>
        <ext uri="{3e2802c4-a4d2-4d8b-9148-e3be6c30e623}">
          <xlrd:rvb i="20083"/>
        </ext>
      </extLst>
    </bk>
    <bk>
      <extLst>
        <ext uri="{3e2802c4-a4d2-4d8b-9148-e3be6c30e623}">
          <xlrd:rvb i="20084"/>
        </ext>
      </extLst>
    </bk>
    <bk>
      <extLst>
        <ext uri="{3e2802c4-a4d2-4d8b-9148-e3be6c30e623}">
          <xlrd:rvb i="20085"/>
        </ext>
      </extLst>
    </bk>
    <bk>
      <extLst>
        <ext uri="{3e2802c4-a4d2-4d8b-9148-e3be6c30e623}">
          <xlrd:rvb i="20086"/>
        </ext>
      </extLst>
    </bk>
    <bk>
      <extLst>
        <ext uri="{3e2802c4-a4d2-4d8b-9148-e3be6c30e623}">
          <xlrd:rvb i="20087"/>
        </ext>
      </extLst>
    </bk>
    <bk>
      <extLst>
        <ext uri="{3e2802c4-a4d2-4d8b-9148-e3be6c30e623}">
          <xlrd:rvb i="20088"/>
        </ext>
      </extLst>
    </bk>
    <bk>
      <extLst>
        <ext uri="{3e2802c4-a4d2-4d8b-9148-e3be6c30e623}">
          <xlrd:rvb i="20089"/>
        </ext>
      </extLst>
    </bk>
    <bk>
      <extLst>
        <ext uri="{3e2802c4-a4d2-4d8b-9148-e3be6c30e623}">
          <xlrd:rvb i="20090"/>
        </ext>
      </extLst>
    </bk>
    <bk>
      <extLst>
        <ext uri="{3e2802c4-a4d2-4d8b-9148-e3be6c30e623}">
          <xlrd:rvb i="20091"/>
        </ext>
      </extLst>
    </bk>
    <bk>
      <extLst>
        <ext uri="{3e2802c4-a4d2-4d8b-9148-e3be6c30e623}">
          <xlrd:rvb i="20092"/>
        </ext>
      </extLst>
    </bk>
    <bk>
      <extLst>
        <ext uri="{3e2802c4-a4d2-4d8b-9148-e3be6c30e623}">
          <xlrd:rvb i="20093"/>
        </ext>
      </extLst>
    </bk>
    <bk>
      <extLst>
        <ext uri="{3e2802c4-a4d2-4d8b-9148-e3be6c30e623}">
          <xlrd:rvb i="20094"/>
        </ext>
      </extLst>
    </bk>
    <bk>
      <extLst>
        <ext uri="{3e2802c4-a4d2-4d8b-9148-e3be6c30e623}">
          <xlrd:rvb i="20095"/>
        </ext>
      </extLst>
    </bk>
    <bk>
      <extLst>
        <ext uri="{3e2802c4-a4d2-4d8b-9148-e3be6c30e623}">
          <xlrd:rvb i="20096"/>
        </ext>
      </extLst>
    </bk>
    <bk>
      <extLst>
        <ext uri="{3e2802c4-a4d2-4d8b-9148-e3be6c30e623}">
          <xlrd:rvb i="20097"/>
        </ext>
      </extLst>
    </bk>
    <bk>
      <extLst>
        <ext uri="{3e2802c4-a4d2-4d8b-9148-e3be6c30e623}">
          <xlrd:rvb i="20098"/>
        </ext>
      </extLst>
    </bk>
    <bk>
      <extLst>
        <ext uri="{3e2802c4-a4d2-4d8b-9148-e3be6c30e623}">
          <xlrd:rvb i="20099"/>
        </ext>
      </extLst>
    </bk>
    <bk>
      <extLst>
        <ext uri="{3e2802c4-a4d2-4d8b-9148-e3be6c30e623}">
          <xlrd:rvb i="20100"/>
        </ext>
      </extLst>
    </bk>
    <bk>
      <extLst>
        <ext uri="{3e2802c4-a4d2-4d8b-9148-e3be6c30e623}">
          <xlrd:rvb i="20101"/>
        </ext>
      </extLst>
    </bk>
    <bk>
      <extLst>
        <ext uri="{3e2802c4-a4d2-4d8b-9148-e3be6c30e623}">
          <xlrd:rvb i="20102"/>
        </ext>
      </extLst>
    </bk>
    <bk>
      <extLst>
        <ext uri="{3e2802c4-a4d2-4d8b-9148-e3be6c30e623}">
          <xlrd:rvb i="20103"/>
        </ext>
      </extLst>
    </bk>
    <bk>
      <extLst>
        <ext uri="{3e2802c4-a4d2-4d8b-9148-e3be6c30e623}">
          <xlrd:rvb i="20104"/>
        </ext>
      </extLst>
    </bk>
    <bk>
      <extLst>
        <ext uri="{3e2802c4-a4d2-4d8b-9148-e3be6c30e623}">
          <xlrd:rvb i="20105"/>
        </ext>
      </extLst>
    </bk>
    <bk>
      <extLst>
        <ext uri="{3e2802c4-a4d2-4d8b-9148-e3be6c30e623}">
          <xlrd:rvb i="20106"/>
        </ext>
      </extLst>
    </bk>
    <bk>
      <extLst>
        <ext uri="{3e2802c4-a4d2-4d8b-9148-e3be6c30e623}">
          <xlrd:rvb i="20107"/>
        </ext>
      </extLst>
    </bk>
    <bk>
      <extLst>
        <ext uri="{3e2802c4-a4d2-4d8b-9148-e3be6c30e623}">
          <xlrd:rvb i="20108"/>
        </ext>
      </extLst>
    </bk>
    <bk>
      <extLst>
        <ext uri="{3e2802c4-a4d2-4d8b-9148-e3be6c30e623}">
          <xlrd:rvb i="20109"/>
        </ext>
      </extLst>
    </bk>
    <bk>
      <extLst>
        <ext uri="{3e2802c4-a4d2-4d8b-9148-e3be6c30e623}">
          <xlrd:rvb i="20110"/>
        </ext>
      </extLst>
    </bk>
    <bk>
      <extLst>
        <ext uri="{3e2802c4-a4d2-4d8b-9148-e3be6c30e623}">
          <xlrd:rvb i="20111"/>
        </ext>
      </extLst>
    </bk>
    <bk>
      <extLst>
        <ext uri="{3e2802c4-a4d2-4d8b-9148-e3be6c30e623}">
          <xlrd:rvb i="20112"/>
        </ext>
      </extLst>
    </bk>
    <bk>
      <extLst>
        <ext uri="{3e2802c4-a4d2-4d8b-9148-e3be6c30e623}">
          <xlrd:rvb i="20113"/>
        </ext>
      </extLst>
    </bk>
    <bk>
      <extLst>
        <ext uri="{3e2802c4-a4d2-4d8b-9148-e3be6c30e623}">
          <xlrd:rvb i="20114"/>
        </ext>
      </extLst>
    </bk>
    <bk>
      <extLst>
        <ext uri="{3e2802c4-a4d2-4d8b-9148-e3be6c30e623}">
          <xlrd:rvb i="20115"/>
        </ext>
      </extLst>
    </bk>
    <bk>
      <extLst>
        <ext uri="{3e2802c4-a4d2-4d8b-9148-e3be6c30e623}">
          <xlrd:rvb i="20116"/>
        </ext>
      </extLst>
    </bk>
    <bk>
      <extLst>
        <ext uri="{3e2802c4-a4d2-4d8b-9148-e3be6c30e623}">
          <xlrd:rvb i="20117"/>
        </ext>
      </extLst>
    </bk>
    <bk>
      <extLst>
        <ext uri="{3e2802c4-a4d2-4d8b-9148-e3be6c30e623}">
          <xlrd:rvb i="20118"/>
        </ext>
      </extLst>
    </bk>
    <bk>
      <extLst>
        <ext uri="{3e2802c4-a4d2-4d8b-9148-e3be6c30e623}">
          <xlrd:rvb i="20119"/>
        </ext>
      </extLst>
    </bk>
    <bk>
      <extLst>
        <ext uri="{3e2802c4-a4d2-4d8b-9148-e3be6c30e623}">
          <xlrd:rvb i="20120"/>
        </ext>
      </extLst>
    </bk>
    <bk>
      <extLst>
        <ext uri="{3e2802c4-a4d2-4d8b-9148-e3be6c30e623}">
          <xlrd:rvb i="20121"/>
        </ext>
      </extLst>
    </bk>
    <bk>
      <extLst>
        <ext uri="{3e2802c4-a4d2-4d8b-9148-e3be6c30e623}">
          <xlrd:rvb i="20122"/>
        </ext>
      </extLst>
    </bk>
    <bk>
      <extLst>
        <ext uri="{3e2802c4-a4d2-4d8b-9148-e3be6c30e623}">
          <xlrd:rvb i="20123"/>
        </ext>
      </extLst>
    </bk>
    <bk>
      <extLst>
        <ext uri="{3e2802c4-a4d2-4d8b-9148-e3be6c30e623}">
          <xlrd:rvb i="20124"/>
        </ext>
      </extLst>
    </bk>
    <bk>
      <extLst>
        <ext uri="{3e2802c4-a4d2-4d8b-9148-e3be6c30e623}">
          <xlrd:rvb i="20125"/>
        </ext>
      </extLst>
    </bk>
    <bk>
      <extLst>
        <ext uri="{3e2802c4-a4d2-4d8b-9148-e3be6c30e623}">
          <xlrd:rvb i="20126"/>
        </ext>
      </extLst>
    </bk>
    <bk>
      <extLst>
        <ext uri="{3e2802c4-a4d2-4d8b-9148-e3be6c30e623}">
          <xlrd:rvb i="20127"/>
        </ext>
      </extLst>
    </bk>
    <bk>
      <extLst>
        <ext uri="{3e2802c4-a4d2-4d8b-9148-e3be6c30e623}">
          <xlrd:rvb i="20128"/>
        </ext>
      </extLst>
    </bk>
    <bk>
      <extLst>
        <ext uri="{3e2802c4-a4d2-4d8b-9148-e3be6c30e623}">
          <xlrd:rvb i="20129"/>
        </ext>
      </extLst>
    </bk>
    <bk>
      <extLst>
        <ext uri="{3e2802c4-a4d2-4d8b-9148-e3be6c30e623}">
          <xlrd:rvb i="20130"/>
        </ext>
      </extLst>
    </bk>
    <bk>
      <extLst>
        <ext uri="{3e2802c4-a4d2-4d8b-9148-e3be6c30e623}">
          <xlrd:rvb i="20131"/>
        </ext>
      </extLst>
    </bk>
    <bk>
      <extLst>
        <ext uri="{3e2802c4-a4d2-4d8b-9148-e3be6c30e623}">
          <xlrd:rvb i="20132"/>
        </ext>
      </extLst>
    </bk>
    <bk>
      <extLst>
        <ext uri="{3e2802c4-a4d2-4d8b-9148-e3be6c30e623}">
          <xlrd:rvb i="20133"/>
        </ext>
      </extLst>
    </bk>
    <bk>
      <extLst>
        <ext uri="{3e2802c4-a4d2-4d8b-9148-e3be6c30e623}">
          <xlrd:rvb i="20134"/>
        </ext>
      </extLst>
    </bk>
    <bk>
      <extLst>
        <ext uri="{3e2802c4-a4d2-4d8b-9148-e3be6c30e623}">
          <xlrd:rvb i="20135"/>
        </ext>
      </extLst>
    </bk>
    <bk>
      <extLst>
        <ext uri="{3e2802c4-a4d2-4d8b-9148-e3be6c30e623}">
          <xlrd:rvb i="20136"/>
        </ext>
      </extLst>
    </bk>
    <bk>
      <extLst>
        <ext uri="{3e2802c4-a4d2-4d8b-9148-e3be6c30e623}">
          <xlrd:rvb i="20137"/>
        </ext>
      </extLst>
    </bk>
    <bk>
      <extLst>
        <ext uri="{3e2802c4-a4d2-4d8b-9148-e3be6c30e623}">
          <xlrd:rvb i="20138"/>
        </ext>
      </extLst>
    </bk>
    <bk>
      <extLst>
        <ext uri="{3e2802c4-a4d2-4d8b-9148-e3be6c30e623}">
          <xlrd:rvb i="20139"/>
        </ext>
      </extLst>
    </bk>
    <bk>
      <extLst>
        <ext uri="{3e2802c4-a4d2-4d8b-9148-e3be6c30e623}">
          <xlrd:rvb i="20140"/>
        </ext>
      </extLst>
    </bk>
    <bk>
      <extLst>
        <ext uri="{3e2802c4-a4d2-4d8b-9148-e3be6c30e623}">
          <xlrd:rvb i="20141"/>
        </ext>
      </extLst>
    </bk>
    <bk>
      <extLst>
        <ext uri="{3e2802c4-a4d2-4d8b-9148-e3be6c30e623}">
          <xlrd:rvb i="20142"/>
        </ext>
      </extLst>
    </bk>
    <bk>
      <extLst>
        <ext uri="{3e2802c4-a4d2-4d8b-9148-e3be6c30e623}">
          <xlrd:rvb i="20143"/>
        </ext>
      </extLst>
    </bk>
    <bk>
      <extLst>
        <ext uri="{3e2802c4-a4d2-4d8b-9148-e3be6c30e623}">
          <xlrd:rvb i="20144"/>
        </ext>
      </extLst>
    </bk>
    <bk>
      <extLst>
        <ext uri="{3e2802c4-a4d2-4d8b-9148-e3be6c30e623}">
          <xlrd:rvb i="20145"/>
        </ext>
      </extLst>
    </bk>
    <bk>
      <extLst>
        <ext uri="{3e2802c4-a4d2-4d8b-9148-e3be6c30e623}">
          <xlrd:rvb i="20146"/>
        </ext>
      </extLst>
    </bk>
    <bk>
      <extLst>
        <ext uri="{3e2802c4-a4d2-4d8b-9148-e3be6c30e623}">
          <xlrd:rvb i="20147"/>
        </ext>
      </extLst>
    </bk>
    <bk>
      <extLst>
        <ext uri="{3e2802c4-a4d2-4d8b-9148-e3be6c30e623}">
          <xlrd:rvb i="20148"/>
        </ext>
      </extLst>
    </bk>
    <bk>
      <extLst>
        <ext uri="{3e2802c4-a4d2-4d8b-9148-e3be6c30e623}">
          <xlrd:rvb i="20149"/>
        </ext>
      </extLst>
    </bk>
    <bk>
      <extLst>
        <ext uri="{3e2802c4-a4d2-4d8b-9148-e3be6c30e623}">
          <xlrd:rvb i="20150"/>
        </ext>
      </extLst>
    </bk>
    <bk>
      <extLst>
        <ext uri="{3e2802c4-a4d2-4d8b-9148-e3be6c30e623}">
          <xlrd:rvb i="20151"/>
        </ext>
      </extLst>
    </bk>
    <bk>
      <extLst>
        <ext uri="{3e2802c4-a4d2-4d8b-9148-e3be6c30e623}">
          <xlrd:rvb i="20152"/>
        </ext>
      </extLst>
    </bk>
    <bk>
      <extLst>
        <ext uri="{3e2802c4-a4d2-4d8b-9148-e3be6c30e623}">
          <xlrd:rvb i="20153"/>
        </ext>
      </extLst>
    </bk>
    <bk>
      <extLst>
        <ext uri="{3e2802c4-a4d2-4d8b-9148-e3be6c30e623}">
          <xlrd:rvb i="20154"/>
        </ext>
      </extLst>
    </bk>
    <bk>
      <extLst>
        <ext uri="{3e2802c4-a4d2-4d8b-9148-e3be6c30e623}">
          <xlrd:rvb i="20155"/>
        </ext>
      </extLst>
    </bk>
    <bk>
      <extLst>
        <ext uri="{3e2802c4-a4d2-4d8b-9148-e3be6c30e623}">
          <xlrd:rvb i="20156"/>
        </ext>
      </extLst>
    </bk>
    <bk>
      <extLst>
        <ext uri="{3e2802c4-a4d2-4d8b-9148-e3be6c30e623}">
          <xlrd:rvb i="20157"/>
        </ext>
      </extLst>
    </bk>
    <bk>
      <extLst>
        <ext uri="{3e2802c4-a4d2-4d8b-9148-e3be6c30e623}">
          <xlrd:rvb i="20158"/>
        </ext>
      </extLst>
    </bk>
    <bk>
      <extLst>
        <ext uri="{3e2802c4-a4d2-4d8b-9148-e3be6c30e623}">
          <xlrd:rvb i="20159"/>
        </ext>
      </extLst>
    </bk>
    <bk>
      <extLst>
        <ext uri="{3e2802c4-a4d2-4d8b-9148-e3be6c30e623}">
          <xlrd:rvb i="20160"/>
        </ext>
      </extLst>
    </bk>
    <bk>
      <extLst>
        <ext uri="{3e2802c4-a4d2-4d8b-9148-e3be6c30e623}">
          <xlrd:rvb i="20161"/>
        </ext>
      </extLst>
    </bk>
    <bk>
      <extLst>
        <ext uri="{3e2802c4-a4d2-4d8b-9148-e3be6c30e623}">
          <xlrd:rvb i="20162"/>
        </ext>
      </extLst>
    </bk>
    <bk>
      <extLst>
        <ext uri="{3e2802c4-a4d2-4d8b-9148-e3be6c30e623}">
          <xlrd:rvb i="20163"/>
        </ext>
      </extLst>
    </bk>
    <bk>
      <extLst>
        <ext uri="{3e2802c4-a4d2-4d8b-9148-e3be6c30e623}">
          <xlrd:rvb i="20164"/>
        </ext>
      </extLst>
    </bk>
    <bk>
      <extLst>
        <ext uri="{3e2802c4-a4d2-4d8b-9148-e3be6c30e623}">
          <xlrd:rvb i="20165"/>
        </ext>
      </extLst>
    </bk>
    <bk>
      <extLst>
        <ext uri="{3e2802c4-a4d2-4d8b-9148-e3be6c30e623}">
          <xlrd:rvb i="20166"/>
        </ext>
      </extLst>
    </bk>
    <bk>
      <extLst>
        <ext uri="{3e2802c4-a4d2-4d8b-9148-e3be6c30e623}">
          <xlrd:rvb i="20167"/>
        </ext>
      </extLst>
    </bk>
    <bk>
      <extLst>
        <ext uri="{3e2802c4-a4d2-4d8b-9148-e3be6c30e623}">
          <xlrd:rvb i="20168"/>
        </ext>
      </extLst>
    </bk>
    <bk>
      <extLst>
        <ext uri="{3e2802c4-a4d2-4d8b-9148-e3be6c30e623}">
          <xlrd:rvb i="20169"/>
        </ext>
      </extLst>
    </bk>
    <bk>
      <extLst>
        <ext uri="{3e2802c4-a4d2-4d8b-9148-e3be6c30e623}">
          <xlrd:rvb i="20170"/>
        </ext>
      </extLst>
    </bk>
    <bk>
      <extLst>
        <ext uri="{3e2802c4-a4d2-4d8b-9148-e3be6c30e623}">
          <xlrd:rvb i="20171"/>
        </ext>
      </extLst>
    </bk>
    <bk>
      <extLst>
        <ext uri="{3e2802c4-a4d2-4d8b-9148-e3be6c30e623}">
          <xlrd:rvb i="20172"/>
        </ext>
      </extLst>
    </bk>
    <bk>
      <extLst>
        <ext uri="{3e2802c4-a4d2-4d8b-9148-e3be6c30e623}">
          <xlrd:rvb i="20173"/>
        </ext>
      </extLst>
    </bk>
    <bk>
      <extLst>
        <ext uri="{3e2802c4-a4d2-4d8b-9148-e3be6c30e623}">
          <xlrd:rvb i="20174"/>
        </ext>
      </extLst>
    </bk>
    <bk>
      <extLst>
        <ext uri="{3e2802c4-a4d2-4d8b-9148-e3be6c30e623}">
          <xlrd:rvb i="20175"/>
        </ext>
      </extLst>
    </bk>
    <bk>
      <extLst>
        <ext uri="{3e2802c4-a4d2-4d8b-9148-e3be6c30e623}">
          <xlrd:rvb i="20176"/>
        </ext>
      </extLst>
    </bk>
    <bk>
      <extLst>
        <ext uri="{3e2802c4-a4d2-4d8b-9148-e3be6c30e623}">
          <xlrd:rvb i="20177"/>
        </ext>
      </extLst>
    </bk>
    <bk>
      <extLst>
        <ext uri="{3e2802c4-a4d2-4d8b-9148-e3be6c30e623}">
          <xlrd:rvb i="20178"/>
        </ext>
      </extLst>
    </bk>
    <bk>
      <extLst>
        <ext uri="{3e2802c4-a4d2-4d8b-9148-e3be6c30e623}">
          <xlrd:rvb i="20179"/>
        </ext>
      </extLst>
    </bk>
    <bk>
      <extLst>
        <ext uri="{3e2802c4-a4d2-4d8b-9148-e3be6c30e623}">
          <xlrd:rvb i="20180"/>
        </ext>
      </extLst>
    </bk>
    <bk>
      <extLst>
        <ext uri="{3e2802c4-a4d2-4d8b-9148-e3be6c30e623}">
          <xlrd:rvb i="20181"/>
        </ext>
      </extLst>
    </bk>
    <bk>
      <extLst>
        <ext uri="{3e2802c4-a4d2-4d8b-9148-e3be6c30e623}">
          <xlrd:rvb i="20182"/>
        </ext>
      </extLst>
    </bk>
    <bk>
      <extLst>
        <ext uri="{3e2802c4-a4d2-4d8b-9148-e3be6c30e623}">
          <xlrd:rvb i="20183"/>
        </ext>
      </extLst>
    </bk>
    <bk>
      <extLst>
        <ext uri="{3e2802c4-a4d2-4d8b-9148-e3be6c30e623}">
          <xlrd:rvb i="20184"/>
        </ext>
      </extLst>
    </bk>
    <bk>
      <extLst>
        <ext uri="{3e2802c4-a4d2-4d8b-9148-e3be6c30e623}">
          <xlrd:rvb i="20185"/>
        </ext>
      </extLst>
    </bk>
    <bk>
      <extLst>
        <ext uri="{3e2802c4-a4d2-4d8b-9148-e3be6c30e623}">
          <xlrd:rvb i="20186"/>
        </ext>
      </extLst>
    </bk>
    <bk>
      <extLst>
        <ext uri="{3e2802c4-a4d2-4d8b-9148-e3be6c30e623}">
          <xlrd:rvb i="20187"/>
        </ext>
      </extLst>
    </bk>
    <bk>
      <extLst>
        <ext uri="{3e2802c4-a4d2-4d8b-9148-e3be6c30e623}">
          <xlrd:rvb i="20188"/>
        </ext>
      </extLst>
    </bk>
    <bk>
      <extLst>
        <ext uri="{3e2802c4-a4d2-4d8b-9148-e3be6c30e623}">
          <xlrd:rvb i="20189"/>
        </ext>
      </extLst>
    </bk>
    <bk>
      <extLst>
        <ext uri="{3e2802c4-a4d2-4d8b-9148-e3be6c30e623}">
          <xlrd:rvb i="20190"/>
        </ext>
      </extLst>
    </bk>
    <bk>
      <extLst>
        <ext uri="{3e2802c4-a4d2-4d8b-9148-e3be6c30e623}">
          <xlrd:rvb i="20191"/>
        </ext>
      </extLst>
    </bk>
    <bk>
      <extLst>
        <ext uri="{3e2802c4-a4d2-4d8b-9148-e3be6c30e623}">
          <xlrd:rvb i="20192"/>
        </ext>
      </extLst>
    </bk>
    <bk>
      <extLst>
        <ext uri="{3e2802c4-a4d2-4d8b-9148-e3be6c30e623}">
          <xlrd:rvb i="20193"/>
        </ext>
      </extLst>
    </bk>
    <bk>
      <extLst>
        <ext uri="{3e2802c4-a4d2-4d8b-9148-e3be6c30e623}">
          <xlrd:rvb i="20194"/>
        </ext>
      </extLst>
    </bk>
    <bk>
      <extLst>
        <ext uri="{3e2802c4-a4d2-4d8b-9148-e3be6c30e623}">
          <xlrd:rvb i="20195"/>
        </ext>
      </extLst>
    </bk>
    <bk>
      <extLst>
        <ext uri="{3e2802c4-a4d2-4d8b-9148-e3be6c30e623}">
          <xlrd:rvb i="20196"/>
        </ext>
      </extLst>
    </bk>
    <bk>
      <extLst>
        <ext uri="{3e2802c4-a4d2-4d8b-9148-e3be6c30e623}">
          <xlrd:rvb i="20197"/>
        </ext>
      </extLst>
    </bk>
    <bk>
      <extLst>
        <ext uri="{3e2802c4-a4d2-4d8b-9148-e3be6c30e623}">
          <xlrd:rvb i="20198"/>
        </ext>
      </extLst>
    </bk>
    <bk>
      <extLst>
        <ext uri="{3e2802c4-a4d2-4d8b-9148-e3be6c30e623}">
          <xlrd:rvb i="20199"/>
        </ext>
      </extLst>
    </bk>
    <bk>
      <extLst>
        <ext uri="{3e2802c4-a4d2-4d8b-9148-e3be6c30e623}">
          <xlrd:rvb i="20200"/>
        </ext>
      </extLst>
    </bk>
    <bk>
      <extLst>
        <ext uri="{3e2802c4-a4d2-4d8b-9148-e3be6c30e623}">
          <xlrd:rvb i="20201"/>
        </ext>
      </extLst>
    </bk>
    <bk>
      <extLst>
        <ext uri="{3e2802c4-a4d2-4d8b-9148-e3be6c30e623}">
          <xlrd:rvb i="20202"/>
        </ext>
      </extLst>
    </bk>
    <bk>
      <extLst>
        <ext uri="{3e2802c4-a4d2-4d8b-9148-e3be6c30e623}">
          <xlrd:rvb i="20203"/>
        </ext>
      </extLst>
    </bk>
    <bk>
      <extLst>
        <ext uri="{3e2802c4-a4d2-4d8b-9148-e3be6c30e623}">
          <xlrd:rvb i="20204"/>
        </ext>
      </extLst>
    </bk>
    <bk>
      <extLst>
        <ext uri="{3e2802c4-a4d2-4d8b-9148-e3be6c30e623}">
          <xlrd:rvb i="20205"/>
        </ext>
      </extLst>
    </bk>
    <bk>
      <extLst>
        <ext uri="{3e2802c4-a4d2-4d8b-9148-e3be6c30e623}">
          <xlrd:rvb i="20206"/>
        </ext>
      </extLst>
    </bk>
    <bk>
      <extLst>
        <ext uri="{3e2802c4-a4d2-4d8b-9148-e3be6c30e623}">
          <xlrd:rvb i="20207"/>
        </ext>
      </extLst>
    </bk>
    <bk>
      <extLst>
        <ext uri="{3e2802c4-a4d2-4d8b-9148-e3be6c30e623}">
          <xlrd:rvb i="20208"/>
        </ext>
      </extLst>
    </bk>
    <bk>
      <extLst>
        <ext uri="{3e2802c4-a4d2-4d8b-9148-e3be6c30e623}">
          <xlrd:rvb i="20209"/>
        </ext>
      </extLst>
    </bk>
    <bk>
      <extLst>
        <ext uri="{3e2802c4-a4d2-4d8b-9148-e3be6c30e623}">
          <xlrd:rvb i="20210"/>
        </ext>
      </extLst>
    </bk>
    <bk>
      <extLst>
        <ext uri="{3e2802c4-a4d2-4d8b-9148-e3be6c30e623}">
          <xlrd:rvb i="20211"/>
        </ext>
      </extLst>
    </bk>
    <bk>
      <extLst>
        <ext uri="{3e2802c4-a4d2-4d8b-9148-e3be6c30e623}">
          <xlrd:rvb i="20212"/>
        </ext>
      </extLst>
    </bk>
    <bk>
      <extLst>
        <ext uri="{3e2802c4-a4d2-4d8b-9148-e3be6c30e623}">
          <xlrd:rvb i="20213"/>
        </ext>
      </extLst>
    </bk>
    <bk>
      <extLst>
        <ext uri="{3e2802c4-a4d2-4d8b-9148-e3be6c30e623}">
          <xlrd:rvb i="20214"/>
        </ext>
      </extLst>
    </bk>
    <bk>
      <extLst>
        <ext uri="{3e2802c4-a4d2-4d8b-9148-e3be6c30e623}">
          <xlrd:rvb i="20215"/>
        </ext>
      </extLst>
    </bk>
    <bk>
      <extLst>
        <ext uri="{3e2802c4-a4d2-4d8b-9148-e3be6c30e623}">
          <xlrd:rvb i="20216"/>
        </ext>
      </extLst>
    </bk>
    <bk>
      <extLst>
        <ext uri="{3e2802c4-a4d2-4d8b-9148-e3be6c30e623}">
          <xlrd:rvb i="20217"/>
        </ext>
      </extLst>
    </bk>
    <bk>
      <extLst>
        <ext uri="{3e2802c4-a4d2-4d8b-9148-e3be6c30e623}">
          <xlrd:rvb i="20218"/>
        </ext>
      </extLst>
    </bk>
    <bk>
      <extLst>
        <ext uri="{3e2802c4-a4d2-4d8b-9148-e3be6c30e623}">
          <xlrd:rvb i="20219"/>
        </ext>
      </extLst>
    </bk>
    <bk>
      <extLst>
        <ext uri="{3e2802c4-a4d2-4d8b-9148-e3be6c30e623}">
          <xlrd:rvb i="20220"/>
        </ext>
      </extLst>
    </bk>
    <bk>
      <extLst>
        <ext uri="{3e2802c4-a4d2-4d8b-9148-e3be6c30e623}">
          <xlrd:rvb i="20221"/>
        </ext>
      </extLst>
    </bk>
    <bk>
      <extLst>
        <ext uri="{3e2802c4-a4d2-4d8b-9148-e3be6c30e623}">
          <xlrd:rvb i="20222"/>
        </ext>
      </extLst>
    </bk>
    <bk>
      <extLst>
        <ext uri="{3e2802c4-a4d2-4d8b-9148-e3be6c30e623}">
          <xlrd:rvb i="20223"/>
        </ext>
      </extLst>
    </bk>
    <bk>
      <extLst>
        <ext uri="{3e2802c4-a4d2-4d8b-9148-e3be6c30e623}">
          <xlrd:rvb i="20224"/>
        </ext>
      </extLst>
    </bk>
    <bk>
      <extLst>
        <ext uri="{3e2802c4-a4d2-4d8b-9148-e3be6c30e623}">
          <xlrd:rvb i="20225"/>
        </ext>
      </extLst>
    </bk>
    <bk>
      <extLst>
        <ext uri="{3e2802c4-a4d2-4d8b-9148-e3be6c30e623}">
          <xlrd:rvb i="20226"/>
        </ext>
      </extLst>
    </bk>
    <bk>
      <extLst>
        <ext uri="{3e2802c4-a4d2-4d8b-9148-e3be6c30e623}">
          <xlrd:rvb i="20227"/>
        </ext>
      </extLst>
    </bk>
    <bk>
      <extLst>
        <ext uri="{3e2802c4-a4d2-4d8b-9148-e3be6c30e623}">
          <xlrd:rvb i="20228"/>
        </ext>
      </extLst>
    </bk>
    <bk>
      <extLst>
        <ext uri="{3e2802c4-a4d2-4d8b-9148-e3be6c30e623}">
          <xlrd:rvb i="20229"/>
        </ext>
      </extLst>
    </bk>
    <bk>
      <extLst>
        <ext uri="{3e2802c4-a4d2-4d8b-9148-e3be6c30e623}">
          <xlrd:rvb i="20230"/>
        </ext>
      </extLst>
    </bk>
    <bk>
      <extLst>
        <ext uri="{3e2802c4-a4d2-4d8b-9148-e3be6c30e623}">
          <xlrd:rvb i="20231"/>
        </ext>
      </extLst>
    </bk>
    <bk>
      <extLst>
        <ext uri="{3e2802c4-a4d2-4d8b-9148-e3be6c30e623}">
          <xlrd:rvb i="20232"/>
        </ext>
      </extLst>
    </bk>
    <bk>
      <extLst>
        <ext uri="{3e2802c4-a4d2-4d8b-9148-e3be6c30e623}">
          <xlrd:rvb i="20233"/>
        </ext>
      </extLst>
    </bk>
    <bk>
      <extLst>
        <ext uri="{3e2802c4-a4d2-4d8b-9148-e3be6c30e623}">
          <xlrd:rvb i="20234"/>
        </ext>
      </extLst>
    </bk>
    <bk>
      <extLst>
        <ext uri="{3e2802c4-a4d2-4d8b-9148-e3be6c30e623}">
          <xlrd:rvb i="20235"/>
        </ext>
      </extLst>
    </bk>
    <bk>
      <extLst>
        <ext uri="{3e2802c4-a4d2-4d8b-9148-e3be6c30e623}">
          <xlrd:rvb i="20236"/>
        </ext>
      </extLst>
    </bk>
    <bk>
      <extLst>
        <ext uri="{3e2802c4-a4d2-4d8b-9148-e3be6c30e623}">
          <xlrd:rvb i="20237"/>
        </ext>
      </extLst>
    </bk>
    <bk>
      <extLst>
        <ext uri="{3e2802c4-a4d2-4d8b-9148-e3be6c30e623}">
          <xlrd:rvb i="20238"/>
        </ext>
      </extLst>
    </bk>
    <bk>
      <extLst>
        <ext uri="{3e2802c4-a4d2-4d8b-9148-e3be6c30e623}">
          <xlrd:rvb i="20239"/>
        </ext>
      </extLst>
    </bk>
    <bk>
      <extLst>
        <ext uri="{3e2802c4-a4d2-4d8b-9148-e3be6c30e623}">
          <xlrd:rvb i="20240"/>
        </ext>
      </extLst>
    </bk>
    <bk>
      <extLst>
        <ext uri="{3e2802c4-a4d2-4d8b-9148-e3be6c30e623}">
          <xlrd:rvb i="20241"/>
        </ext>
      </extLst>
    </bk>
    <bk>
      <extLst>
        <ext uri="{3e2802c4-a4d2-4d8b-9148-e3be6c30e623}">
          <xlrd:rvb i="20242"/>
        </ext>
      </extLst>
    </bk>
    <bk>
      <extLst>
        <ext uri="{3e2802c4-a4d2-4d8b-9148-e3be6c30e623}">
          <xlrd:rvb i="20243"/>
        </ext>
      </extLst>
    </bk>
    <bk>
      <extLst>
        <ext uri="{3e2802c4-a4d2-4d8b-9148-e3be6c30e623}">
          <xlrd:rvb i="20244"/>
        </ext>
      </extLst>
    </bk>
    <bk>
      <extLst>
        <ext uri="{3e2802c4-a4d2-4d8b-9148-e3be6c30e623}">
          <xlrd:rvb i="20245"/>
        </ext>
      </extLst>
    </bk>
    <bk>
      <extLst>
        <ext uri="{3e2802c4-a4d2-4d8b-9148-e3be6c30e623}">
          <xlrd:rvb i="20246"/>
        </ext>
      </extLst>
    </bk>
    <bk>
      <extLst>
        <ext uri="{3e2802c4-a4d2-4d8b-9148-e3be6c30e623}">
          <xlrd:rvb i="20247"/>
        </ext>
      </extLst>
    </bk>
    <bk>
      <extLst>
        <ext uri="{3e2802c4-a4d2-4d8b-9148-e3be6c30e623}">
          <xlrd:rvb i="20248"/>
        </ext>
      </extLst>
    </bk>
    <bk>
      <extLst>
        <ext uri="{3e2802c4-a4d2-4d8b-9148-e3be6c30e623}">
          <xlrd:rvb i="20249"/>
        </ext>
      </extLst>
    </bk>
    <bk>
      <extLst>
        <ext uri="{3e2802c4-a4d2-4d8b-9148-e3be6c30e623}">
          <xlrd:rvb i="20250"/>
        </ext>
      </extLst>
    </bk>
    <bk>
      <extLst>
        <ext uri="{3e2802c4-a4d2-4d8b-9148-e3be6c30e623}">
          <xlrd:rvb i="20251"/>
        </ext>
      </extLst>
    </bk>
    <bk>
      <extLst>
        <ext uri="{3e2802c4-a4d2-4d8b-9148-e3be6c30e623}">
          <xlrd:rvb i="20252"/>
        </ext>
      </extLst>
    </bk>
    <bk>
      <extLst>
        <ext uri="{3e2802c4-a4d2-4d8b-9148-e3be6c30e623}">
          <xlrd:rvb i="20253"/>
        </ext>
      </extLst>
    </bk>
    <bk>
      <extLst>
        <ext uri="{3e2802c4-a4d2-4d8b-9148-e3be6c30e623}">
          <xlrd:rvb i="20254"/>
        </ext>
      </extLst>
    </bk>
    <bk>
      <extLst>
        <ext uri="{3e2802c4-a4d2-4d8b-9148-e3be6c30e623}">
          <xlrd:rvb i="20255"/>
        </ext>
      </extLst>
    </bk>
    <bk>
      <extLst>
        <ext uri="{3e2802c4-a4d2-4d8b-9148-e3be6c30e623}">
          <xlrd:rvb i="20256"/>
        </ext>
      </extLst>
    </bk>
    <bk>
      <extLst>
        <ext uri="{3e2802c4-a4d2-4d8b-9148-e3be6c30e623}">
          <xlrd:rvb i="20257"/>
        </ext>
      </extLst>
    </bk>
    <bk>
      <extLst>
        <ext uri="{3e2802c4-a4d2-4d8b-9148-e3be6c30e623}">
          <xlrd:rvb i="20258"/>
        </ext>
      </extLst>
    </bk>
    <bk>
      <extLst>
        <ext uri="{3e2802c4-a4d2-4d8b-9148-e3be6c30e623}">
          <xlrd:rvb i="20259"/>
        </ext>
      </extLst>
    </bk>
    <bk>
      <extLst>
        <ext uri="{3e2802c4-a4d2-4d8b-9148-e3be6c30e623}">
          <xlrd:rvb i="20260"/>
        </ext>
      </extLst>
    </bk>
    <bk>
      <extLst>
        <ext uri="{3e2802c4-a4d2-4d8b-9148-e3be6c30e623}">
          <xlrd:rvb i="20261"/>
        </ext>
      </extLst>
    </bk>
    <bk>
      <extLst>
        <ext uri="{3e2802c4-a4d2-4d8b-9148-e3be6c30e623}">
          <xlrd:rvb i="20262"/>
        </ext>
      </extLst>
    </bk>
    <bk>
      <extLst>
        <ext uri="{3e2802c4-a4d2-4d8b-9148-e3be6c30e623}">
          <xlrd:rvb i="20263"/>
        </ext>
      </extLst>
    </bk>
    <bk>
      <extLst>
        <ext uri="{3e2802c4-a4d2-4d8b-9148-e3be6c30e623}">
          <xlrd:rvb i="20264"/>
        </ext>
      </extLst>
    </bk>
    <bk>
      <extLst>
        <ext uri="{3e2802c4-a4d2-4d8b-9148-e3be6c30e623}">
          <xlrd:rvb i="20265"/>
        </ext>
      </extLst>
    </bk>
    <bk>
      <extLst>
        <ext uri="{3e2802c4-a4d2-4d8b-9148-e3be6c30e623}">
          <xlrd:rvb i="20266"/>
        </ext>
      </extLst>
    </bk>
    <bk>
      <extLst>
        <ext uri="{3e2802c4-a4d2-4d8b-9148-e3be6c30e623}">
          <xlrd:rvb i="20267"/>
        </ext>
      </extLst>
    </bk>
    <bk>
      <extLst>
        <ext uri="{3e2802c4-a4d2-4d8b-9148-e3be6c30e623}">
          <xlrd:rvb i="20268"/>
        </ext>
      </extLst>
    </bk>
    <bk>
      <extLst>
        <ext uri="{3e2802c4-a4d2-4d8b-9148-e3be6c30e623}">
          <xlrd:rvb i="20269"/>
        </ext>
      </extLst>
    </bk>
    <bk>
      <extLst>
        <ext uri="{3e2802c4-a4d2-4d8b-9148-e3be6c30e623}">
          <xlrd:rvb i="20270"/>
        </ext>
      </extLst>
    </bk>
    <bk>
      <extLst>
        <ext uri="{3e2802c4-a4d2-4d8b-9148-e3be6c30e623}">
          <xlrd:rvb i="20271"/>
        </ext>
      </extLst>
    </bk>
    <bk>
      <extLst>
        <ext uri="{3e2802c4-a4d2-4d8b-9148-e3be6c30e623}">
          <xlrd:rvb i="20272"/>
        </ext>
      </extLst>
    </bk>
    <bk>
      <extLst>
        <ext uri="{3e2802c4-a4d2-4d8b-9148-e3be6c30e623}">
          <xlrd:rvb i="20273"/>
        </ext>
      </extLst>
    </bk>
    <bk>
      <extLst>
        <ext uri="{3e2802c4-a4d2-4d8b-9148-e3be6c30e623}">
          <xlrd:rvb i="20274"/>
        </ext>
      </extLst>
    </bk>
    <bk>
      <extLst>
        <ext uri="{3e2802c4-a4d2-4d8b-9148-e3be6c30e623}">
          <xlrd:rvb i="20275"/>
        </ext>
      </extLst>
    </bk>
    <bk>
      <extLst>
        <ext uri="{3e2802c4-a4d2-4d8b-9148-e3be6c30e623}">
          <xlrd:rvb i="20276"/>
        </ext>
      </extLst>
    </bk>
    <bk>
      <extLst>
        <ext uri="{3e2802c4-a4d2-4d8b-9148-e3be6c30e623}">
          <xlrd:rvb i="20277"/>
        </ext>
      </extLst>
    </bk>
    <bk>
      <extLst>
        <ext uri="{3e2802c4-a4d2-4d8b-9148-e3be6c30e623}">
          <xlrd:rvb i="20278"/>
        </ext>
      </extLst>
    </bk>
    <bk>
      <extLst>
        <ext uri="{3e2802c4-a4d2-4d8b-9148-e3be6c30e623}">
          <xlrd:rvb i="20279"/>
        </ext>
      </extLst>
    </bk>
    <bk>
      <extLst>
        <ext uri="{3e2802c4-a4d2-4d8b-9148-e3be6c30e623}">
          <xlrd:rvb i="20280"/>
        </ext>
      </extLst>
    </bk>
    <bk>
      <extLst>
        <ext uri="{3e2802c4-a4d2-4d8b-9148-e3be6c30e623}">
          <xlrd:rvb i="20281"/>
        </ext>
      </extLst>
    </bk>
    <bk>
      <extLst>
        <ext uri="{3e2802c4-a4d2-4d8b-9148-e3be6c30e623}">
          <xlrd:rvb i="20282"/>
        </ext>
      </extLst>
    </bk>
    <bk>
      <extLst>
        <ext uri="{3e2802c4-a4d2-4d8b-9148-e3be6c30e623}">
          <xlrd:rvb i="20283"/>
        </ext>
      </extLst>
    </bk>
    <bk>
      <extLst>
        <ext uri="{3e2802c4-a4d2-4d8b-9148-e3be6c30e623}">
          <xlrd:rvb i="20284"/>
        </ext>
      </extLst>
    </bk>
    <bk>
      <extLst>
        <ext uri="{3e2802c4-a4d2-4d8b-9148-e3be6c30e623}">
          <xlrd:rvb i="20285"/>
        </ext>
      </extLst>
    </bk>
    <bk>
      <extLst>
        <ext uri="{3e2802c4-a4d2-4d8b-9148-e3be6c30e623}">
          <xlrd:rvb i="20286"/>
        </ext>
      </extLst>
    </bk>
    <bk>
      <extLst>
        <ext uri="{3e2802c4-a4d2-4d8b-9148-e3be6c30e623}">
          <xlrd:rvb i="20287"/>
        </ext>
      </extLst>
    </bk>
    <bk>
      <extLst>
        <ext uri="{3e2802c4-a4d2-4d8b-9148-e3be6c30e623}">
          <xlrd:rvb i="20288"/>
        </ext>
      </extLst>
    </bk>
    <bk>
      <extLst>
        <ext uri="{3e2802c4-a4d2-4d8b-9148-e3be6c30e623}">
          <xlrd:rvb i="20289"/>
        </ext>
      </extLst>
    </bk>
    <bk>
      <extLst>
        <ext uri="{3e2802c4-a4d2-4d8b-9148-e3be6c30e623}">
          <xlrd:rvb i="20290"/>
        </ext>
      </extLst>
    </bk>
    <bk>
      <extLst>
        <ext uri="{3e2802c4-a4d2-4d8b-9148-e3be6c30e623}">
          <xlrd:rvb i="20291"/>
        </ext>
      </extLst>
    </bk>
    <bk>
      <extLst>
        <ext uri="{3e2802c4-a4d2-4d8b-9148-e3be6c30e623}">
          <xlrd:rvb i="20292"/>
        </ext>
      </extLst>
    </bk>
    <bk>
      <extLst>
        <ext uri="{3e2802c4-a4d2-4d8b-9148-e3be6c30e623}">
          <xlrd:rvb i="20293"/>
        </ext>
      </extLst>
    </bk>
    <bk>
      <extLst>
        <ext uri="{3e2802c4-a4d2-4d8b-9148-e3be6c30e623}">
          <xlrd:rvb i="20294"/>
        </ext>
      </extLst>
    </bk>
    <bk>
      <extLst>
        <ext uri="{3e2802c4-a4d2-4d8b-9148-e3be6c30e623}">
          <xlrd:rvb i="20295"/>
        </ext>
      </extLst>
    </bk>
    <bk>
      <extLst>
        <ext uri="{3e2802c4-a4d2-4d8b-9148-e3be6c30e623}">
          <xlrd:rvb i="20296"/>
        </ext>
      </extLst>
    </bk>
    <bk>
      <extLst>
        <ext uri="{3e2802c4-a4d2-4d8b-9148-e3be6c30e623}">
          <xlrd:rvb i="20297"/>
        </ext>
      </extLst>
    </bk>
    <bk>
      <extLst>
        <ext uri="{3e2802c4-a4d2-4d8b-9148-e3be6c30e623}">
          <xlrd:rvb i="20298"/>
        </ext>
      </extLst>
    </bk>
    <bk>
      <extLst>
        <ext uri="{3e2802c4-a4d2-4d8b-9148-e3be6c30e623}">
          <xlrd:rvb i="20299"/>
        </ext>
      </extLst>
    </bk>
    <bk>
      <extLst>
        <ext uri="{3e2802c4-a4d2-4d8b-9148-e3be6c30e623}">
          <xlrd:rvb i="20300"/>
        </ext>
      </extLst>
    </bk>
    <bk>
      <extLst>
        <ext uri="{3e2802c4-a4d2-4d8b-9148-e3be6c30e623}">
          <xlrd:rvb i="20301"/>
        </ext>
      </extLst>
    </bk>
    <bk>
      <extLst>
        <ext uri="{3e2802c4-a4d2-4d8b-9148-e3be6c30e623}">
          <xlrd:rvb i="20302"/>
        </ext>
      </extLst>
    </bk>
    <bk>
      <extLst>
        <ext uri="{3e2802c4-a4d2-4d8b-9148-e3be6c30e623}">
          <xlrd:rvb i="20303"/>
        </ext>
      </extLst>
    </bk>
    <bk>
      <extLst>
        <ext uri="{3e2802c4-a4d2-4d8b-9148-e3be6c30e623}">
          <xlrd:rvb i="20304"/>
        </ext>
      </extLst>
    </bk>
    <bk>
      <extLst>
        <ext uri="{3e2802c4-a4d2-4d8b-9148-e3be6c30e623}">
          <xlrd:rvb i="20305"/>
        </ext>
      </extLst>
    </bk>
    <bk>
      <extLst>
        <ext uri="{3e2802c4-a4d2-4d8b-9148-e3be6c30e623}">
          <xlrd:rvb i="20306"/>
        </ext>
      </extLst>
    </bk>
    <bk>
      <extLst>
        <ext uri="{3e2802c4-a4d2-4d8b-9148-e3be6c30e623}">
          <xlrd:rvb i="20307"/>
        </ext>
      </extLst>
    </bk>
    <bk>
      <extLst>
        <ext uri="{3e2802c4-a4d2-4d8b-9148-e3be6c30e623}">
          <xlrd:rvb i="20308"/>
        </ext>
      </extLst>
    </bk>
    <bk>
      <extLst>
        <ext uri="{3e2802c4-a4d2-4d8b-9148-e3be6c30e623}">
          <xlrd:rvb i="20309"/>
        </ext>
      </extLst>
    </bk>
    <bk>
      <extLst>
        <ext uri="{3e2802c4-a4d2-4d8b-9148-e3be6c30e623}">
          <xlrd:rvb i="20310"/>
        </ext>
      </extLst>
    </bk>
    <bk>
      <extLst>
        <ext uri="{3e2802c4-a4d2-4d8b-9148-e3be6c30e623}">
          <xlrd:rvb i="20311"/>
        </ext>
      </extLst>
    </bk>
    <bk>
      <extLst>
        <ext uri="{3e2802c4-a4d2-4d8b-9148-e3be6c30e623}">
          <xlrd:rvb i="20312"/>
        </ext>
      </extLst>
    </bk>
    <bk>
      <extLst>
        <ext uri="{3e2802c4-a4d2-4d8b-9148-e3be6c30e623}">
          <xlrd:rvb i="20313"/>
        </ext>
      </extLst>
    </bk>
    <bk>
      <extLst>
        <ext uri="{3e2802c4-a4d2-4d8b-9148-e3be6c30e623}">
          <xlrd:rvb i="20314"/>
        </ext>
      </extLst>
    </bk>
    <bk>
      <extLst>
        <ext uri="{3e2802c4-a4d2-4d8b-9148-e3be6c30e623}">
          <xlrd:rvb i="20315"/>
        </ext>
      </extLst>
    </bk>
    <bk>
      <extLst>
        <ext uri="{3e2802c4-a4d2-4d8b-9148-e3be6c30e623}">
          <xlrd:rvb i="20316"/>
        </ext>
      </extLst>
    </bk>
    <bk>
      <extLst>
        <ext uri="{3e2802c4-a4d2-4d8b-9148-e3be6c30e623}">
          <xlrd:rvb i="20317"/>
        </ext>
      </extLst>
    </bk>
    <bk>
      <extLst>
        <ext uri="{3e2802c4-a4d2-4d8b-9148-e3be6c30e623}">
          <xlrd:rvb i="20318"/>
        </ext>
      </extLst>
    </bk>
    <bk>
      <extLst>
        <ext uri="{3e2802c4-a4d2-4d8b-9148-e3be6c30e623}">
          <xlrd:rvb i="20319"/>
        </ext>
      </extLst>
    </bk>
    <bk>
      <extLst>
        <ext uri="{3e2802c4-a4d2-4d8b-9148-e3be6c30e623}">
          <xlrd:rvb i="20320"/>
        </ext>
      </extLst>
    </bk>
    <bk>
      <extLst>
        <ext uri="{3e2802c4-a4d2-4d8b-9148-e3be6c30e623}">
          <xlrd:rvb i="20321"/>
        </ext>
      </extLst>
    </bk>
    <bk>
      <extLst>
        <ext uri="{3e2802c4-a4d2-4d8b-9148-e3be6c30e623}">
          <xlrd:rvb i="20322"/>
        </ext>
      </extLst>
    </bk>
    <bk>
      <extLst>
        <ext uri="{3e2802c4-a4d2-4d8b-9148-e3be6c30e623}">
          <xlrd:rvb i="20323"/>
        </ext>
      </extLst>
    </bk>
    <bk>
      <extLst>
        <ext uri="{3e2802c4-a4d2-4d8b-9148-e3be6c30e623}">
          <xlrd:rvb i="20324"/>
        </ext>
      </extLst>
    </bk>
    <bk>
      <extLst>
        <ext uri="{3e2802c4-a4d2-4d8b-9148-e3be6c30e623}">
          <xlrd:rvb i="20325"/>
        </ext>
      </extLst>
    </bk>
    <bk>
      <extLst>
        <ext uri="{3e2802c4-a4d2-4d8b-9148-e3be6c30e623}">
          <xlrd:rvb i="20326"/>
        </ext>
      </extLst>
    </bk>
    <bk>
      <extLst>
        <ext uri="{3e2802c4-a4d2-4d8b-9148-e3be6c30e623}">
          <xlrd:rvb i="20327"/>
        </ext>
      </extLst>
    </bk>
    <bk>
      <extLst>
        <ext uri="{3e2802c4-a4d2-4d8b-9148-e3be6c30e623}">
          <xlrd:rvb i="20328"/>
        </ext>
      </extLst>
    </bk>
    <bk>
      <extLst>
        <ext uri="{3e2802c4-a4d2-4d8b-9148-e3be6c30e623}">
          <xlrd:rvb i="20329"/>
        </ext>
      </extLst>
    </bk>
    <bk>
      <extLst>
        <ext uri="{3e2802c4-a4d2-4d8b-9148-e3be6c30e623}">
          <xlrd:rvb i="20330"/>
        </ext>
      </extLst>
    </bk>
    <bk>
      <extLst>
        <ext uri="{3e2802c4-a4d2-4d8b-9148-e3be6c30e623}">
          <xlrd:rvb i="20331"/>
        </ext>
      </extLst>
    </bk>
    <bk>
      <extLst>
        <ext uri="{3e2802c4-a4d2-4d8b-9148-e3be6c30e623}">
          <xlrd:rvb i="20332"/>
        </ext>
      </extLst>
    </bk>
    <bk>
      <extLst>
        <ext uri="{3e2802c4-a4d2-4d8b-9148-e3be6c30e623}">
          <xlrd:rvb i="20333"/>
        </ext>
      </extLst>
    </bk>
    <bk>
      <extLst>
        <ext uri="{3e2802c4-a4d2-4d8b-9148-e3be6c30e623}">
          <xlrd:rvb i="20334"/>
        </ext>
      </extLst>
    </bk>
    <bk>
      <extLst>
        <ext uri="{3e2802c4-a4d2-4d8b-9148-e3be6c30e623}">
          <xlrd:rvb i="20335"/>
        </ext>
      </extLst>
    </bk>
    <bk>
      <extLst>
        <ext uri="{3e2802c4-a4d2-4d8b-9148-e3be6c30e623}">
          <xlrd:rvb i="20336"/>
        </ext>
      </extLst>
    </bk>
    <bk>
      <extLst>
        <ext uri="{3e2802c4-a4d2-4d8b-9148-e3be6c30e623}">
          <xlrd:rvb i="20337"/>
        </ext>
      </extLst>
    </bk>
    <bk>
      <extLst>
        <ext uri="{3e2802c4-a4d2-4d8b-9148-e3be6c30e623}">
          <xlrd:rvb i="20338"/>
        </ext>
      </extLst>
    </bk>
    <bk>
      <extLst>
        <ext uri="{3e2802c4-a4d2-4d8b-9148-e3be6c30e623}">
          <xlrd:rvb i="20339"/>
        </ext>
      </extLst>
    </bk>
    <bk>
      <extLst>
        <ext uri="{3e2802c4-a4d2-4d8b-9148-e3be6c30e623}">
          <xlrd:rvb i="20340"/>
        </ext>
      </extLst>
    </bk>
    <bk>
      <extLst>
        <ext uri="{3e2802c4-a4d2-4d8b-9148-e3be6c30e623}">
          <xlrd:rvb i="20341"/>
        </ext>
      </extLst>
    </bk>
    <bk>
      <extLst>
        <ext uri="{3e2802c4-a4d2-4d8b-9148-e3be6c30e623}">
          <xlrd:rvb i="20342"/>
        </ext>
      </extLst>
    </bk>
    <bk>
      <extLst>
        <ext uri="{3e2802c4-a4d2-4d8b-9148-e3be6c30e623}">
          <xlrd:rvb i="20343"/>
        </ext>
      </extLst>
    </bk>
    <bk>
      <extLst>
        <ext uri="{3e2802c4-a4d2-4d8b-9148-e3be6c30e623}">
          <xlrd:rvb i="20344"/>
        </ext>
      </extLst>
    </bk>
    <bk>
      <extLst>
        <ext uri="{3e2802c4-a4d2-4d8b-9148-e3be6c30e623}">
          <xlrd:rvb i="20345"/>
        </ext>
      </extLst>
    </bk>
    <bk>
      <extLst>
        <ext uri="{3e2802c4-a4d2-4d8b-9148-e3be6c30e623}">
          <xlrd:rvb i="20346"/>
        </ext>
      </extLst>
    </bk>
    <bk>
      <extLst>
        <ext uri="{3e2802c4-a4d2-4d8b-9148-e3be6c30e623}">
          <xlrd:rvb i="20347"/>
        </ext>
      </extLst>
    </bk>
    <bk>
      <extLst>
        <ext uri="{3e2802c4-a4d2-4d8b-9148-e3be6c30e623}">
          <xlrd:rvb i="20348"/>
        </ext>
      </extLst>
    </bk>
    <bk>
      <extLst>
        <ext uri="{3e2802c4-a4d2-4d8b-9148-e3be6c30e623}">
          <xlrd:rvb i="20349"/>
        </ext>
      </extLst>
    </bk>
    <bk>
      <extLst>
        <ext uri="{3e2802c4-a4d2-4d8b-9148-e3be6c30e623}">
          <xlrd:rvb i="20350"/>
        </ext>
      </extLst>
    </bk>
    <bk>
      <extLst>
        <ext uri="{3e2802c4-a4d2-4d8b-9148-e3be6c30e623}">
          <xlrd:rvb i="20351"/>
        </ext>
      </extLst>
    </bk>
    <bk>
      <extLst>
        <ext uri="{3e2802c4-a4d2-4d8b-9148-e3be6c30e623}">
          <xlrd:rvb i="20352"/>
        </ext>
      </extLst>
    </bk>
    <bk>
      <extLst>
        <ext uri="{3e2802c4-a4d2-4d8b-9148-e3be6c30e623}">
          <xlrd:rvb i="20353"/>
        </ext>
      </extLst>
    </bk>
    <bk>
      <extLst>
        <ext uri="{3e2802c4-a4d2-4d8b-9148-e3be6c30e623}">
          <xlrd:rvb i="20354"/>
        </ext>
      </extLst>
    </bk>
    <bk>
      <extLst>
        <ext uri="{3e2802c4-a4d2-4d8b-9148-e3be6c30e623}">
          <xlrd:rvb i="20355"/>
        </ext>
      </extLst>
    </bk>
    <bk>
      <extLst>
        <ext uri="{3e2802c4-a4d2-4d8b-9148-e3be6c30e623}">
          <xlrd:rvb i="20356"/>
        </ext>
      </extLst>
    </bk>
    <bk>
      <extLst>
        <ext uri="{3e2802c4-a4d2-4d8b-9148-e3be6c30e623}">
          <xlrd:rvb i="20357"/>
        </ext>
      </extLst>
    </bk>
    <bk>
      <extLst>
        <ext uri="{3e2802c4-a4d2-4d8b-9148-e3be6c30e623}">
          <xlrd:rvb i="20358"/>
        </ext>
      </extLst>
    </bk>
    <bk>
      <extLst>
        <ext uri="{3e2802c4-a4d2-4d8b-9148-e3be6c30e623}">
          <xlrd:rvb i="20359"/>
        </ext>
      </extLst>
    </bk>
    <bk>
      <extLst>
        <ext uri="{3e2802c4-a4d2-4d8b-9148-e3be6c30e623}">
          <xlrd:rvb i="20360"/>
        </ext>
      </extLst>
    </bk>
    <bk>
      <extLst>
        <ext uri="{3e2802c4-a4d2-4d8b-9148-e3be6c30e623}">
          <xlrd:rvb i="20361"/>
        </ext>
      </extLst>
    </bk>
    <bk>
      <extLst>
        <ext uri="{3e2802c4-a4d2-4d8b-9148-e3be6c30e623}">
          <xlrd:rvb i="20362"/>
        </ext>
      </extLst>
    </bk>
    <bk>
      <extLst>
        <ext uri="{3e2802c4-a4d2-4d8b-9148-e3be6c30e623}">
          <xlrd:rvb i="20363"/>
        </ext>
      </extLst>
    </bk>
    <bk>
      <extLst>
        <ext uri="{3e2802c4-a4d2-4d8b-9148-e3be6c30e623}">
          <xlrd:rvb i="20364"/>
        </ext>
      </extLst>
    </bk>
    <bk>
      <extLst>
        <ext uri="{3e2802c4-a4d2-4d8b-9148-e3be6c30e623}">
          <xlrd:rvb i="20365"/>
        </ext>
      </extLst>
    </bk>
    <bk>
      <extLst>
        <ext uri="{3e2802c4-a4d2-4d8b-9148-e3be6c30e623}">
          <xlrd:rvb i="20366"/>
        </ext>
      </extLst>
    </bk>
    <bk>
      <extLst>
        <ext uri="{3e2802c4-a4d2-4d8b-9148-e3be6c30e623}">
          <xlrd:rvb i="20367"/>
        </ext>
      </extLst>
    </bk>
    <bk>
      <extLst>
        <ext uri="{3e2802c4-a4d2-4d8b-9148-e3be6c30e623}">
          <xlrd:rvb i="20368"/>
        </ext>
      </extLst>
    </bk>
    <bk>
      <extLst>
        <ext uri="{3e2802c4-a4d2-4d8b-9148-e3be6c30e623}">
          <xlrd:rvb i="20369"/>
        </ext>
      </extLst>
    </bk>
    <bk>
      <extLst>
        <ext uri="{3e2802c4-a4d2-4d8b-9148-e3be6c30e623}">
          <xlrd:rvb i="20370"/>
        </ext>
      </extLst>
    </bk>
    <bk>
      <extLst>
        <ext uri="{3e2802c4-a4d2-4d8b-9148-e3be6c30e623}">
          <xlrd:rvb i="20371"/>
        </ext>
      </extLst>
    </bk>
    <bk>
      <extLst>
        <ext uri="{3e2802c4-a4d2-4d8b-9148-e3be6c30e623}">
          <xlrd:rvb i="20372"/>
        </ext>
      </extLst>
    </bk>
    <bk>
      <extLst>
        <ext uri="{3e2802c4-a4d2-4d8b-9148-e3be6c30e623}">
          <xlrd:rvb i="20373"/>
        </ext>
      </extLst>
    </bk>
    <bk>
      <extLst>
        <ext uri="{3e2802c4-a4d2-4d8b-9148-e3be6c30e623}">
          <xlrd:rvb i="20374"/>
        </ext>
      </extLst>
    </bk>
    <bk>
      <extLst>
        <ext uri="{3e2802c4-a4d2-4d8b-9148-e3be6c30e623}">
          <xlrd:rvb i="20375"/>
        </ext>
      </extLst>
    </bk>
    <bk>
      <extLst>
        <ext uri="{3e2802c4-a4d2-4d8b-9148-e3be6c30e623}">
          <xlrd:rvb i="20376"/>
        </ext>
      </extLst>
    </bk>
    <bk>
      <extLst>
        <ext uri="{3e2802c4-a4d2-4d8b-9148-e3be6c30e623}">
          <xlrd:rvb i="20377"/>
        </ext>
      </extLst>
    </bk>
    <bk>
      <extLst>
        <ext uri="{3e2802c4-a4d2-4d8b-9148-e3be6c30e623}">
          <xlrd:rvb i="20378"/>
        </ext>
      </extLst>
    </bk>
    <bk>
      <extLst>
        <ext uri="{3e2802c4-a4d2-4d8b-9148-e3be6c30e623}">
          <xlrd:rvb i="20379"/>
        </ext>
      </extLst>
    </bk>
    <bk>
      <extLst>
        <ext uri="{3e2802c4-a4d2-4d8b-9148-e3be6c30e623}">
          <xlrd:rvb i="20380"/>
        </ext>
      </extLst>
    </bk>
    <bk>
      <extLst>
        <ext uri="{3e2802c4-a4d2-4d8b-9148-e3be6c30e623}">
          <xlrd:rvb i="20381"/>
        </ext>
      </extLst>
    </bk>
    <bk>
      <extLst>
        <ext uri="{3e2802c4-a4d2-4d8b-9148-e3be6c30e623}">
          <xlrd:rvb i="20382"/>
        </ext>
      </extLst>
    </bk>
    <bk>
      <extLst>
        <ext uri="{3e2802c4-a4d2-4d8b-9148-e3be6c30e623}">
          <xlrd:rvb i="20383"/>
        </ext>
      </extLst>
    </bk>
    <bk>
      <extLst>
        <ext uri="{3e2802c4-a4d2-4d8b-9148-e3be6c30e623}">
          <xlrd:rvb i="20384"/>
        </ext>
      </extLst>
    </bk>
    <bk>
      <extLst>
        <ext uri="{3e2802c4-a4d2-4d8b-9148-e3be6c30e623}">
          <xlrd:rvb i="20385"/>
        </ext>
      </extLst>
    </bk>
    <bk>
      <extLst>
        <ext uri="{3e2802c4-a4d2-4d8b-9148-e3be6c30e623}">
          <xlrd:rvb i="20386"/>
        </ext>
      </extLst>
    </bk>
    <bk>
      <extLst>
        <ext uri="{3e2802c4-a4d2-4d8b-9148-e3be6c30e623}">
          <xlrd:rvb i="20387"/>
        </ext>
      </extLst>
    </bk>
    <bk>
      <extLst>
        <ext uri="{3e2802c4-a4d2-4d8b-9148-e3be6c30e623}">
          <xlrd:rvb i="20388"/>
        </ext>
      </extLst>
    </bk>
    <bk>
      <extLst>
        <ext uri="{3e2802c4-a4d2-4d8b-9148-e3be6c30e623}">
          <xlrd:rvb i="20389"/>
        </ext>
      </extLst>
    </bk>
    <bk>
      <extLst>
        <ext uri="{3e2802c4-a4d2-4d8b-9148-e3be6c30e623}">
          <xlrd:rvb i="20390"/>
        </ext>
      </extLst>
    </bk>
    <bk>
      <extLst>
        <ext uri="{3e2802c4-a4d2-4d8b-9148-e3be6c30e623}">
          <xlrd:rvb i="20391"/>
        </ext>
      </extLst>
    </bk>
    <bk>
      <extLst>
        <ext uri="{3e2802c4-a4d2-4d8b-9148-e3be6c30e623}">
          <xlrd:rvb i="20392"/>
        </ext>
      </extLst>
    </bk>
    <bk>
      <extLst>
        <ext uri="{3e2802c4-a4d2-4d8b-9148-e3be6c30e623}">
          <xlrd:rvb i="20393"/>
        </ext>
      </extLst>
    </bk>
    <bk>
      <extLst>
        <ext uri="{3e2802c4-a4d2-4d8b-9148-e3be6c30e623}">
          <xlrd:rvb i="20394"/>
        </ext>
      </extLst>
    </bk>
    <bk>
      <extLst>
        <ext uri="{3e2802c4-a4d2-4d8b-9148-e3be6c30e623}">
          <xlrd:rvb i="20395"/>
        </ext>
      </extLst>
    </bk>
    <bk>
      <extLst>
        <ext uri="{3e2802c4-a4d2-4d8b-9148-e3be6c30e623}">
          <xlrd:rvb i="20396"/>
        </ext>
      </extLst>
    </bk>
    <bk>
      <extLst>
        <ext uri="{3e2802c4-a4d2-4d8b-9148-e3be6c30e623}">
          <xlrd:rvb i="20397"/>
        </ext>
      </extLst>
    </bk>
    <bk>
      <extLst>
        <ext uri="{3e2802c4-a4d2-4d8b-9148-e3be6c30e623}">
          <xlrd:rvb i="20398"/>
        </ext>
      </extLst>
    </bk>
    <bk>
      <extLst>
        <ext uri="{3e2802c4-a4d2-4d8b-9148-e3be6c30e623}">
          <xlrd:rvb i="20399"/>
        </ext>
      </extLst>
    </bk>
    <bk>
      <extLst>
        <ext uri="{3e2802c4-a4d2-4d8b-9148-e3be6c30e623}">
          <xlrd:rvb i="20400"/>
        </ext>
      </extLst>
    </bk>
    <bk>
      <extLst>
        <ext uri="{3e2802c4-a4d2-4d8b-9148-e3be6c30e623}">
          <xlrd:rvb i="20401"/>
        </ext>
      </extLst>
    </bk>
    <bk>
      <extLst>
        <ext uri="{3e2802c4-a4d2-4d8b-9148-e3be6c30e623}">
          <xlrd:rvb i="20402"/>
        </ext>
      </extLst>
    </bk>
    <bk>
      <extLst>
        <ext uri="{3e2802c4-a4d2-4d8b-9148-e3be6c30e623}">
          <xlrd:rvb i="20403"/>
        </ext>
      </extLst>
    </bk>
    <bk>
      <extLst>
        <ext uri="{3e2802c4-a4d2-4d8b-9148-e3be6c30e623}">
          <xlrd:rvb i="20404"/>
        </ext>
      </extLst>
    </bk>
    <bk>
      <extLst>
        <ext uri="{3e2802c4-a4d2-4d8b-9148-e3be6c30e623}">
          <xlrd:rvb i="20405"/>
        </ext>
      </extLst>
    </bk>
    <bk>
      <extLst>
        <ext uri="{3e2802c4-a4d2-4d8b-9148-e3be6c30e623}">
          <xlrd:rvb i="20406"/>
        </ext>
      </extLst>
    </bk>
    <bk>
      <extLst>
        <ext uri="{3e2802c4-a4d2-4d8b-9148-e3be6c30e623}">
          <xlrd:rvb i="20407"/>
        </ext>
      </extLst>
    </bk>
    <bk>
      <extLst>
        <ext uri="{3e2802c4-a4d2-4d8b-9148-e3be6c30e623}">
          <xlrd:rvb i="20408"/>
        </ext>
      </extLst>
    </bk>
    <bk>
      <extLst>
        <ext uri="{3e2802c4-a4d2-4d8b-9148-e3be6c30e623}">
          <xlrd:rvb i="20409"/>
        </ext>
      </extLst>
    </bk>
    <bk>
      <extLst>
        <ext uri="{3e2802c4-a4d2-4d8b-9148-e3be6c30e623}">
          <xlrd:rvb i="20410"/>
        </ext>
      </extLst>
    </bk>
    <bk>
      <extLst>
        <ext uri="{3e2802c4-a4d2-4d8b-9148-e3be6c30e623}">
          <xlrd:rvb i="20411"/>
        </ext>
      </extLst>
    </bk>
    <bk>
      <extLst>
        <ext uri="{3e2802c4-a4d2-4d8b-9148-e3be6c30e623}">
          <xlrd:rvb i="20412"/>
        </ext>
      </extLst>
    </bk>
    <bk>
      <extLst>
        <ext uri="{3e2802c4-a4d2-4d8b-9148-e3be6c30e623}">
          <xlrd:rvb i="20413"/>
        </ext>
      </extLst>
    </bk>
    <bk>
      <extLst>
        <ext uri="{3e2802c4-a4d2-4d8b-9148-e3be6c30e623}">
          <xlrd:rvb i="20414"/>
        </ext>
      </extLst>
    </bk>
    <bk>
      <extLst>
        <ext uri="{3e2802c4-a4d2-4d8b-9148-e3be6c30e623}">
          <xlrd:rvb i="20415"/>
        </ext>
      </extLst>
    </bk>
    <bk>
      <extLst>
        <ext uri="{3e2802c4-a4d2-4d8b-9148-e3be6c30e623}">
          <xlrd:rvb i="20416"/>
        </ext>
      </extLst>
    </bk>
    <bk>
      <extLst>
        <ext uri="{3e2802c4-a4d2-4d8b-9148-e3be6c30e623}">
          <xlrd:rvb i="20417"/>
        </ext>
      </extLst>
    </bk>
    <bk>
      <extLst>
        <ext uri="{3e2802c4-a4d2-4d8b-9148-e3be6c30e623}">
          <xlrd:rvb i="20418"/>
        </ext>
      </extLst>
    </bk>
    <bk>
      <extLst>
        <ext uri="{3e2802c4-a4d2-4d8b-9148-e3be6c30e623}">
          <xlrd:rvb i="20419"/>
        </ext>
      </extLst>
    </bk>
    <bk>
      <extLst>
        <ext uri="{3e2802c4-a4d2-4d8b-9148-e3be6c30e623}">
          <xlrd:rvb i="20420"/>
        </ext>
      </extLst>
    </bk>
    <bk>
      <extLst>
        <ext uri="{3e2802c4-a4d2-4d8b-9148-e3be6c30e623}">
          <xlrd:rvb i="20421"/>
        </ext>
      </extLst>
    </bk>
    <bk>
      <extLst>
        <ext uri="{3e2802c4-a4d2-4d8b-9148-e3be6c30e623}">
          <xlrd:rvb i="20422"/>
        </ext>
      </extLst>
    </bk>
    <bk>
      <extLst>
        <ext uri="{3e2802c4-a4d2-4d8b-9148-e3be6c30e623}">
          <xlrd:rvb i="20423"/>
        </ext>
      </extLst>
    </bk>
    <bk>
      <extLst>
        <ext uri="{3e2802c4-a4d2-4d8b-9148-e3be6c30e623}">
          <xlrd:rvb i="20424"/>
        </ext>
      </extLst>
    </bk>
    <bk>
      <extLst>
        <ext uri="{3e2802c4-a4d2-4d8b-9148-e3be6c30e623}">
          <xlrd:rvb i="20425"/>
        </ext>
      </extLst>
    </bk>
    <bk>
      <extLst>
        <ext uri="{3e2802c4-a4d2-4d8b-9148-e3be6c30e623}">
          <xlrd:rvb i="20426"/>
        </ext>
      </extLst>
    </bk>
    <bk>
      <extLst>
        <ext uri="{3e2802c4-a4d2-4d8b-9148-e3be6c30e623}">
          <xlrd:rvb i="20427"/>
        </ext>
      </extLst>
    </bk>
    <bk>
      <extLst>
        <ext uri="{3e2802c4-a4d2-4d8b-9148-e3be6c30e623}">
          <xlrd:rvb i="20428"/>
        </ext>
      </extLst>
    </bk>
    <bk>
      <extLst>
        <ext uri="{3e2802c4-a4d2-4d8b-9148-e3be6c30e623}">
          <xlrd:rvb i="20429"/>
        </ext>
      </extLst>
    </bk>
    <bk>
      <extLst>
        <ext uri="{3e2802c4-a4d2-4d8b-9148-e3be6c30e623}">
          <xlrd:rvb i="20430"/>
        </ext>
      </extLst>
    </bk>
    <bk>
      <extLst>
        <ext uri="{3e2802c4-a4d2-4d8b-9148-e3be6c30e623}">
          <xlrd:rvb i="20431"/>
        </ext>
      </extLst>
    </bk>
    <bk>
      <extLst>
        <ext uri="{3e2802c4-a4d2-4d8b-9148-e3be6c30e623}">
          <xlrd:rvb i="20432"/>
        </ext>
      </extLst>
    </bk>
    <bk>
      <extLst>
        <ext uri="{3e2802c4-a4d2-4d8b-9148-e3be6c30e623}">
          <xlrd:rvb i="20433"/>
        </ext>
      </extLst>
    </bk>
    <bk>
      <extLst>
        <ext uri="{3e2802c4-a4d2-4d8b-9148-e3be6c30e623}">
          <xlrd:rvb i="20434"/>
        </ext>
      </extLst>
    </bk>
    <bk>
      <extLst>
        <ext uri="{3e2802c4-a4d2-4d8b-9148-e3be6c30e623}">
          <xlrd:rvb i="20435"/>
        </ext>
      </extLst>
    </bk>
    <bk>
      <extLst>
        <ext uri="{3e2802c4-a4d2-4d8b-9148-e3be6c30e623}">
          <xlrd:rvb i="20436"/>
        </ext>
      </extLst>
    </bk>
    <bk>
      <extLst>
        <ext uri="{3e2802c4-a4d2-4d8b-9148-e3be6c30e623}">
          <xlrd:rvb i="20437"/>
        </ext>
      </extLst>
    </bk>
    <bk>
      <extLst>
        <ext uri="{3e2802c4-a4d2-4d8b-9148-e3be6c30e623}">
          <xlrd:rvb i="20438"/>
        </ext>
      </extLst>
    </bk>
    <bk>
      <extLst>
        <ext uri="{3e2802c4-a4d2-4d8b-9148-e3be6c30e623}">
          <xlrd:rvb i="20439"/>
        </ext>
      </extLst>
    </bk>
    <bk>
      <extLst>
        <ext uri="{3e2802c4-a4d2-4d8b-9148-e3be6c30e623}">
          <xlrd:rvb i="20440"/>
        </ext>
      </extLst>
    </bk>
    <bk>
      <extLst>
        <ext uri="{3e2802c4-a4d2-4d8b-9148-e3be6c30e623}">
          <xlrd:rvb i="20441"/>
        </ext>
      </extLst>
    </bk>
    <bk>
      <extLst>
        <ext uri="{3e2802c4-a4d2-4d8b-9148-e3be6c30e623}">
          <xlrd:rvb i="20442"/>
        </ext>
      </extLst>
    </bk>
    <bk>
      <extLst>
        <ext uri="{3e2802c4-a4d2-4d8b-9148-e3be6c30e623}">
          <xlrd:rvb i="20443"/>
        </ext>
      </extLst>
    </bk>
    <bk>
      <extLst>
        <ext uri="{3e2802c4-a4d2-4d8b-9148-e3be6c30e623}">
          <xlrd:rvb i="20444"/>
        </ext>
      </extLst>
    </bk>
    <bk>
      <extLst>
        <ext uri="{3e2802c4-a4d2-4d8b-9148-e3be6c30e623}">
          <xlrd:rvb i="20445"/>
        </ext>
      </extLst>
    </bk>
    <bk>
      <extLst>
        <ext uri="{3e2802c4-a4d2-4d8b-9148-e3be6c30e623}">
          <xlrd:rvb i="20446"/>
        </ext>
      </extLst>
    </bk>
    <bk>
      <extLst>
        <ext uri="{3e2802c4-a4d2-4d8b-9148-e3be6c30e623}">
          <xlrd:rvb i="20447"/>
        </ext>
      </extLst>
    </bk>
    <bk>
      <extLst>
        <ext uri="{3e2802c4-a4d2-4d8b-9148-e3be6c30e623}">
          <xlrd:rvb i="20448"/>
        </ext>
      </extLst>
    </bk>
    <bk>
      <extLst>
        <ext uri="{3e2802c4-a4d2-4d8b-9148-e3be6c30e623}">
          <xlrd:rvb i="20449"/>
        </ext>
      </extLst>
    </bk>
    <bk>
      <extLst>
        <ext uri="{3e2802c4-a4d2-4d8b-9148-e3be6c30e623}">
          <xlrd:rvb i="20450"/>
        </ext>
      </extLst>
    </bk>
    <bk>
      <extLst>
        <ext uri="{3e2802c4-a4d2-4d8b-9148-e3be6c30e623}">
          <xlrd:rvb i="20451"/>
        </ext>
      </extLst>
    </bk>
    <bk>
      <extLst>
        <ext uri="{3e2802c4-a4d2-4d8b-9148-e3be6c30e623}">
          <xlrd:rvb i="20452"/>
        </ext>
      </extLst>
    </bk>
    <bk>
      <extLst>
        <ext uri="{3e2802c4-a4d2-4d8b-9148-e3be6c30e623}">
          <xlrd:rvb i="20453"/>
        </ext>
      </extLst>
    </bk>
    <bk>
      <extLst>
        <ext uri="{3e2802c4-a4d2-4d8b-9148-e3be6c30e623}">
          <xlrd:rvb i="20454"/>
        </ext>
      </extLst>
    </bk>
    <bk>
      <extLst>
        <ext uri="{3e2802c4-a4d2-4d8b-9148-e3be6c30e623}">
          <xlrd:rvb i="20455"/>
        </ext>
      </extLst>
    </bk>
    <bk>
      <extLst>
        <ext uri="{3e2802c4-a4d2-4d8b-9148-e3be6c30e623}">
          <xlrd:rvb i="20456"/>
        </ext>
      </extLst>
    </bk>
    <bk>
      <extLst>
        <ext uri="{3e2802c4-a4d2-4d8b-9148-e3be6c30e623}">
          <xlrd:rvb i="20457"/>
        </ext>
      </extLst>
    </bk>
    <bk>
      <extLst>
        <ext uri="{3e2802c4-a4d2-4d8b-9148-e3be6c30e623}">
          <xlrd:rvb i="20458"/>
        </ext>
      </extLst>
    </bk>
    <bk>
      <extLst>
        <ext uri="{3e2802c4-a4d2-4d8b-9148-e3be6c30e623}">
          <xlrd:rvb i="20459"/>
        </ext>
      </extLst>
    </bk>
    <bk>
      <extLst>
        <ext uri="{3e2802c4-a4d2-4d8b-9148-e3be6c30e623}">
          <xlrd:rvb i="20460"/>
        </ext>
      </extLst>
    </bk>
    <bk>
      <extLst>
        <ext uri="{3e2802c4-a4d2-4d8b-9148-e3be6c30e623}">
          <xlrd:rvb i="20461"/>
        </ext>
      </extLst>
    </bk>
    <bk>
      <extLst>
        <ext uri="{3e2802c4-a4d2-4d8b-9148-e3be6c30e623}">
          <xlrd:rvb i="20462"/>
        </ext>
      </extLst>
    </bk>
    <bk>
      <extLst>
        <ext uri="{3e2802c4-a4d2-4d8b-9148-e3be6c30e623}">
          <xlrd:rvb i="20463"/>
        </ext>
      </extLst>
    </bk>
    <bk>
      <extLst>
        <ext uri="{3e2802c4-a4d2-4d8b-9148-e3be6c30e623}">
          <xlrd:rvb i="20464"/>
        </ext>
      </extLst>
    </bk>
    <bk>
      <extLst>
        <ext uri="{3e2802c4-a4d2-4d8b-9148-e3be6c30e623}">
          <xlrd:rvb i="20465"/>
        </ext>
      </extLst>
    </bk>
    <bk>
      <extLst>
        <ext uri="{3e2802c4-a4d2-4d8b-9148-e3be6c30e623}">
          <xlrd:rvb i="20466"/>
        </ext>
      </extLst>
    </bk>
    <bk>
      <extLst>
        <ext uri="{3e2802c4-a4d2-4d8b-9148-e3be6c30e623}">
          <xlrd:rvb i="20467"/>
        </ext>
      </extLst>
    </bk>
    <bk>
      <extLst>
        <ext uri="{3e2802c4-a4d2-4d8b-9148-e3be6c30e623}">
          <xlrd:rvb i="20468"/>
        </ext>
      </extLst>
    </bk>
    <bk>
      <extLst>
        <ext uri="{3e2802c4-a4d2-4d8b-9148-e3be6c30e623}">
          <xlrd:rvb i="20469"/>
        </ext>
      </extLst>
    </bk>
    <bk>
      <extLst>
        <ext uri="{3e2802c4-a4d2-4d8b-9148-e3be6c30e623}">
          <xlrd:rvb i="20470"/>
        </ext>
      </extLst>
    </bk>
    <bk>
      <extLst>
        <ext uri="{3e2802c4-a4d2-4d8b-9148-e3be6c30e623}">
          <xlrd:rvb i="20471"/>
        </ext>
      </extLst>
    </bk>
    <bk>
      <extLst>
        <ext uri="{3e2802c4-a4d2-4d8b-9148-e3be6c30e623}">
          <xlrd:rvb i="20472"/>
        </ext>
      </extLst>
    </bk>
    <bk>
      <extLst>
        <ext uri="{3e2802c4-a4d2-4d8b-9148-e3be6c30e623}">
          <xlrd:rvb i="20473"/>
        </ext>
      </extLst>
    </bk>
    <bk>
      <extLst>
        <ext uri="{3e2802c4-a4d2-4d8b-9148-e3be6c30e623}">
          <xlrd:rvb i="20474"/>
        </ext>
      </extLst>
    </bk>
    <bk>
      <extLst>
        <ext uri="{3e2802c4-a4d2-4d8b-9148-e3be6c30e623}">
          <xlrd:rvb i="20475"/>
        </ext>
      </extLst>
    </bk>
    <bk>
      <extLst>
        <ext uri="{3e2802c4-a4d2-4d8b-9148-e3be6c30e623}">
          <xlrd:rvb i="20476"/>
        </ext>
      </extLst>
    </bk>
    <bk>
      <extLst>
        <ext uri="{3e2802c4-a4d2-4d8b-9148-e3be6c30e623}">
          <xlrd:rvb i="20477"/>
        </ext>
      </extLst>
    </bk>
    <bk>
      <extLst>
        <ext uri="{3e2802c4-a4d2-4d8b-9148-e3be6c30e623}">
          <xlrd:rvb i="20478"/>
        </ext>
      </extLst>
    </bk>
    <bk>
      <extLst>
        <ext uri="{3e2802c4-a4d2-4d8b-9148-e3be6c30e623}">
          <xlrd:rvb i="20479"/>
        </ext>
      </extLst>
    </bk>
    <bk>
      <extLst>
        <ext uri="{3e2802c4-a4d2-4d8b-9148-e3be6c30e623}">
          <xlrd:rvb i="20480"/>
        </ext>
      </extLst>
    </bk>
    <bk>
      <extLst>
        <ext uri="{3e2802c4-a4d2-4d8b-9148-e3be6c30e623}">
          <xlrd:rvb i="20481"/>
        </ext>
      </extLst>
    </bk>
    <bk>
      <extLst>
        <ext uri="{3e2802c4-a4d2-4d8b-9148-e3be6c30e623}">
          <xlrd:rvb i="20482"/>
        </ext>
      </extLst>
    </bk>
    <bk>
      <extLst>
        <ext uri="{3e2802c4-a4d2-4d8b-9148-e3be6c30e623}">
          <xlrd:rvb i="20483"/>
        </ext>
      </extLst>
    </bk>
    <bk>
      <extLst>
        <ext uri="{3e2802c4-a4d2-4d8b-9148-e3be6c30e623}">
          <xlrd:rvb i="20484"/>
        </ext>
      </extLst>
    </bk>
    <bk>
      <extLst>
        <ext uri="{3e2802c4-a4d2-4d8b-9148-e3be6c30e623}">
          <xlrd:rvb i="20485"/>
        </ext>
      </extLst>
    </bk>
    <bk>
      <extLst>
        <ext uri="{3e2802c4-a4d2-4d8b-9148-e3be6c30e623}">
          <xlrd:rvb i="20486"/>
        </ext>
      </extLst>
    </bk>
    <bk>
      <extLst>
        <ext uri="{3e2802c4-a4d2-4d8b-9148-e3be6c30e623}">
          <xlrd:rvb i="20487"/>
        </ext>
      </extLst>
    </bk>
    <bk>
      <extLst>
        <ext uri="{3e2802c4-a4d2-4d8b-9148-e3be6c30e623}">
          <xlrd:rvb i="20488"/>
        </ext>
      </extLst>
    </bk>
    <bk>
      <extLst>
        <ext uri="{3e2802c4-a4d2-4d8b-9148-e3be6c30e623}">
          <xlrd:rvb i="20489"/>
        </ext>
      </extLst>
    </bk>
    <bk>
      <extLst>
        <ext uri="{3e2802c4-a4d2-4d8b-9148-e3be6c30e623}">
          <xlrd:rvb i="20490"/>
        </ext>
      </extLst>
    </bk>
    <bk>
      <extLst>
        <ext uri="{3e2802c4-a4d2-4d8b-9148-e3be6c30e623}">
          <xlrd:rvb i="20491"/>
        </ext>
      </extLst>
    </bk>
    <bk>
      <extLst>
        <ext uri="{3e2802c4-a4d2-4d8b-9148-e3be6c30e623}">
          <xlrd:rvb i="20492"/>
        </ext>
      </extLst>
    </bk>
    <bk>
      <extLst>
        <ext uri="{3e2802c4-a4d2-4d8b-9148-e3be6c30e623}">
          <xlrd:rvb i="20493"/>
        </ext>
      </extLst>
    </bk>
    <bk>
      <extLst>
        <ext uri="{3e2802c4-a4d2-4d8b-9148-e3be6c30e623}">
          <xlrd:rvb i="20494"/>
        </ext>
      </extLst>
    </bk>
    <bk>
      <extLst>
        <ext uri="{3e2802c4-a4d2-4d8b-9148-e3be6c30e623}">
          <xlrd:rvb i="20495"/>
        </ext>
      </extLst>
    </bk>
    <bk>
      <extLst>
        <ext uri="{3e2802c4-a4d2-4d8b-9148-e3be6c30e623}">
          <xlrd:rvb i="20496"/>
        </ext>
      </extLst>
    </bk>
    <bk>
      <extLst>
        <ext uri="{3e2802c4-a4d2-4d8b-9148-e3be6c30e623}">
          <xlrd:rvb i="20497"/>
        </ext>
      </extLst>
    </bk>
    <bk>
      <extLst>
        <ext uri="{3e2802c4-a4d2-4d8b-9148-e3be6c30e623}">
          <xlrd:rvb i="20498"/>
        </ext>
      </extLst>
    </bk>
    <bk>
      <extLst>
        <ext uri="{3e2802c4-a4d2-4d8b-9148-e3be6c30e623}">
          <xlrd:rvb i="20499"/>
        </ext>
      </extLst>
    </bk>
    <bk>
      <extLst>
        <ext uri="{3e2802c4-a4d2-4d8b-9148-e3be6c30e623}">
          <xlrd:rvb i="20500"/>
        </ext>
      </extLst>
    </bk>
    <bk>
      <extLst>
        <ext uri="{3e2802c4-a4d2-4d8b-9148-e3be6c30e623}">
          <xlrd:rvb i="20501"/>
        </ext>
      </extLst>
    </bk>
    <bk>
      <extLst>
        <ext uri="{3e2802c4-a4d2-4d8b-9148-e3be6c30e623}">
          <xlrd:rvb i="20502"/>
        </ext>
      </extLst>
    </bk>
    <bk>
      <extLst>
        <ext uri="{3e2802c4-a4d2-4d8b-9148-e3be6c30e623}">
          <xlrd:rvb i="20503"/>
        </ext>
      </extLst>
    </bk>
    <bk>
      <extLst>
        <ext uri="{3e2802c4-a4d2-4d8b-9148-e3be6c30e623}">
          <xlrd:rvb i="20504"/>
        </ext>
      </extLst>
    </bk>
    <bk>
      <extLst>
        <ext uri="{3e2802c4-a4d2-4d8b-9148-e3be6c30e623}">
          <xlrd:rvb i="20505"/>
        </ext>
      </extLst>
    </bk>
    <bk>
      <extLst>
        <ext uri="{3e2802c4-a4d2-4d8b-9148-e3be6c30e623}">
          <xlrd:rvb i="20506"/>
        </ext>
      </extLst>
    </bk>
    <bk>
      <extLst>
        <ext uri="{3e2802c4-a4d2-4d8b-9148-e3be6c30e623}">
          <xlrd:rvb i="20507"/>
        </ext>
      </extLst>
    </bk>
    <bk>
      <extLst>
        <ext uri="{3e2802c4-a4d2-4d8b-9148-e3be6c30e623}">
          <xlrd:rvb i="20508"/>
        </ext>
      </extLst>
    </bk>
    <bk>
      <extLst>
        <ext uri="{3e2802c4-a4d2-4d8b-9148-e3be6c30e623}">
          <xlrd:rvb i="20509"/>
        </ext>
      </extLst>
    </bk>
    <bk>
      <extLst>
        <ext uri="{3e2802c4-a4d2-4d8b-9148-e3be6c30e623}">
          <xlrd:rvb i="20510"/>
        </ext>
      </extLst>
    </bk>
    <bk>
      <extLst>
        <ext uri="{3e2802c4-a4d2-4d8b-9148-e3be6c30e623}">
          <xlrd:rvb i="20511"/>
        </ext>
      </extLst>
    </bk>
    <bk>
      <extLst>
        <ext uri="{3e2802c4-a4d2-4d8b-9148-e3be6c30e623}">
          <xlrd:rvb i="20512"/>
        </ext>
      </extLst>
    </bk>
    <bk>
      <extLst>
        <ext uri="{3e2802c4-a4d2-4d8b-9148-e3be6c30e623}">
          <xlrd:rvb i="20513"/>
        </ext>
      </extLst>
    </bk>
    <bk>
      <extLst>
        <ext uri="{3e2802c4-a4d2-4d8b-9148-e3be6c30e623}">
          <xlrd:rvb i="20514"/>
        </ext>
      </extLst>
    </bk>
    <bk>
      <extLst>
        <ext uri="{3e2802c4-a4d2-4d8b-9148-e3be6c30e623}">
          <xlrd:rvb i="20515"/>
        </ext>
      </extLst>
    </bk>
    <bk>
      <extLst>
        <ext uri="{3e2802c4-a4d2-4d8b-9148-e3be6c30e623}">
          <xlrd:rvb i="20516"/>
        </ext>
      </extLst>
    </bk>
    <bk>
      <extLst>
        <ext uri="{3e2802c4-a4d2-4d8b-9148-e3be6c30e623}">
          <xlrd:rvb i="20517"/>
        </ext>
      </extLst>
    </bk>
    <bk>
      <extLst>
        <ext uri="{3e2802c4-a4d2-4d8b-9148-e3be6c30e623}">
          <xlrd:rvb i="20518"/>
        </ext>
      </extLst>
    </bk>
    <bk>
      <extLst>
        <ext uri="{3e2802c4-a4d2-4d8b-9148-e3be6c30e623}">
          <xlrd:rvb i="20519"/>
        </ext>
      </extLst>
    </bk>
    <bk>
      <extLst>
        <ext uri="{3e2802c4-a4d2-4d8b-9148-e3be6c30e623}">
          <xlrd:rvb i="20520"/>
        </ext>
      </extLst>
    </bk>
    <bk>
      <extLst>
        <ext uri="{3e2802c4-a4d2-4d8b-9148-e3be6c30e623}">
          <xlrd:rvb i="20521"/>
        </ext>
      </extLst>
    </bk>
    <bk>
      <extLst>
        <ext uri="{3e2802c4-a4d2-4d8b-9148-e3be6c30e623}">
          <xlrd:rvb i="20522"/>
        </ext>
      </extLst>
    </bk>
    <bk>
      <extLst>
        <ext uri="{3e2802c4-a4d2-4d8b-9148-e3be6c30e623}">
          <xlrd:rvb i="20523"/>
        </ext>
      </extLst>
    </bk>
    <bk>
      <extLst>
        <ext uri="{3e2802c4-a4d2-4d8b-9148-e3be6c30e623}">
          <xlrd:rvb i="20524"/>
        </ext>
      </extLst>
    </bk>
    <bk>
      <extLst>
        <ext uri="{3e2802c4-a4d2-4d8b-9148-e3be6c30e623}">
          <xlrd:rvb i="20525"/>
        </ext>
      </extLst>
    </bk>
    <bk>
      <extLst>
        <ext uri="{3e2802c4-a4d2-4d8b-9148-e3be6c30e623}">
          <xlrd:rvb i="20526"/>
        </ext>
      </extLst>
    </bk>
    <bk>
      <extLst>
        <ext uri="{3e2802c4-a4d2-4d8b-9148-e3be6c30e623}">
          <xlrd:rvb i="20527"/>
        </ext>
      </extLst>
    </bk>
    <bk>
      <extLst>
        <ext uri="{3e2802c4-a4d2-4d8b-9148-e3be6c30e623}">
          <xlrd:rvb i="20528"/>
        </ext>
      </extLst>
    </bk>
    <bk>
      <extLst>
        <ext uri="{3e2802c4-a4d2-4d8b-9148-e3be6c30e623}">
          <xlrd:rvb i="20529"/>
        </ext>
      </extLst>
    </bk>
    <bk>
      <extLst>
        <ext uri="{3e2802c4-a4d2-4d8b-9148-e3be6c30e623}">
          <xlrd:rvb i="20530"/>
        </ext>
      </extLst>
    </bk>
    <bk>
      <extLst>
        <ext uri="{3e2802c4-a4d2-4d8b-9148-e3be6c30e623}">
          <xlrd:rvb i="20531"/>
        </ext>
      </extLst>
    </bk>
    <bk>
      <extLst>
        <ext uri="{3e2802c4-a4d2-4d8b-9148-e3be6c30e623}">
          <xlrd:rvb i="20532"/>
        </ext>
      </extLst>
    </bk>
    <bk>
      <extLst>
        <ext uri="{3e2802c4-a4d2-4d8b-9148-e3be6c30e623}">
          <xlrd:rvb i="20533"/>
        </ext>
      </extLst>
    </bk>
    <bk>
      <extLst>
        <ext uri="{3e2802c4-a4d2-4d8b-9148-e3be6c30e623}">
          <xlrd:rvb i="20534"/>
        </ext>
      </extLst>
    </bk>
    <bk>
      <extLst>
        <ext uri="{3e2802c4-a4d2-4d8b-9148-e3be6c30e623}">
          <xlrd:rvb i="20535"/>
        </ext>
      </extLst>
    </bk>
    <bk>
      <extLst>
        <ext uri="{3e2802c4-a4d2-4d8b-9148-e3be6c30e623}">
          <xlrd:rvb i="20536"/>
        </ext>
      </extLst>
    </bk>
    <bk>
      <extLst>
        <ext uri="{3e2802c4-a4d2-4d8b-9148-e3be6c30e623}">
          <xlrd:rvb i="20537"/>
        </ext>
      </extLst>
    </bk>
    <bk>
      <extLst>
        <ext uri="{3e2802c4-a4d2-4d8b-9148-e3be6c30e623}">
          <xlrd:rvb i="20538"/>
        </ext>
      </extLst>
    </bk>
    <bk>
      <extLst>
        <ext uri="{3e2802c4-a4d2-4d8b-9148-e3be6c30e623}">
          <xlrd:rvb i="20539"/>
        </ext>
      </extLst>
    </bk>
    <bk>
      <extLst>
        <ext uri="{3e2802c4-a4d2-4d8b-9148-e3be6c30e623}">
          <xlrd:rvb i="20540"/>
        </ext>
      </extLst>
    </bk>
    <bk>
      <extLst>
        <ext uri="{3e2802c4-a4d2-4d8b-9148-e3be6c30e623}">
          <xlrd:rvb i="20541"/>
        </ext>
      </extLst>
    </bk>
    <bk>
      <extLst>
        <ext uri="{3e2802c4-a4d2-4d8b-9148-e3be6c30e623}">
          <xlrd:rvb i="20542"/>
        </ext>
      </extLst>
    </bk>
    <bk>
      <extLst>
        <ext uri="{3e2802c4-a4d2-4d8b-9148-e3be6c30e623}">
          <xlrd:rvb i="20543"/>
        </ext>
      </extLst>
    </bk>
    <bk>
      <extLst>
        <ext uri="{3e2802c4-a4d2-4d8b-9148-e3be6c30e623}">
          <xlrd:rvb i="20544"/>
        </ext>
      </extLst>
    </bk>
    <bk>
      <extLst>
        <ext uri="{3e2802c4-a4d2-4d8b-9148-e3be6c30e623}">
          <xlrd:rvb i="20545"/>
        </ext>
      </extLst>
    </bk>
    <bk>
      <extLst>
        <ext uri="{3e2802c4-a4d2-4d8b-9148-e3be6c30e623}">
          <xlrd:rvb i="20546"/>
        </ext>
      </extLst>
    </bk>
    <bk>
      <extLst>
        <ext uri="{3e2802c4-a4d2-4d8b-9148-e3be6c30e623}">
          <xlrd:rvb i="20547"/>
        </ext>
      </extLst>
    </bk>
    <bk>
      <extLst>
        <ext uri="{3e2802c4-a4d2-4d8b-9148-e3be6c30e623}">
          <xlrd:rvb i="20548"/>
        </ext>
      </extLst>
    </bk>
    <bk>
      <extLst>
        <ext uri="{3e2802c4-a4d2-4d8b-9148-e3be6c30e623}">
          <xlrd:rvb i="20549"/>
        </ext>
      </extLst>
    </bk>
    <bk>
      <extLst>
        <ext uri="{3e2802c4-a4d2-4d8b-9148-e3be6c30e623}">
          <xlrd:rvb i="20550"/>
        </ext>
      </extLst>
    </bk>
    <bk>
      <extLst>
        <ext uri="{3e2802c4-a4d2-4d8b-9148-e3be6c30e623}">
          <xlrd:rvb i="20551"/>
        </ext>
      </extLst>
    </bk>
    <bk>
      <extLst>
        <ext uri="{3e2802c4-a4d2-4d8b-9148-e3be6c30e623}">
          <xlrd:rvb i="20552"/>
        </ext>
      </extLst>
    </bk>
    <bk>
      <extLst>
        <ext uri="{3e2802c4-a4d2-4d8b-9148-e3be6c30e623}">
          <xlrd:rvb i="20553"/>
        </ext>
      </extLst>
    </bk>
    <bk>
      <extLst>
        <ext uri="{3e2802c4-a4d2-4d8b-9148-e3be6c30e623}">
          <xlrd:rvb i="20554"/>
        </ext>
      </extLst>
    </bk>
    <bk>
      <extLst>
        <ext uri="{3e2802c4-a4d2-4d8b-9148-e3be6c30e623}">
          <xlrd:rvb i="20555"/>
        </ext>
      </extLst>
    </bk>
    <bk>
      <extLst>
        <ext uri="{3e2802c4-a4d2-4d8b-9148-e3be6c30e623}">
          <xlrd:rvb i="20556"/>
        </ext>
      </extLst>
    </bk>
    <bk>
      <extLst>
        <ext uri="{3e2802c4-a4d2-4d8b-9148-e3be6c30e623}">
          <xlrd:rvb i="20557"/>
        </ext>
      </extLst>
    </bk>
    <bk>
      <extLst>
        <ext uri="{3e2802c4-a4d2-4d8b-9148-e3be6c30e623}">
          <xlrd:rvb i="20558"/>
        </ext>
      </extLst>
    </bk>
    <bk>
      <extLst>
        <ext uri="{3e2802c4-a4d2-4d8b-9148-e3be6c30e623}">
          <xlrd:rvb i="20559"/>
        </ext>
      </extLst>
    </bk>
    <bk>
      <extLst>
        <ext uri="{3e2802c4-a4d2-4d8b-9148-e3be6c30e623}">
          <xlrd:rvb i="20560"/>
        </ext>
      </extLst>
    </bk>
    <bk>
      <extLst>
        <ext uri="{3e2802c4-a4d2-4d8b-9148-e3be6c30e623}">
          <xlrd:rvb i="20561"/>
        </ext>
      </extLst>
    </bk>
    <bk>
      <extLst>
        <ext uri="{3e2802c4-a4d2-4d8b-9148-e3be6c30e623}">
          <xlrd:rvb i="20562"/>
        </ext>
      </extLst>
    </bk>
    <bk>
      <extLst>
        <ext uri="{3e2802c4-a4d2-4d8b-9148-e3be6c30e623}">
          <xlrd:rvb i="20563"/>
        </ext>
      </extLst>
    </bk>
    <bk>
      <extLst>
        <ext uri="{3e2802c4-a4d2-4d8b-9148-e3be6c30e623}">
          <xlrd:rvb i="20564"/>
        </ext>
      </extLst>
    </bk>
    <bk>
      <extLst>
        <ext uri="{3e2802c4-a4d2-4d8b-9148-e3be6c30e623}">
          <xlrd:rvb i="20565"/>
        </ext>
      </extLst>
    </bk>
    <bk>
      <extLst>
        <ext uri="{3e2802c4-a4d2-4d8b-9148-e3be6c30e623}">
          <xlrd:rvb i="20566"/>
        </ext>
      </extLst>
    </bk>
    <bk>
      <extLst>
        <ext uri="{3e2802c4-a4d2-4d8b-9148-e3be6c30e623}">
          <xlrd:rvb i="20567"/>
        </ext>
      </extLst>
    </bk>
    <bk>
      <extLst>
        <ext uri="{3e2802c4-a4d2-4d8b-9148-e3be6c30e623}">
          <xlrd:rvb i="20568"/>
        </ext>
      </extLst>
    </bk>
    <bk>
      <extLst>
        <ext uri="{3e2802c4-a4d2-4d8b-9148-e3be6c30e623}">
          <xlrd:rvb i="20569"/>
        </ext>
      </extLst>
    </bk>
    <bk>
      <extLst>
        <ext uri="{3e2802c4-a4d2-4d8b-9148-e3be6c30e623}">
          <xlrd:rvb i="20570"/>
        </ext>
      </extLst>
    </bk>
    <bk>
      <extLst>
        <ext uri="{3e2802c4-a4d2-4d8b-9148-e3be6c30e623}">
          <xlrd:rvb i="20571"/>
        </ext>
      </extLst>
    </bk>
    <bk>
      <extLst>
        <ext uri="{3e2802c4-a4d2-4d8b-9148-e3be6c30e623}">
          <xlrd:rvb i="20572"/>
        </ext>
      </extLst>
    </bk>
    <bk>
      <extLst>
        <ext uri="{3e2802c4-a4d2-4d8b-9148-e3be6c30e623}">
          <xlrd:rvb i="20573"/>
        </ext>
      </extLst>
    </bk>
    <bk>
      <extLst>
        <ext uri="{3e2802c4-a4d2-4d8b-9148-e3be6c30e623}">
          <xlrd:rvb i="20574"/>
        </ext>
      </extLst>
    </bk>
    <bk>
      <extLst>
        <ext uri="{3e2802c4-a4d2-4d8b-9148-e3be6c30e623}">
          <xlrd:rvb i="20575"/>
        </ext>
      </extLst>
    </bk>
    <bk>
      <extLst>
        <ext uri="{3e2802c4-a4d2-4d8b-9148-e3be6c30e623}">
          <xlrd:rvb i="20576"/>
        </ext>
      </extLst>
    </bk>
    <bk>
      <extLst>
        <ext uri="{3e2802c4-a4d2-4d8b-9148-e3be6c30e623}">
          <xlrd:rvb i="20577"/>
        </ext>
      </extLst>
    </bk>
    <bk>
      <extLst>
        <ext uri="{3e2802c4-a4d2-4d8b-9148-e3be6c30e623}">
          <xlrd:rvb i="20578"/>
        </ext>
      </extLst>
    </bk>
    <bk>
      <extLst>
        <ext uri="{3e2802c4-a4d2-4d8b-9148-e3be6c30e623}">
          <xlrd:rvb i="20579"/>
        </ext>
      </extLst>
    </bk>
    <bk>
      <extLst>
        <ext uri="{3e2802c4-a4d2-4d8b-9148-e3be6c30e623}">
          <xlrd:rvb i="20580"/>
        </ext>
      </extLst>
    </bk>
    <bk>
      <extLst>
        <ext uri="{3e2802c4-a4d2-4d8b-9148-e3be6c30e623}">
          <xlrd:rvb i="20581"/>
        </ext>
      </extLst>
    </bk>
    <bk>
      <extLst>
        <ext uri="{3e2802c4-a4d2-4d8b-9148-e3be6c30e623}">
          <xlrd:rvb i="20582"/>
        </ext>
      </extLst>
    </bk>
    <bk>
      <extLst>
        <ext uri="{3e2802c4-a4d2-4d8b-9148-e3be6c30e623}">
          <xlrd:rvb i="20583"/>
        </ext>
      </extLst>
    </bk>
    <bk>
      <extLst>
        <ext uri="{3e2802c4-a4d2-4d8b-9148-e3be6c30e623}">
          <xlrd:rvb i="20584"/>
        </ext>
      </extLst>
    </bk>
    <bk>
      <extLst>
        <ext uri="{3e2802c4-a4d2-4d8b-9148-e3be6c30e623}">
          <xlrd:rvb i="20585"/>
        </ext>
      </extLst>
    </bk>
    <bk>
      <extLst>
        <ext uri="{3e2802c4-a4d2-4d8b-9148-e3be6c30e623}">
          <xlrd:rvb i="20586"/>
        </ext>
      </extLst>
    </bk>
    <bk>
      <extLst>
        <ext uri="{3e2802c4-a4d2-4d8b-9148-e3be6c30e623}">
          <xlrd:rvb i="20587"/>
        </ext>
      </extLst>
    </bk>
    <bk>
      <extLst>
        <ext uri="{3e2802c4-a4d2-4d8b-9148-e3be6c30e623}">
          <xlrd:rvb i="20588"/>
        </ext>
      </extLst>
    </bk>
    <bk>
      <extLst>
        <ext uri="{3e2802c4-a4d2-4d8b-9148-e3be6c30e623}">
          <xlrd:rvb i="20589"/>
        </ext>
      </extLst>
    </bk>
    <bk>
      <extLst>
        <ext uri="{3e2802c4-a4d2-4d8b-9148-e3be6c30e623}">
          <xlrd:rvb i="20590"/>
        </ext>
      </extLst>
    </bk>
    <bk>
      <extLst>
        <ext uri="{3e2802c4-a4d2-4d8b-9148-e3be6c30e623}">
          <xlrd:rvb i="20591"/>
        </ext>
      </extLst>
    </bk>
    <bk>
      <extLst>
        <ext uri="{3e2802c4-a4d2-4d8b-9148-e3be6c30e623}">
          <xlrd:rvb i="20592"/>
        </ext>
      </extLst>
    </bk>
    <bk>
      <extLst>
        <ext uri="{3e2802c4-a4d2-4d8b-9148-e3be6c30e623}">
          <xlrd:rvb i="20593"/>
        </ext>
      </extLst>
    </bk>
    <bk>
      <extLst>
        <ext uri="{3e2802c4-a4d2-4d8b-9148-e3be6c30e623}">
          <xlrd:rvb i="20594"/>
        </ext>
      </extLst>
    </bk>
    <bk>
      <extLst>
        <ext uri="{3e2802c4-a4d2-4d8b-9148-e3be6c30e623}">
          <xlrd:rvb i="20595"/>
        </ext>
      </extLst>
    </bk>
    <bk>
      <extLst>
        <ext uri="{3e2802c4-a4d2-4d8b-9148-e3be6c30e623}">
          <xlrd:rvb i="20596"/>
        </ext>
      </extLst>
    </bk>
    <bk>
      <extLst>
        <ext uri="{3e2802c4-a4d2-4d8b-9148-e3be6c30e623}">
          <xlrd:rvb i="20597"/>
        </ext>
      </extLst>
    </bk>
    <bk>
      <extLst>
        <ext uri="{3e2802c4-a4d2-4d8b-9148-e3be6c30e623}">
          <xlrd:rvb i="20598"/>
        </ext>
      </extLst>
    </bk>
    <bk>
      <extLst>
        <ext uri="{3e2802c4-a4d2-4d8b-9148-e3be6c30e623}">
          <xlrd:rvb i="20599"/>
        </ext>
      </extLst>
    </bk>
    <bk>
      <extLst>
        <ext uri="{3e2802c4-a4d2-4d8b-9148-e3be6c30e623}">
          <xlrd:rvb i="20600"/>
        </ext>
      </extLst>
    </bk>
    <bk>
      <extLst>
        <ext uri="{3e2802c4-a4d2-4d8b-9148-e3be6c30e623}">
          <xlrd:rvb i="20601"/>
        </ext>
      </extLst>
    </bk>
    <bk>
      <extLst>
        <ext uri="{3e2802c4-a4d2-4d8b-9148-e3be6c30e623}">
          <xlrd:rvb i="20602"/>
        </ext>
      </extLst>
    </bk>
    <bk>
      <extLst>
        <ext uri="{3e2802c4-a4d2-4d8b-9148-e3be6c30e623}">
          <xlrd:rvb i="20603"/>
        </ext>
      </extLst>
    </bk>
    <bk>
      <extLst>
        <ext uri="{3e2802c4-a4d2-4d8b-9148-e3be6c30e623}">
          <xlrd:rvb i="20604"/>
        </ext>
      </extLst>
    </bk>
    <bk>
      <extLst>
        <ext uri="{3e2802c4-a4d2-4d8b-9148-e3be6c30e623}">
          <xlrd:rvb i="20605"/>
        </ext>
      </extLst>
    </bk>
    <bk>
      <extLst>
        <ext uri="{3e2802c4-a4d2-4d8b-9148-e3be6c30e623}">
          <xlrd:rvb i="20606"/>
        </ext>
      </extLst>
    </bk>
    <bk>
      <extLst>
        <ext uri="{3e2802c4-a4d2-4d8b-9148-e3be6c30e623}">
          <xlrd:rvb i="20607"/>
        </ext>
      </extLst>
    </bk>
    <bk>
      <extLst>
        <ext uri="{3e2802c4-a4d2-4d8b-9148-e3be6c30e623}">
          <xlrd:rvb i="20608"/>
        </ext>
      </extLst>
    </bk>
    <bk>
      <extLst>
        <ext uri="{3e2802c4-a4d2-4d8b-9148-e3be6c30e623}">
          <xlrd:rvb i="20609"/>
        </ext>
      </extLst>
    </bk>
    <bk>
      <extLst>
        <ext uri="{3e2802c4-a4d2-4d8b-9148-e3be6c30e623}">
          <xlrd:rvb i="20610"/>
        </ext>
      </extLst>
    </bk>
    <bk>
      <extLst>
        <ext uri="{3e2802c4-a4d2-4d8b-9148-e3be6c30e623}">
          <xlrd:rvb i="20611"/>
        </ext>
      </extLst>
    </bk>
    <bk>
      <extLst>
        <ext uri="{3e2802c4-a4d2-4d8b-9148-e3be6c30e623}">
          <xlrd:rvb i="20612"/>
        </ext>
      </extLst>
    </bk>
    <bk>
      <extLst>
        <ext uri="{3e2802c4-a4d2-4d8b-9148-e3be6c30e623}">
          <xlrd:rvb i="20613"/>
        </ext>
      </extLst>
    </bk>
    <bk>
      <extLst>
        <ext uri="{3e2802c4-a4d2-4d8b-9148-e3be6c30e623}">
          <xlrd:rvb i="20614"/>
        </ext>
      </extLst>
    </bk>
    <bk>
      <extLst>
        <ext uri="{3e2802c4-a4d2-4d8b-9148-e3be6c30e623}">
          <xlrd:rvb i="20615"/>
        </ext>
      </extLst>
    </bk>
    <bk>
      <extLst>
        <ext uri="{3e2802c4-a4d2-4d8b-9148-e3be6c30e623}">
          <xlrd:rvb i="20616"/>
        </ext>
      </extLst>
    </bk>
    <bk>
      <extLst>
        <ext uri="{3e2802c4-a4d2-4d8b-9148-e3be6c30e623}">
          <xlrd:rvb i="20617"/>
        </ext>
      </extLst>
    </bk>
    <bk>
      <extLst>
        <ext uri="{3e2802c4-a4d2-4d8b-9148-e3be6c30e623}">
          <xlrd:rvb i="20618"/>
        </ext>
      </extLst>
    </bk>
    <bk>
      <extLst>
        <ext uri="{3e2802c4-a4d2-4d8b-9148-e3be6c30e623}">
          <xlrd:rvb i="20619"/>
        </ext>
      </extLst>
    </bk>
    <bk>
      <extLst>
        <ext uri="{3e2802c4-a4d2-4d8b-9148-e3be6c30e623}">
          <xlrd:rvb i="20620"/>
        </ext>
      </extLst>
    </bk>
    <bk>
      <extLst>
        <ext uri="{3e2802c4-a4d2-4d8b-9148-e3be6c30e623}">
          <xlrd:rvb i="20621"/>
        </ext>
      </extLst>
    </bk>
    <bk>
      <extLst>
        <ext uri="{3e2802c4-a4d2-4d8b-9148-e3be6c30e623}">
          <xlrd:rvb i="20622"/>
        </ext>
      </extLst>
    </bk>
    <bk>
      <extLst>
        <ext uri="{3e2802c4-a4d2-4d8b-9148-e3be6c30e623}">
          <xlrd:rvb i="20623"/>
        </ext>
      </extLst>
    </bk>
    <bk>
      <extLst>
        <ext uri="{3e2802c4-a4d2-4d8b-9148-e3be6c30e623}">
          <xlrd:rvb i="20624"/>
        </ext>
      </extLst>
    </bk>
    <bk>
      <extLst>
        <ext uri="{3e2802c4-a4d2-4d8b-9148-e3be6c30e623}">
          <xlrd:rvb i="20625"/>
        </ext>
      </extLst>
    </bk>
    <bk>
      <extLst>
        <ext uri="{3e2802c4-a4d2-4d8b-9148-e3be6c30e623}">
          <xlrd:rvb i="20626"/>
        </ext>
      </extLst>
    </bk>
    <bk>
      <extLst>
        <ext uri="{3e2802c4-a4d2-4d8b-9148-e3be6c30e623}">
          <xlrd:rvb i="20627"/>
        </ext>
      </extLst>
    </bk>
    <bk>
      <extLst>
        <ext uri="{3e2802c4-a4d2-4d8b-9148-e3be6c30e623}">
          <xlrd:rvb i="20628"/>
        </ext>
      </extLst>
    </bk>
    <bk>
      <extLst>
        <ext uri="{3e2802c4-a4d2-4d8b-9148-e3be6c30e623}">
          <xlrd:rvb i="20629"/>
        </ext>
      </extLst>
    </bk>
    <bk>
      <extLst>
        <ext uri="{3e2802c4-a4d2-4d8b-9148-e3be6c30e623}">
          <xlrd:rvb i="20630"/>
        </ext>
      </extLst>
    </bk>
    <bk>
      <extLst>
        <ext uri="{3e2802c4-a4d2-4d8b-9148-e3be6c30e623}">
          <xlrd:rvb i="20631"/>
        </ext>
      </extLst>
    </bk>
    <bk>
      <extLst>
        <ext uri="{3e2802c4-a4d2-4d8b-9148-e3be6c30e623}">
          <xlrd:rvb i="20632"/>
        </ext>
      </extLst>
    </bk>
    <bk>
      <extLst>
        <ext uri="{3e2802c4-a4d2-4d8b-9148-e3be6c30e623}">
          <xlrd:rvb i="20633"/>
        </ext>
      </extLst>
    </bk>
    <bk>
      <extLst>
        <ext uri="{3e2802c4-a4d2-4d8b-9148-e3be6c30e623}">
          <xlrd:rvb i="20634"/>
        </ext>
      </extLst>
    </bk>
    <bk>
      <extLst>
        <ext uri="{3e2802c4-a4d2-4d8b-9148-e3be6c30e623}">
          <xlrd:rvb i="20635"/>
        </ext>
      </extLst>
    </bk>
    <bk>
      <extLst>
        <ext uri="{3e2802c4-a4d2-4d8b-9148-e3be6c30e623}">
          <xlrd:rvb i="20636"/>
        </ext>
      </extLst>
    </bk>
    <bk>
      <extLst>
        <ext uri="{3e2802c4-a4d2-4d8b-9148-e3be6c30e623}">
          <xlrd:rvb i="20637"/>
        </ext>
      </extLst>
    </bk>
    <bk>
      <extLst>
        <ext uri="{3e2802c4-a4d2-4d8b-9148-e3be6c30e623}">
          <xlrd:rvb i="20638"/>
        </ext>
      </extLst>
    </bk>
    <bk>
      <extLst>
        <ext uri="{3e2802c4-a4d2-4d8b-9148-e3be6c30e623}">
          <xlrd:rvb i="20639"/>
        </ext>
      </extLst>
    </bk>
    <bk>
      <extLst>
        <ext uri="{3e2802c4-a4d2-4d8b-9148-e3be6c30e623}">
          <xlrd:rvb i="20640"/>
        </ext>
      </extLst>
    </bk>
    <bk>
      <extLst>
        <ext uri="{3e2802c4-a4d2-4d8b-9148-e3be6c30e623}">
          <xlrd:rvb i="20641"/>
        </ext>
      </extLst>
    </bk>
    <bk>
      <extLst>
        <ext uri="{3e2802c4-a4d2-4d8b-9148-e3be6c30e623}">
          <xlrd:rvb i="20642"/>
        </ext>
      </extLst>
    </bk>
    <bk>
      <extLst>
        <ext uri="{3e2802c4-a4d2-4d8b-9148-e3be6c30e623}">
          <xlrd:rvb i="20643"/>
        </ext>
      </extLst>
    </bk>
    <bk>
      <extLst>
        <ext uri="{3e2802c4-a4d2-4d8b-9148-e3be6c30e623}">
          <xlrd:rvb i="20644"/>
        </ext>
      </extLst>
    </bk>
    <bk>
      <extLst>
        <ext uri="{3e2802c4-a4d2-4d8b-9148-e3be6c30e623}">
          <xlrd:rvb i="20645"/>
        </ext>
      </extLst>
    </bk>
    <bk>
      <extLst>
        <ext uri="{3e2802c4-a4d2-4d8b-9148-e3be6c30e623}">
          <xlrd:rvb i="20646"/>
        </ext>
      </extLst>
    </bk>
    <bk>
      <extLst>
        <ext uri="{3e2802c4-a4d2-4d8b-9148-e3be6c30e623}">
          <xlrd:rvb i="20647"/>
        </ext>
      </extLst>
    </bk>
    <bk>
      <extLst>
        <ext uri="{3e2802c4-a4d2-4d8b-9148-e3be6c30e623}">
          <xlrd:rvb i="20648"/>
        </ext>
      </extLst>
    </bk>
    <bk>
      <extLst>
        <ext uri="{3e2802c4-a4d2-4d8b-9148-e3be6c30e623}">
          <xlrd:rvb i="20649"/>
        </ext>
      </extLst>
    </bk>
    <bk>
      <extLst>
        <ext uri="{3e2802c4-a4d2-4d8b-9148-e3be6c30e623}">
          <xlrd:rvb i="20650"/>
        </ext>
      </extLst>
    </bk>
    <bk>
      <extLst>
        <ext uri="{3e2802c4-a4d2-4d8b-9148-e3be6c30e623}">
          <xlrd:rvb i="20651"/>
        </ext>
      </extLst>
    </bk>
    <bk>
      <extLst>
        <ext uri="{3e2802c4-a4d2-4d8b-9148-e3be6c30e623}">
          <xlrd:rvb i="20652"/>
        </ext>
      </extLst>
    </bk>
    <bk>
      <extLst>
        <ext uri="{3e2802c4-a4d2-4d8b-9148-e3be6c30e623}">
          <xlrd:rvb i="20653"/>
        </ext>
      </extLst>
    </bk>
    <bk>
      <extLst>
        <ext uri="{3e2802c4-a4d2-4d8b-9148-e3be6c30e623}">
          <xlrd:rvb i="20654"/>
        </ext>
      </extLst>
    </bk>
    <bk>
      <extLst>
        <ext uri="{3e2802c4-a4d2-4d8b-9148-e3be6c30e623}">
          <xlrd:rvb i="20655"/>
        </ext>
      </extLst>
    </bk>
    <bk>
      <extLst>
        <ext uri="{3e2802c4-a4d2-4d8b-9148-e3be6c30e623}">
          <xlrd:rvb i="20656"/>
        </ext>
      </extLst>
    </bk>
    <bk>
      <extLst>
        <ext uri="{3e2802c4-a4d2-4d8b-9148-e3be6c30e623}">
          <xlrd:rvb i="20657"/>
        </ext>
      </extLst>
    </bk>
    <bk>
      <extLst>
        <ext uri="{3e2802c4-a4d2-4d8b-9148-e3be6c30e623}">
          <xlrd:rvb i="20658"/>
        </ext>
      </extLst>
    </bk>
    <bk>
      <extLst>
        <ext uri="{3e2802c4-a4d2-4d8b-9148-e3be6c30e623}">
          <xlrd:rvb i="20659"/>
        </ext>
      </extLst>
    </bk>
    <bk>
      <extLst>
        <ext uri="{3e2802c4-a4d2-4d8b-9148-e3be6c30e623}">
          <xlrd:rvb i="20660"/>
        </ext>
      </extLst>
    </bk>
    <bk>
      <extLst>
        <ext uri="{3e2802c4-a4d2-4d8b-9148-e3be6c30e623}">
          <xlrd:rvb i="20661"/>
        </ext>
      </extLst>
    </bk>
    <bk>
      <extLst>
        <ext uri="{3e2802c4-a4d2-4d8b-9148-e3be6c30e623}">
          <xlrd:rvb i="20662"/>
        </ext>
      </extLst>
    </bk>
    <bk>
      <extLst>
        <ext uri="{3e2802c4-a4d2-4d8b-9148-e3be6c30e623}">
          <xlrd:rvb i="20663"/>
        </ext>
      </extLst>
    </bk>
    <bk>
      <extLst>
        <ext uri="{3e2802c4-a4d2-4d8b-9148-e3be6c30e623}">
          <xlrd:rvb i="20664"/>
        </ext>
      </extLst>
    </bk>
    <bk>
      <extLst>
        <ext uri="{3e2802c4-a4d2-4d8b-9148-e3be6c30e623}">
          <xlrd:rvb i="20665"/>
        </ext>
      </extLst>
    </bk>
    <bk>
      <extLst>
        <ext uri="{3e2802c4-a4d2-4d8b-9148-e3be6c30e623}">
          <xlrd:rvb i="20666"/>
        </ext>
      </extLst>
    </bk>
    <bk>
      <extLst>
        <ext uri="{3e2802c4-a4d2-4d8b-9148-e3be6c30e623}">
          <xlrd:rvb i="20667"/>
        </ext>
      </extLst>
    </bk>
    <bk>
      <extLst>
        <ext uri="{3e2802c4-a4d2-4d8b-9148-e3be6c30e623}">
          <xlrd:rvb i="20668"/>
        </ext>
      </extLst>
    </bk>
    <bk>
      <extLst>
        <ext uri="{3e2802c4-a4d2-4d8b-9148-e3be6c30e623}">
          <xlrd:rvb i="20669"/>
        </ext>
      </extLst>
    </bk>
    <bk>
      <extLst>
        <ext uri="{3e2802c4-a4d2-4d8b-9148-e3be6c30e623}">
          <xlrd:rvb i="20670"/>
        </ext>
      </extLst>
    </bk>
    <bk>
      <extLst>
        <ext uri="{3e2802c4-a4d2-4d8b-9148-e3be6c30e623}">
          <xlrd:rvb i="20671"/>
        </ext>
      </extLst>
    </bk>
    <bk>
      <extLst>
        <ext uri="{3e2802c4-a4d2-4d8b-9148-e3be6c30e623}">
          <xlrd:rvb i="20672"/>
        </ext>
      </extLst>
    </bk>
    <bk>
      <extLst>
        <ext uri="{3e2802c4-a4d2-4d8b-9148-e3be6c30e623}">
          <xlrd:rvb i="20673"/>
        </ext>
      </extLst>
    </bk>
    <bk>
      <extLst>
        <ext uri="{3e2802c4-a4d2-4d8b-9148-e3be6c30e623}">
          <xlrd:rvb i="20674"/>
        </ext>
      </extLst>
    </bk>
    <bk>
      <extLst>
        <ext uri="{3e2802c4-a4d2-4d8b-9148-e3be6c30e623}">
          <xlrd:rvb i="20675"/>
        </ext>
      </extLst>
    </bk>
    <bk>
      <extLst>
        <ext uri="{3e2802c4-a4d2-4d8b-9148-e3be6c30e623}">
          <xlrd:rvb i="20676"/>
        </ext>
      </extLst>
    </bk>
    <bk>
      <extLst>
        <ext uri="{3e2802c4-a4d2-4d8b-9148-e3be6c30e623}">
          <xlrd:rvb i="20677"/>
        </ext>
      </extLst>
    </bk>
    <bk>
      <extLst>
        <ext uri="{3e2802c4-a4d2-4d8b-9148-e3be6c30e623}">
          <xlrd:rvb i="20678"/>
        </ext>
      </extLst>
    </bk>
    <bk>
      <extLst>
        <ext uri="{3e2802c4-a4d2-4d8b-9148-e3be6c30e623}">
          <xlrd:rvb i="20679"/>
        </ext>
      </extLst>
    </bk>
    <bk>
      <extLst>
        <ext uri="{3e2802c4-a4d2-4d8b-9148-e3be6c30e623}">
          <xlrd:rvb i="20680"/>
        </ext>
      </extLst>
    </bk>
    <bk>
      <extLst>
        <ext uri="{3e2802c4-a4d2-4d8b-9148-e3be6c30e623}">
          <xlrd:rvb i="20681"/>
        </ext>
      </extLst>
    </bk>
    <bk>
      <extLst>
        <ext uri="{3e2802c4-a4d2-4d8b-9148-e3be6c30e623}">
          <xlrd:rvb i="20682"/>
        </ext>
      </extLst>
    </bk>
    <bk>
      <extLst>
        <ext uri="{3e2802c4-a4d2-4d8b-9148-e3be6c30e623}">
          <xlrd:rvb i="20683"/>
        </ext>
      </extLst>
    </bk>
    <bk>
      <extLst>
        <ext uri="{3e2802c4-a4d2-4d8b-9148-e3be6c30e623}">
          <xlrd:rvb i="20684"/>
        </ext>
      </extLst>
    </bk>
    <bk>
      <extLst>
        <ext uri="{3e2802c4-a4d2-4d8b-9148-e3be6c30e623}">
          <xlrd:rvb i="20685"/>
        </ext>
      </extLst>
    </bk>
    <bk>
      <extLst>
        <ext uri="{3e2802c4-a4d2-4d8b-9148-e3be6c30e623}">
          <xlrd:rvb i="20686"/>
        </ext>
      </extLst>
    </bk>
    <bk>
      <extLst>
        <ext uri="{3e2802c4-a4d2-4d8b-9148-e3be6c30e623}">
          <xlrd:rvb i="20687"/>
        </ext>
      </extLst>
    </bk>
    <bk>
      <extLst>
        <ext uri="{3e2802c4-a4d2-4d8b-9148-e3be6c30e623}">
          <xlrd:rvb i="20688"/>
        </ext>
      </extLst>
    </bk>
    <bk>
      <extLst>
        <ext uri="{3e2802c4-a4d2-4d8b-9148-e3be6c30e623}">
          <xlrd:rvb i="20689"/>
        </ext>
      </extLst>
    </bk>
    <bk>
      <extLst>
        <ext uri="{3e2802c4-a4d2-4d8b-9148-e3be6c30e623}">
          <xlrd:rvb i="20690"/>
        </ext>
      </extLst>
    </bk>
    <bk>
      <extLst>
        <ext uri="{3e2802c4-a4d2-4d8b-9148-e3be6c30e623}">
          <xlrd:rvb i="20691"/>
        </ext>
      </extLst>
    </bk>
    <bk>
      <extLst>
        <ext uri="{3e2802c4-a4d2-4d8b-9148-e3be6c30e623}">
          <xlrd:rvb i="20692"/>
        </ext>
      </extLst>
    </bk>
    <bk>
      <extLst>
        <ext uri="{3e2802c4-a4d2-4d8b-9148-e3be6c30e623}">
          <xlrd:rvb i="20693"/>
        </ext>
      </extLst>
    </bk>
    <bk>
      <extLst>
        <ext uri="{3e2802c4-a4d2-4d8b-9148-e3be6c30e623}">
          <xlrd:rvb i="20694"/>
        </ext>
      </extLst>
    </bk>
    <bk>
      <extLst>
        <ext uri="{3e2802c4-a4d2-4d8b-9148-e3be6c30e623}">
          <xlrd:rvb i="20695"/>
        </ext>
      </extLst>
    </bk>
    <bk>
      <extLst>
        <ext uri="{3e2802c4-a4d2-4d8b-9148-e3be6c30e623}">
          <xlrd:rvb i="20696"/>
        </ext>
      </extLst>
    </bk>
    <bk>
      <extLst>
        <ext uri="{3e2802c4-a4d2-4d8b-9148-e3be6c30e623}">
          <xlrd:rvb i="20697"/>
        </ext>
      </extLst>
    </bk>
    <bk>
      <extLst>
        <ext uri="{3e2802c4-a4d2-4d8b-9148-e3be6c30e623}">
          <xlrd:rvb i="20698"/>
        </ext>
      </extLst>
    </bk>
    <bk>
      <extLst>
        <ext uri="{3e2802c4-a4d2-4d8b-9148-e3be6c30e623}">
          <xlrd:rvb i="20699"/>
        </ext>
      </extLst>
    </bk>
    <bk>
      <extLst>
        <ext uri="{3e2802c4-a4d2-4d8b-9148-e3be6c30e623}">
          <xlrd:rvb i="20700"/>
        </ext>
      </extLst>
    </bk>
    <bk>
      <extLst>
        <ext uri="{3e2802c4-a4d2-4d8b-9148-e3be6c30e623}">
          <xlrd:rvb i="20701"/>
        </ext>
      </extLst>
    </bk>
    <bk>
      <extLst>
        <ext uri="{3e2802c4-a4d2-4d8b-9148-e3be6c30e623}">
          <xlrd:rvb i="20702"/>
        </ext>
      </extLst>
    </bk>
    <bk>
      <extLst>
        <ext uri="{3e2802c4-a4d2-4d8b-9148-e3be6c30e623}">
          <xlrd:rvb i="20703"/>
        </ext>
      </extLst>
    </bk>
    <bk>
      <extLst>
        <ext uri="{3e2802c4-a4d2-4d8b-9148-e3be6c30e623}">
          <xlrd:rvb i="20704"/>
        </ext>
      </extLst>
    </bk>
    <bk>
      <extLst>
        <ext uri="{3e2802c4-a4d2-4d8b-9148-e3be6c30e623}">
          <xlrd:rvb i="20705"/>
        </ext>
      </extLst>
    </bk>
    <bk>
      <extLst>
        <ext uri="{3e2802c4-a4d2-4d8b-9148-e3be6c30e623}">
          <xlrd:rvb i="20706"/>
        </ext>
      </extLst>
    </bk>
    <bk>
      <extLst>
        <ext uri="{3e2802c4-a4d2-4d8b-9148-e3be6c30e623}">
          <xlrd:rvb i="20707"/>
        </ext>
      </extLst>
    </bk>
    <bk>
      <extLst>
        <ext uri="{3e2802c4-a4d2-4d8b-9148-e3be6c30e623}">
          <xlrd:rvb i="20708"/>
        </ext>
      </extLst>
    </bk>
    <bk>
      <extLst>
        <ext uri="{3e2802c4-a4d2-4d8b-9148-e3be6c30e623}">
          <xlrd:rvb i="20709"/>
        </ext>
      </extLst>
    </bk>
    <bk>
      <extLst>
        <ext uri="{3e2802c4-a4d2-4d8b-9148-e3be6c30e623}">
          <xlrd:rvb i="20710"/>
        </ext>
      </extLst>
    </bk>
    <bk>
      <extLst>
        <ext uri="{3e2802c4-a4d2-4d8b-9148-e3be6c30e623}">
          <xlrd:rvb i="20711"/>
        </ext>
      </extLst>
    </bk>
    <bk>
      <extLst>
        <ext uri="{3e2802c4-a4d2-4d8b-9148-e3be6c30e623}">
          <xlrd:rvb i="20712"/>
        </ext>
      </extLst>
    </bk>
    <bk>
      <extLst>
        <ext uri="{3e2802c4-a4d2-4d8b-9148-e3be6c30e623}">
          <xlrd:rvb i="20713"/>
        </ext>
      </extLst>
    </bk>
    <bk>
      <extLst>
        <ext uri="{3e2802c4-a4d2-4d8b-9148-e3be6c30e623}">
          <xlrd:rvb i="20714"/>
        </ext>
      </extLst>
    </bk>
    <bk>
      <extLst>
        <ext uri="{3e2802c4-a4d2-4d8b-9148-e3be6c30e623}">
          <xlrd:rvb i="20715"/>
        </ext>
      </extLst>
    </bk>
    <bk>
      <extLst>
        <ext uri="{3e2802c4-a4d2-4d8b-9148-e3be6c30e623}">
          <xlrd:rvb i="20716"/>
        </ext>
      </extLst>
    </bk>
    <bk>
      <extLst>
        <ext uri="{3e2802c4-a4d2-4d8b-9148-e3be6c30e623}">
          <xlrd:rvb i="20717"/>
        </ext>
      </extLst>
    </bk>
    <bk>
      <extLst>
        <ext uri="{3e2802c4-a4d2-4d8b-9148-e3be6c30e623}">
          <xlrd:rvb i="20718"/>
        </ext>
      </extLst>
    </bk>
    <bk>
      <extLst>
        <ext uri="{3e2802c4-a4d2-4d8b-9148-e3be6c30e623}">
          <xlrd:rvb i="20719"/>
        </ext>
      </extLst>
    </bk>
    <bk>
      <extLst>
        <ext uri="{3e2802c4-a4d2-4d8b-9148-e3be6c30e623}">
          <xlrd:rvb i="20720"/>
        </ext>
      </extLst>
    </bk>
    <bk>
      <extLst>
        <ext uri="{3e2802c4-a4d2-4d8b-9148-e3be6c30e623}">
          <xlrd:rvb i="20721"/>
        </ext>
      </extLst>
    </bk>
    <bk>
      <extLst>
        <ext uri="{3e2802c4-a4d2-4d8b-9148-e3be6c30e623}">
          <xlrd:rvb i="20722"/>
        </ext>
      </extLst>
    </bk>
    <bk>
      <extLst>
        <ext uri="{3e2802c4-a4d2-4d8b-9148-e3be6c30e623}">
          <xlrd:rvb i="20723"/>
        </ext>
      </extLst>
    </bk>
    <bk>
      <extLst>
        <ext uri="{3e2802c4-a4d2-4d8b-9148-e3be6c30e623}">
          <xlrd:rvb i="20724"/>
        </ext>
      </extLst>
    </bk>
    <bk>
      <extLst>
        <ext uri="{3e2802c4-a4d2-4d8b-9148-e3be6c30e623}">
          <xlrd:rvb i="20725"/>
        </ext>
      </extLst>
    </bk>
    <bk>
      <extLst>
        <ext uri="{3e2802c4-a4d2-4d8b-9148-e3be6c30e623}">
          <xlrd:rvb i="20726"/>
        </ext>
      </extLst>
    </bk>
    <bk>
      <extLst>
        <ext uri="{3e2802c4-a4d2-4d8b-9148-e3be6c30e623}">
          <xlrd:rvb i="20727"/>
        </ext>
      </extLst>
    </bk>
    <bk>
      <extLst>
        <ext uri="{3e2802c4-a4d2-4d8b-9148-e3be6c30e623}">
          <xlrd:rvb i="20728"/>
        </ext>
      </extLst>
    </bk>
    <bk>
      <extLst>
        <ext uri="{3e2802c4-a4d2-4d8b-9148-e3be6c30e623}">
          <xlrd:rvb i="20729"/>
        </ext>
      </extLst>
    </bk>
    <bk>
      <extLst>
        <ext uri="{3e2802c4-a4d2-4d8b-9148-e3be6c30e623}">
          <xlrd:rvb i="20730"/>
        </ext>
      </extLst>
    </bk>
    <bk>
      <extLst>
        <ext uri="{3e2802c4-a4d2-4d8b-9148-e3be6c30e623}">
          <xlrd:rvb i="20731"/>
        </ext>
      </extLst>
    </bk>
    <bk>
      <extLst>
        <ext uri="{3e2802c4-a4d2-4d8b-9148-e3be6c30e623}">
          <xlrd:rvb i="20732"/>
        </ext>
      </extLst>
    </bk>
    <bk>
      <extLst>
        <ext uri="{3e2802c4-a4d2-4d8b-9148-e3be6c30e623}">
          <xlrd:rvb i="20733"/>
        </ext>
      </extLst>
    </bk>
    <bk>
      <extLst>
        <ext uri="{3e2802c4-a4d2-4d8b-9148-e3be6c30e623}">
          <xlrd:rvb i="20734"/>
        </ext>
      </extLst>
    </bk>
    <bk>
      <extLst>
        <ext uri="{3e2802c4-a4d2-4d8b-9148-e3be6c30e623}">
          <xlrd:rvb i="20735"/>
        </ext>
      </extLst>
    </bk>
    <bk>
      <extLst>
        <ext uri="{3e2802c4-a4d2-4d8b-9148-e3be6c30e623}">
          <xlrd:rvb i="20736"/>
        </ext>
      </extLst>
    </bk>
    <bk>
      <extLst>
        <ext uri="{3e2802c4-a4d2-4d8b-9148-e3be6c30e623}">
          <xlrd:rvb i="20737"/>
        </ext>
      </extLst>
    </bk>
    <bk>
      <extLst>
        <ext uri="{3e2802c4-a4d2-4d8b-9148-e3be6c30e623}">
          <xlrd:rvb i="20738"/>
        </ext>
      </extLst>
    </bk>
    <bk>
      <extLst>
        <ext uri="{3e2802c4-a4d2-4d8b-9148-e3be6c30e623}">
          <xlrd:rvb i="20739"/>
        </ext>
      </extLst>
    </bk>
    <bk>
      <extLst>
        <ext uri="{3e2802c4-a4d2-4d8b-9148-e3be6c30e623}">
          <xlrd:rvb i="20740"/>
        </ext>
      </extLst>
    </bk>
    <bk>
      <extLst>
        <ext uri="{3e2802c4-a4d2-4d8b-9148-e3be6c30e623}">
          <xlrd:rvb i="20741"/>
        </ext>
      </extLst>
    </bk>
    <bk>
      <extLst>
        <ext uri="{3e2802c4-a4d2-4d8b-9148-e3be6c30e623}">
          <xlrd:rvb i="20742"/>
        </ext>
      </extLst>
    </bk>
    <bk>
      <extLst>
        <ext uri="{3e2802c4-a4d2-4d8b-9148-e3be6c30e623}">
          <xlrd:rvb i="20743"/>
        </ext>
      </extLst>
    </bk>
    <bk>
      <extLst>
        <ext uri="{3e2802c4-a4d2-4d8b-9148-e3be6c30e623}">
          <xlrd:rvb i="20744"/>
        </ext>
      </extLst>
    </bk>
    <bk>
      <extLst>
        <ext uri="{3e2802c4-a4d2-4d8b-9148-e3be6c30e623}">
          <xlrd:rvb i="20745"/>
        </ext>
      </extLst>
    </bk>
    <bk>
      <extLst>
        <ext uri="{3e2802c4-a4d2-4d8b-9148-e3be6c30e623}">
          <xlrd:rvb i="20746"/>
        </ext>
      </extLst>
    </bk>
    <bk>
      <extLst>
        <ext uri="{3e2802c4-a4d2-4d8b-9148-e3be6c30e623}">
          <xlrd:rvb i="20747"/>
        </ext>
      </extLst>
    </bk>
    <bk>
      <extLst>
        <ext uri="{3e2802c4-a4d2-4d8b-9148-e3be6c30e623}">
          <xlrd:rvb i="20748"/>
        </ext>
      </extLst>
    </bk>
    <bk>
      <extLst>
        <ext uri="{3e2802c4-a4d2-4d8b-9148-e3be6c30e623}">
          <xlrd:rvb i="20749"/>
        </ext>
      </extLst>
    </bk>
    <bk>
      <extLst>
        <ext uri="{3e2802c4-a4d2-4d8b-9148-e3be6c30e623}">
          <xlrd:rvb i="20750"/>
        </ext>
      </extLst>
    </bk>
    <bk>
      <extLst>
        <ext uri="{3e2802c4-a4d2-4d8b-9148-e3be6c30e623}">
          <xlrd:rvb i="20751"/>
        </ext>
      </extLst>
    </bk>
    <bk>
      <extLst>
        <ext uri="{3e2802c4-a4d2-4d8b-9148-e3be6c30e623}">
          <xlrd:rvb i="20752"/>
        </ext>
      </extLst>
    </bk>
    <bk>
      <extLst>
        <ext uri="{3e2802c4-a4d2-4d8b-9148-e3be6c30e623}">
          <xlrd:rvb i="20753"/>
        </ext>
      </extLst>
    </bk>
    <bk>
      <extLst>
        <ext uri="{3e2802c4-a4d2-4d8b-9148-e3be6c30e623}">
          <xlrd:rvb i="20754"/>
        </ext>
      </extLst>
    </bk>
    <bk>
      <extLst>
        <ext uri="{3e2802c4-a4d2-4d8b-9148-e3be6c30e623}">
          <xlrd:rvb i="20755"/>
        </ext>
      </extLst>
    </bk>
    <bk>
      <extLst>
        <ext uri="{3e2802c4-a4d2-4d8b-9148-e3be6c30e623}">
          <xlrd:rvb i="20756"/>
        </ext>
      </extLst>
    </bk>
    <bk>
      <extLst>
        <ext uri="{3e2802c4-a4d2-4d8b-9148-e3be6c30e623}">
          <xlrd:rvb i="20757"/>
        </ext>
      </extLst>
    </bk>
    <bk>
      <extLst>
        <ext uri="{3e2802c4-a4d2-4d8b-9148-e3be6c30e623}">
          <xlrd:rvb i="20758"/>
        </ext>
      </extLst>
    </bk>
    <bk>
      <extLst>
        <ext uri="{3e2802c4-a4d2-4d8b-9148-e3be6c30e623}">
          <xlrd:rvb i="20759"/>
        </ext>
      </extLst>
    </bk>
    <bk>
      <extLst>
        <ext uri="{3e2802c4-a4d2-4d8b-9148-e3be6c30e623}">
          <xlrd:rvb i="20760"/>
        </ext>
      </extLst>
    </bk>
    <bk>
      <extLst>
        <ext uri="{3e2802c4-a4d2-4d8b-9148-e3be6c30e623}">
          <xlrd:rvb i="20761"/>
        </ext>
      </extLst>
    </bk>
    <bk>
      <extLst>
        <ext uri="{3e2802c4-a4d2-4d8b-9148-e3be6c30e623}">
          <xlrd:rvb i="20762"/>
        </ext>
      </extLst>
    </bk>
    <bk>
      <extLst>
        <ext uri="{3e2802c4-a4d2-4d8b-9148-e3be6c30e623}">
          <xlrd:rvb i="20763"/>
        </ext>
      </extLst>
    </bk>
    <bk>
      <extLst>
        <ext uri="{3e2802c4-a4d2-4d8b-9148-e3be6c30e623}">
          <xlrd:rvb i="20764"/>
        </ext>
      </extLst>
    </bk>
    <bk>
      <extLst>
        <ext uri="{3e2802c4-a4d2-4d8b-9148-e3be6c30e623}">
          <xlrd:rvb i="20765"/>
        </ext>
      </extLst>
    </bk>
    <bk>
      <extLst>
        <ext uri="{3e2802c4-a4d2-4d8b-9148-e3be6c30e623}">
          <xlrd:rvb i="20766"/>
        </ext>
      </extLst>
    </bk>
    <bk>
      <extLst>
        <ext uri="{3e2802c4-a4d2-4d8b-9148-e3be6c30e623}">
          <xlrd:rvb i="20767"/>
        </ext>
      </extLst>
    </bk>
    <bk>
      <extLst>
        <ext uri="{3e2802c4-a4d2-4d8b-9148-e3be6c30e623}">
          <xlrd:rvb i="20768"/>
        </ext>
      </extLst>
    </bk>
    <bk>
      <extLst>
        <ext uri="{3e2802c4-a4d2-4d8b-9148-e3be6c30e623}">
          <xlrd:rvb i="20769"/>
        </ext>
      </extLst>
    </bk>
    <bk>
      <extLst>
        <ext uri="{3e2802c4-a4d2-4d8b-9148-e3be6c30e623}">
          <xlrd:rvb i="20770"/>
        </ext>
      </extLst>
    </bk>
    <bk>
      <extLst>
        <ext uri="{3e2802c4-a4d2-4d8b-9148-e3be6c30e623}">
          <xlrd:rvb i="20771"/>
        </ext>
      </extLst>
    </bk>
    <bk>
      <extLst>
        <ext uri="{3e2802c4-a4d2-4d8b-9148-e3be6c30e623}">
          <xlrd:rvb i="20772"/>
        </ext>
      </extLst>
    </bk>
    <bk>
      <extLst>
        <ext uri="{3e2802c4-a4d2-4d8b-9148-e3be6c30e623}">
          <xlrd:rvb i="20773"/>
        </ext>
      </extLst>
    </bk>
    <bk>
      <extLst>
        <ext uri="{3e2802c4-a4d2-4d8b-9148-e3be6c30e623}">
          <xlrd:rvb i="20774"/>
        </ext>
      </extLst>
    </bk>
    <bk>
      <extLst>
        <ext uri="{3e2802c4-a4d2-4d8b-9148-e3be6c30e623}">
          <xlrd:rvb i="20775"/>
        </ext>
      </extLst>
    </bk>
    <bk>
      <extLst>
        <ext uri="{3e2802c4-a4d2-4d8b-9148-e3be6c30e623}">
          <xlrd:rvb i="20776"/>
        </ext>
      </extLst>
    </bk>
    <bk>
      <extLst>
        <ext uri="{3e2802c4-a4d2-4d8b-9148-e3be6c30e623}">
          <xlrd:rvb i="20777"/>
        </ext>
      </extLst>
    </bk>
    <bk>
      <extLst>
        <ext uri="{3e2802c4-a4d2-4d8b-9148-e3be6c30e623}">
          <xlrd:rvb i="20778"/>
        </ext>
      </extLst>
    </bk>
    <bk>
      <extLst>
        <ext uri="{3e2802c4-a4d2-4d8b-9148-e3be6c30e623}">
          <xlrd:rvb i="20779"/>
        </ext>
      </extLst>
    </bk>
    <bk>
      <extLst>
        <ext uri="{3e2802c4-a4d2-4d8b-9148-e3be6c30e623}">
          <xlrd:rvb i="20780"/>
        </ext>
      </extLst>
    </bk>
    <bk>
      <extLst>
        <ext uri="{3e2802c4-a4d2-4d8b-9148-e3be6c30e623}">
          <xlrd:rvb i="20781"/>
        </ext>
      </extLst>
    </bk>
    <bk>
      <extLst>
        <ext uri="{3e2802c4-a4d2-4d8b-9148-e3be6c30e623}">
          <xlrd:rvb i="20782"/>
        </ext>
      </extLst>
    </bk>
    <bk>
      <extLst>
        <ext uri="{3e2802c4-a4d2-4d8b-9148-e3be6c30e623}">
          <xlrd:rvb i="20783"/>
        </ext>
      </extLst>
    </bk>
    <bk>
      <extLst>
        <ext uri="{3e2802c4-a4d2-4d8b-9148-e3be6c30e623}">
          <xlrd:rvb i="20784"/>
        </ext>
      </extLst>
    </bk>
    <bk>
      <extLst>
        <ext uri="{3e2802c4-a4d2-4d8b-9148-e3be6c30e623}">
          <xlrd:rvb i="20785"/>
        </ext>
      </extLst>
    </bk>
    <bk>
      <extLst>
        <ext uri="{3e2802c4-a4d2-4d8b-9148-e3be6c30e623}">
          <xlrd:rvb i="20786"/>
        </ext>
      </extLst>
    </bk>
    <bk>
      <extLst>
        <ext uri="{3e2802c4-a4d2-4d8b-9148-e3be6c30e623}">
          <xlrd:rvb i="20787"/>
        </ext>
      </extLst>
    </bk>
    <bk>
      <extLst>
        <ext uri="{3e2802c4-a4d2-4d8b-9148-e3be6c30e623}">
          <xlrd:rvb i="20788"/>
        </ext>
      </extLst>
    </bk>
    <bk>
      <extLst>
        <ext uri="{3e2802c4-a4d2-4d8b-9148-e3be6c30e623}">
          <xlrd:rvb i="20789"/>
        </ext>
      </extLst>
    </bk>
    <bk>
      <extLst>
        <ext uri="{3e2802c4-a4d2-4d8b-9148-e3be6c30e623}">
          <xlrd:rvb i="20790"/>
        </ext>
      </extLst>
    </bk>
    <bk>
      <extLst>
        <ext uri="{3e2802c4-a4d2-4d8b-9148-e3be6c30e623}">
          <xlrd:rvb i="20791"/>
        </ext>
      </extLst>
    </bk>
    <bk>
      <extLst>
        <ext uri="{3e2802c4-a4d2-4d8b-9148-e3be6c30e623}">
          <xlrd:rvb i="20792"/>
        </ext>
      </extLst>
    </bk>
    <bk>
      <extLst>
        <ext uri="{3e2802c4-a4d2-4d8b-9148-e3be6c30e623}">
          <xlrd:rvb i="20793"/>
        </ext>
      </extLst>
    </bk>
    <bk>
      <extLst>
        <ext uri="{3e2802c4-a4d2-4d8b-9148-e3be6c30e623}">
          <xlrd:rvb i="20794"/>
        </ext>
      </extLst>
    </bk>
    <bk>
      <extLst>
        <ext uri="{3e2802c4-a4d2-4d8b-9148-e3be6c30e623}">
          <xlrd:rvb i="20795"/>
        </ext>
      </extLst>
    </bk>
    <bk>
      <extLst>
        <ext uri="{3e2802c4-a4d2-4d8b-9148-e3be6c30e623}">
          <xlrd:rvb i="20796"/>
        </ext>
      </extLst>
    </bk>
    <bk>
      <extLst>
        <ext uri="{3e2802c4-a4d2-4d8b-9148-e3be6c30e623}">
          <xlrd:rvb i="20797"/>
        </ext>
      </extLst>
    </bk>
    <bk>
      <extLst>
        <ext uri="{3e2802c4-a4d2-4d8b-9148-e3be6c30e623}">
          <xlrd:rvb i="20798"/>
        </ext>
      </extLst>
    </bk>
    <bk>
      <extLst>
        <ext uri="{3e2802c4-a4d2-4d8b-9148-e3be6c30e623}">
          <xlrd:rvb i="20799"/>
        </ext>
      </extLst>
    </bk>
    <bk>
      <extLst>
        <ext uri="{3e2802c4-a4d2-4d8b-9148-e3be6c30e623}">
          <xlrd:rvb i="20800"/>
        </ext>
      </extLst>
    </bk>
    <bk>
      <extLst>
        <ext uri="{3e2802c4-a4d2-4d8b-9148-e3be6c30e623}">
          <xlrd:rvb i="20801"/>
        </ext>
      </extLst>
    </bk>
    <bk>
      <extLst>
        <ext uri="{3e2802c4-a4d2-4d8b-9148-e3be6c30e623}">
          <xlrd:rvb i="20802"/>
        </ext>
      </extLst>
    </bk>
    <bk>
      <extLst>
        <ext uri="{3e2802c4-a4d2-4d8b-9148-e3be6c30e623}">
          <xlrd:rvb i="20803"/>
        </ext>
      </extLst>
    </bk>
    <bk>
      <extLst>
        <ext uri="{3e2802c4-a4d2-4d8b-9148-e3be6c30e623}">
          <xlrd:rvb i="20804"/>
        </ext>
      </extLst>
    </bk>
    <bk>
      <extLst>
        <ext uri="{3e2802c4-a4d2-4d8b-9148-e3be6c30e623}">
          <xlrd:rvb i="20805"/>
        </ext>
      </extLst>
    </bk>
    <bk>
      <extLst>
        <ext uri="{3e2802c4-a4d2-4d8b-9148-e3be6c30e623}">
          <xlrd:rvb i="20806"/>
        </ext>
      </extLst>
    </bk>
    <bk>
      <extLst>
        <ext uri="{3e2802c4-a4d2-4d8b-9148-e3be6c30e623}">
          <xlrd:rvb i="20807"/>
        </ext>
      </extLst>
    </bk>
    <bk>
      <extLst>
        <ext uri="{3e2802c4-a4d2-4d8b-9148-e3be6c30e623}">
          <xlrd:rvb i="20808"/>
        </ext>
      </extLst>
    </bk>
    <bk>
      <extLst>
        <ext uri="{3e2802c4-a4d2-4d8b-9148-e3be6c30e623}">
          <xlrd:rvb i="20809"/>
        </ext>
      </extLst>
    </bk>
    <bk>
      <extLst>
        <ext uri="{3e2802c4-a4d2-4d8b-9148-e3be6c30e623}">
          <xlrd:rvb i="20810"/>
        </ext>
      </extLst>
    </bk>
    <bk>
      <extLst>
        <ext uri="{3e2802c4-a4d2-4d8b-9148-e3be6c30e623}">
          <xlrd:rvb i="20811"/>
        </ext>
      </extLst>
    </bk>
    <bk>
      <extLst>
        <ext uri="{3e2802c4-a4d2-4d8b-9148-e3be6c30e623}">
          <xlrd:rvb i="20812"/>
        </ext>
      </extLst>
    </bk>
    <bk>
      <extLst>
        <ext uri="{3e2802c4-a4d2-4d8b-9148-e3be6c30e623}">
          <xlrd:rvb i="20813"/>
        </ext>
      </extLst>
    </bk>
    <bk>
      <extLst>
        <ext uri="{3e2802c4-a4d2-4d8b-9148-e3be6c30e623}">
          <xlrd:rvb i="20814"/>
        </ext>
      </extLst>
    </bk>
    <bk>
      <extLst>
        <ext uri="{3e2802c4-a4d2-4d8b-9148-e3be6c30e623}">
          <xlrd:rvb i="20815"/>
        </ext>
      </extLst>
    </bk>
    <bk>
      <extLst>
        <ext uri="{3e2802c4-a4d2-4d8b-9148-e3be6c30e623}">
          <xlrd:rvb i="20816"/>
        </ext>
      </extLst>
    </bk>
    <bk>
      <extLst>
        <ext uri="{3e2802c4-a4d2-4d8b-9148-e3be6c30e623}">
          <xlrd:rvb i="20817"/>
        </ext>
      </extLst>
    </bk>
    <bk>
      <extLst>
        <ext uri="{3e2802c4-a4d2-4d8b-9148-e3be6c30e623}">
          <xlrd:rvb i="20818"/>
        </ext>
      </extLst>
    </bk>
    <bk>
      <extLst>
        <ext uri="{3e2802c4-a4d2-4d8b-9148-e3be6c30e623}">
          <xlrd:rvb i="20819"/>
        </ext>
      </extLst>
    </bk>
    <bk>
      <extLst>
        <ext uri="{3e2802c4-a4d2-4d8b-9148-e3be6c30e623}">
          <xlrd:rvb i="20820"/>
        </ext>
      </extLst>
    </bk>
    <bk>
      <extLst>
        <ext uri="{3e2802c4-a4d2-4d8b-9148-e3be6c30e623}">
          <xlrd:rvb i="20821"/>
        </ext>
      </extLst>
    </bk>
    <bk>
      <extLst>
        <ext uri="{3e2802c4-a4d2-4d8b-9148-e3be6c30e623}">
          <xlrd:rvb i="20822"/>
        </ext>
      </extLst>
    </bk>
    <bk>
      <extLst>
        <ext uri="{3e2802c4-a4d2-4d8b-9148-e3be6c30e623}">
          <xlrd:rvb i="20823"/>
        </ext>
      </extLst>
    </bk>
    <bk>
      <extLst>
        <ext uri="{3e2802c4-a4d2-4d8b-9148-e3be6c30e623}">
          <xlrd:rvb i="20824"/>
        </ext>
      </extLst>
    </bk>
    <bk>
      <extLst>
        <ext uri="{3e2802c4-a4d2-4d8b-9148-e3be6c30e623}">
          <xlrd:rvb i="20825"/>
        </ext>
      </extLst>
    </bk>
    <bk>
      <extLst>
        <ext uri="{3e2802c4-a4d2-4d8b-9148-e3be6c30e623}">
          <xlrd:rvb i="20826"/>
        </ext>
      </extLst>
    </bk>
    <bk>
      <extLst>
        <ext uri="{3e2802c4-a4d2-4d8b-9148-e3be6c30e623}">
          <xlrd:rvb i="20827"/>
        </ext>
      </extLst>
    </bk>
    <bk>
      <extLst>
        <ext uri="{3e2802c4-a4d2-4d8b-9148-e3be6c30e623}">
          <xlrd:rvb i="20828"/>
        </ext>
      </extLst>
    </bk>
    <bk>
      <extLst>
        <ext uri="{3e2802c4-a4d2-4d8b-9148-e3be6c30e623}">
          <xlrd:rvb i="20829"/>
        </ext>
      </extLst>
    </bk>
    <bk>
      <extLst>
        <ext uri="{3e2802c4-a4d2-4d8b-9148-e3be6c30e623}">
          <xlrd:rvb i="20830"/>
        </ext>
      </extLst>
    </bk>
    <bk>
      <extLst>
        <ext uri="{3e2802c4-a4d2-4d8b-9148-e3be6c30e623}">
          <xlrd:rvb i="20831"/>
        </ext>
      </extLst>
    </bk>
    <bk>
      <extLst>
        <ext uri="{3e2802c4-a4d2-4d8b-9148-e3be6c30e623}">
          <xlrd:rvb i="20832"/>
        </ext>
      </extLst>
    </bk>
    <bk>
      <extLst>
        <ext uri="{3e2802c4-a4d2-4d8b-9148-e3be6c30e623}">
          <xlrd:rvb i="20833"/>
        </ext>
      </extLst>
    </bk>
    <bk>
      <extLst>
        <ext uri="{3e2802c4-a4d2-4d8b-9148-e3be6c30e623}">
          <xlrd:rvb i="20834"/>
        </ext>
      </extLst>
    </bk>
    <bk>
      <extLst>
        <ext uri="{3e2802c4-a4d2-4d8b-9148-e3be6c30e623}">
          <xlrd:rvb i="20835"/>
        </ext>
      </extLst>
    </bk>
    <bk>
      <extLst>
        <ext uri="{3e2802c4-a4d2-4d8b-9148-e3be6c30e623}">
          <xlrd:rvb i="20836"/>
        </ext>
      </extLst>
    </bk>
    <bk>
      <extLst>
        <ext uri="{3e2802c4-a4d2-4d8b-9148-e3be6c30e623}">
          <xlrd:rvb i="20837"/>
        </ext>
      </extLst>
    </bk>
    <bk>
      <extLst>
        <ext uri="{3e2802c4-a4d2-4d8b-9148-e3be6c30e623}">
          <xlrd:rvb i="20838"/>
        </ext>
      </extLst>
    </bk>
    <bk>
      <extLst>
        <ext uri="{3e2802c4-a4d2-4d8b-9148-e3be6c30e623}">
          <xlrd:rvb i="20839"/>
        </ext>
      </extLst>
    </bk>
    <bk>
      <extLst>
        <ext uri="{3e2802c4-a4d2-4d8b-9148-e3be6c30e623}">
          <xlrd:rvb i="20840"/>
        </ext>
      </extLst>
    </bk>
    <bk>
      <extLst>
        <ext uri="{3e2802c4-a4d2-4d8b-9148-e3be6c30e623}">
          <xlrd:rvb i="20841"/>
        </ext>
      </extLst>
    </bk>
    <bk>
      <extLst>
        <ext uri="{3e2802c4-a4d2-4d8b-9148-e3be6c30e623}">
          <xlrd:rvb i="20842"/>
        </ext>
      </extLst>
    </bk>
    <bk>
      <extLst>
        <ext uri="{3e2802c4-a4d2-4d8b-9148-e3be6c30e623}">
          <xlrd:rvb i="20843"/>
        </ext>
      </extLst>
    </bk>
    <bk>
      <extLst>
        <ext uri="{3e2802c4-a4d2-4d8b-9148-e3be6c30e623}">
          <xlrd:rvb i="20844"/>
        </ext>
      </extLst>
    </bk>
    <bk>
      <extLst>
        <ext uri="{3e2802c4-a4d2-4d8b-9148-e3be6c30e623}">
          <xlrd:rvb i="20845"/>
        </ext>
      </extLst>
    </bk>
    <bk>
      <extLst>
        <ext uri="{3e2802c4-a4d2-4d8b-9148-e3be6c30e623}">
          <xlrd:rvb i="20846"/>
        </ext>
      </extLst>
    </bk>
    <bk>
      <extLst>
        <ext uri="{3e2802c4-a4d2-4d8b-9148-e3be6c30e623}">
          <xlrd:rvb i="20847"/>
        </ext>
      </extLst>
    </bk>
    <bk>
      <extLst>
        <ext uri="{3e2802c4-a4d2-4d8b-9148-e3be6c30e623}">
          <xlrd:rvb i="20848"/>
        </ext>
      </extLst>
    </bk>
    <bk>
      <extLst>
        <ext uri="{3e2802c4-a4d2-4d8b-9148-e3be6c30e623}">
          <xlrd:rvb i="20849"/>
        </ext>
      </extLst>
    </bk>
    <bk>
      <extLst>
        <ext uri="{3e2802c4-a4d2-4d8b-9148-e3be6c30e623}">
          <xlrd:rvb i="20850"/>
        </ext>
      </extLst>
    </bk>
    <bk>
      <extLst>
        <ext uri="{3e2802c4-a4d2-4d8b-9148-e3be6c30e623}">
          <xlrd:rvb i="20851"/>
        </ext>
      </extLst>
    </bk>
    <bk>
      <extLst>
        <ext uri="{3e2802c4-a4d2-4d8b-9148-e3be6c30e623}">
          <xlrd:rvb i="20852"/>
        </ext>
      </extLst>
    </bk>
    <bk>
      <extLst>
        <ext uri="{3e2802c4-a4d2-4d8b-9148-e3be6c30e623}">
          <xlrd:rvb i="20853"/>
        </ext>
      </extLst>
    </bk>
    <bk>
      <extLst>
        <ext uri="{3e2802c4-a4d2-4d8b-9148-e3be6c30e623}">
          <xlrd:rvb i="20854"/>
        </ext>
      </extLst>
    </bk>
    <bk>
      <extLst>
        <ext uri="{3e2802c4-a4d2-4d8b-9148-e3be6c30e623}">
          <xlrd:rvb i="20855"/>
        </ext>
      </extLst>
    </bk>
    <bk>
      <extLst>
        <ext uri="{3e2802c4-a4d2-4d8b-9148-e3be6c30e623}">
          <xlrd:rvb i="20856"/>
        </ext>
      </extLst>
    </bk>
    <bk>
      <extLst>
        <ext uri="{3e2802c4-a4d2-4d8b-9148-e3be6c30e623}">
          <xlrd:rvb i="20857"/>
        </ext>
      </extLst>
    </bk>
    <bk>
      <extLst>
        <ext uri="{3e2802c4-a4d2-4d8b-9148-e3be6c30e623}">
          <xlrd:rvb i="20858"/>
        </ext>
      </extLst>
    </bk>
    <bk>
      <extLst>
        <ext uri="{3e2802c4-a4d2-4d8b-9148-e3be6c30e623}">
          <xlrd:rvb i="20859"/>
        </ext>
      </extLst>
    </bk>
    <bk>
      <extLst>
        <ext uri="{3e2802c4-a4d2-4d8b-9148-e3be6c30e623}">
          <xlrd:rvb i="20860"/>
        </ext>
      </extLst>
    </bk>
    <bk>
      <extLst>
        <ext uri="{3e2802c4-a4d2-4d8b-9148-e3be6c30e623}">
          <xlrd:rvb i="20861"/>
        </ext>
      </extLst>
    </bk>
    <bk>
      <extLst>
        <ext uri="{3e2802c4-a4d2-4d8b-9148-e3be6c30e623}">
          <xlrd:rvb i="20862"/>
        </ext>
      </extLst>
    </bk>
    <bk>
      <extLst>
        <ext uri="{3e2802c4-a4d2-4d8b-9148-e3be6c30e623}">
          <xlrd:rvb i="20863"/>
        </ext>
      </extLst>
    </bk>
    <bk>
      <extLst>
        <ext uri="{3e2802c4-a4d2-4d8b-9148-e3be6c30e623}">
          <xlrd:rvb i="20864"/>
        </ext>
      </extLst>
    </bk>
    <bk>
      <extLst>
        <ext uri="{3e2802c4-a4d2-4d8b-9148-e3be6c30e623}">
          <xlrd:rvb i="20865"/>
        </ext>
      </extLst>
    </bk>
    <bk>
      <extLst>
        <ext uri="{3e2802c4-a4d2-4d8b-9148-e3be6c30e623}">
          <xlrd:rvb i="20866"/>
        </ext>
      </extLst>
    </bk>
    <bk>
      <extLst>
        <ext uri="{3e2802c4-a4d2-4d8b-9148-e3be6c30e623}">
          <xlrd:rvb i="20867"/>
        </ext>
      </extLst>
    </bk>
    <bk>
      <extLst>
        <ext uri="{3e2802c4-a4d2-4d8b-9148-e3be6c30e623}">
          <xlrd:rvb i="20868"/>
        </ext>
      </extLst>
    </bk>
    <bk>
      <extLst>
        <ext uri="{3e2802c4-a4d2-4d8b-9148-e3be6c30e623}">
          <xlrd:rvb i="20869"/>
        </ext>
      </extLst>
    </bk>
    <bk>
      <extLst>
        <ext uri="{3e2802c4-a4d2-4d8b-9148-e3be6c30e623}">
          <xlrd:rvb i="20870"/>
        </ext>
      </extLst>
    </bk>
    <bk>
      <extLst>
        <ext uri="{3e2802c4-a4d2-4d8b-9148-e3be6c30e623}">
          <xlrd:rvb i="20871"/>
        </ext>
      </extLst>
    </bk>
    <bk>
      <extLst>
        <ext uri="{3e2802c4-a4d2-4d8b-9148-e3be6c30e623}">
          <xlrd:rvb i="20872"/>
        </ext>
      </extLst>
    </bk>
    <bk>
      <extLst>
        <ext uri="{3e2802c4-a4d2-4d8b-9148-e3be6c30e623}">
          <xlrd:rvb i="20873"/>
        </ext>
      </extLst>
    </bk>
    <bk>
      <extLst>
        <ext uri="{3e2802c4-a4d2-4d8b-9148-e3be6c30e623}">
          <xlrd:rvb i="20874"/>
        </ext>
      </extLst>
    </bk>
    <bk>
      <extLst>
        <ext uri="{3e2802c4-a4d2-4d8b-9148-e3be6c30e623}">
          <xlrd:rvb i="20875"/>
        </ext>
      </extLst>
    </bk>
    <bk>
      <extLst>
        <ext uri="{3e2802c4-a4d2-4d8b-9148-e3be6c30e623}">
          <xlrd:rvb i="20876"/>
        </ext>
      </extLst>
    </bk>
    <bk>
      <extLst>
        <ext uri="{3e2802c4-a4d2-4d8b-9148-e3be6c30e623}">
          <xlrd:rvb i="20877"/>
        </ext>
      </extLst>
    </bk>
    <bk>
      <extLst>
        <ext uri="{3e2802c4-a4d2-4d8b-9148-e3be6c30e623}">
          <xlrd:rvb i="20878"/>
        </ext>
      </extLst>
    </bk>
    <bk>
      <extLst>
        <ext uri="{3e2802c4-a4d2-4d8b-9148-e3be6c30e623}">
          <xlrd:rvb i="20879"/>
        </ext>
      </extLst>
    </bk>
    <bk>
      <extLst>
        <ext uri="{3e2802c4-a4d2-4d8b-9148-e3be6c30e623}">
          <xlrd:rvb i="20880"/>
        </ext>
      </extLst>
    </bk>
    <bk>
      <extLst>
        <ext uri="{3e2802c4-a4d2-4d8b-9148-e3be6c30e623}">
          <xlrd:rvb i="20881"/>
        </ext>
      </extLst>
    </bk>
    <bk>
      <extLst>
        <ext uri="{3e2802c4-a4d2-4d8b-9148-e3be6c30e623}">
          <xlrd:rvb i="20882"/>
        </ext>
      </extLst>
    </bk>
    <bk>
      <extLst>
        <ext uri="{3e2802c4-a4d2-4d8b-9148-e3be6c30e623}">
          <xlrd:rvb i="20883"/>
        </ext>
      </extLst>
    </bk>
    <bk>
      <extLst>
        <ext uri="{3e2802c4-a4d2-4d8b-9148-e3be6c30e623}">
          <xlrd:rvb i="20884"/>
        </ext>
      </extLst>
    </bk>
    <bk>
      <extLst>
        <ext uri="{3e2802c4-a4d2-4d8b-9148-e3be6c30e623}">
          <xlrd:rvb i="20885"/>
        </ext>
      </extLst>
    </bk>
    <bk>
      <extLst>
        <ext uri="{3e2802c4-a4d2-4d8b-9148-e3be6c30e623}">
          <xlrd:rvb i="20886"/>
        </ext>
      </extLst>
    </bk>
    <bk>
      <extLst>
        <ext uri="{3e2802c4-a4d2-4d8b-9148-e3be6c30e623}">
          <xlrd:rvb i="20887"/>
        </ext>
      </extLst>
    </bk>
    <bk>
      <extLst>
        <ext uri="{3e2802c4-a4d2-4d8b-9148-e3be6c30e623}">
          <xlrd:rvb i="20888"/>
        </ext>
      </extLst>
    </bk>
    <bk>
      <extLst>
        <ext uri="{3e2802c4-a4d2-4d8b-9148-e3be6c30e623}">
          <xlrd:rvb i="20889"/>
        </ext>
      </extLst>
    </bk>
    <bk>
      <extLst>
        <ext uri="{3e2802c4-a4d2-4d8b-9148-e3be6c30e623}">
          <xlrd:rvb i="20890"/>
        </ext>
      </extLst>
    </bk>
    <bk>
      <extLst>
        <ext uri="{3e2802c4-a4d2-4d8b-9148-e3be6c30e623}">
          <xlrd:rvb i="20891"/>
        </ext>
      </extLst>
    </bk>
    <bk>
      <extLst>
        <ext uri="{3e2802c4-a4d2-4d8b-9148-e3be6c30e623}">
          <xlrd:rvb i="20892"/>
        </ext>
      </extLst>
    </bk>
    <bk>
      <extLst>
        <ext uri="{3e2802c4-a4d2-4d8b-9148-e3be6c30e623}">
          <xlrd:rvb i="20893"/>
        </ext>
      </extLst>
    </bk>
    <bk>
      <extLst>
        <ext uri="{3e2802c4-a4d2-4d8b-9148-e3be6c30e623}">
          <xlrd:rvb i="20894"/>
        </ext>
      </extLst>
    </bk>
    <bk>
      <extLst>
        <ext uri="{3e2802c4-a4d2-4d8b-9148-e3be6c30e623}">
          <xlrd:rvb i="20895"/>
        </ext>
      </extLst>
    </bk>
    <bk>
      <extLst>
        <ext uri="{3e2802c4-a4d2-4d8b-9148-e3be6c30e623}">
          <xlrd:rvb i="20896"/>
        </ext>
      </extLst>
    </bk>
    <bk>
      <extLst>
        <ext uri="{3e2802c4-a4d2-4d8b-9148-e3be6c30e623}">
          <xlrd:rvb i="20897"/>
        </ext>
      </extLst>
    </bk>
    <bk>
      <extLst>
        <ext uri="{3e2802c4-a4d2-4d8b-9148-e3be6c30e623}">
          <xlrd:rvb i="20898"/>
        </ext>
      </extLst>
    </bk>
    <bk>
      <extLst>
        <ext uri="{3e2802c4-a4d2-4d8b-9148-e3be6c30e623}">
          <xlrd:rvb i="20899"/>
        </ext>
      </extLst>
    </bk>
    <bk>
      <extLst>
        <ext uri="{3e2802c4-a4d2-4d8b-9148-e3be6c30e623}">
          <xlrd:rvb i="20900"/>
        </ext>
      </extLst>
    </bk>
    <bk>
      <extLst>
        <ext uri="{3e2802c4-a4d2-4d8b-9148-e3be6c30e623}">
          <xlrd:rvb i="20901"/>
        </ext>
      </extLst>
    </bk>
    <bk>
      <extLst>
        <ext uri="{3e2802c4-a4d2-4d8b-9148-e3be6c30e623}">
          <xlrd:rvb i="20902"/>
        </ext>
      </extLst>
    </bk>
    <bk>
      <extLst>
        <ext uri="{3e2802c4-a4d2-4d8b-9148-e3be6c30e623}">
          <xlrd:rvb i="20903"/>
        </ext>
      </extLst>
    </bk>
    <bk>
      <extLst>
        <ext uri="{3e2802c4-a4d2-4d8b-9148-e3be6c30e623}">
          <xlrd:rvb i="20904"/>
        </ext>
      </extLst>
    </bk>
    <bk>
      <extLst>
        <ext uri="{3e2802c4-a4d2-4d8b-9148-e3be6c30e623}">
          <xlrd:rvb i="20905"/>
        </ext>
      </extLst>
    </bk>
    <bk>
      <extLst>
        <ext uri="{3e2802c4-a4d2-4d8b-9148-e3be6c30e623}">
          <xlrd:rvb i="20906"/>
        </ext>
      </extLst>
    </bk>
    <bk>
      <extLst>
        <ext uri="{3e2802c4-a4d2-4d8b-9148-e3be6c30e623}">
          <xlrd:rvb i="20907"/>
        </ext>
      </extLst>
    </bk>
    <bk>
      <extLst>
        <ext uri="{3e2802c4-a4d2-4d8b-9148-e3be6c30e623}">
          <xlrd:rvb i="20908"/>
        </ext>
      </extLst>
    </bk>
    <bk>
      <extLst>
        <ext uri="{3e2802c4-a4d2-4d8b-9148-e3be6c30e623}">
          <xlrd:rvb i="20909"/>
        </ext>
      </extLst>
    </bk>
    <bk>
      <extLst>
        <ext uri="{3e2802c4-a4d2-4d8b-9148-e3be6c30e623}">
          <xlrd:rvb i="20910"/>
        </ext>
      </extLst>
    </bk>
    <bk>
      <extLst>
        <ext uri="{3e2802c4-a4d2-4d8b-9148-e3be6c30e623}">
          <xlrd:rvb i="20911"/>
        </ext>
      </extLst>
    </bk>
    <bk>
      <extLst>
        <ext uri="{3e2802c4-a4d2-4d8b-9148-e3be6c30e623}">
          <xlrd:rvb i="20912"/>
        </ext>
      </extLst>
    </bk>
    <bk>
      <extLst>
        <ext uri="{3e2802c4-a4d2-4d8b-9148-e3be6c30e623}">
          <xlrd:rvb i="20913"/>
        </ext>
      </extLst>
    </bk>
    <bk>
      <extLst>
        <ext uri="{3e2802c4-a4d2-4d8b-9148-e3be6c30e623}">
          <xlrd:rvb i="20914"/>
        </ext>
      </extLst>
    </bk>
    <bk>
      <extLst>
        <ext uri="{3e2802c4-a4d2-4d8b-9148-e3be6c30e623}">
          <xlrd:rvb i="20915"/>
        </ext>
      </extLst>
    </bk>
    <bk>
      <extLst>
        <ext uri="{3e2802c4-a4d2-4d8b-9148-e3be6c30e623}">
          <xlrd:rvb i="20916"/>
        </ext>
      </extLst>
    </bk>
    <bk>
      <extLst>
        <ext uri="{3e2802c4-a4d2-4d8b-9148-e3be6c30e623}">
          <xlrd:rvb i="20917"/>
        </ext>
      </extLst>
    </bk>
    <bk>
      <extLst>
        <ext uri="{3e2802c4-a4d2-4d8b-9148-e3be6c30e623}">
          <xlrd:rvb i="20918"/>
        </ext>
      </extLst>
    </bk>
    <bk>
      <extLst>
        <ext uri="{3e2802c4-a4d2-4d8b-9148-e3be6c30e623}">
          <xlrd:rvb i="20919"/>
        </ext>
      </extLst>
    </bk>
    <bk>
      <extLst>
        <ext uri="{3e2802c4-a4d2-4d8b-9148-e3be6c30e623}">
          <xlrd:rvb i="20920"/>
        </ext>
      </extLst>
    </bk>
    <bk>
      <extLst>
        <ext uri="{3e2802c4-a4d2-4d8b-9148-e3be6c30e623}">
          <xlrd:rvb i="20921"/>
        </ext>
      </extLst>
    </bk>
    <bk>
      <extLst>
        <ext uri="{3e2802c4-a4d2-4d8b-9148-e3be6c30e623}">
          <xlrd:rvb i="20922"/>
        </ext>
      </extLst>
    </bk>
    <bk>
      <extLst>
        <ext uri="{3e2802c4-a4d2-4d8b-9148-e3be6c30e623}">
          <xlrd:rvb i="20923"/>
        </ext>
      </extLst>
    </bk>
    <bk>
      <extLst>
        <ext uri="{3e2802c4-a4d2-4d8b-9148-e3be6c30e623}">
          <xlrd:rvb i="20924"/>
        </ext>
      </extLst>
    </bk>
    <bk>
      <extLst>
        <ext uri="{3e2802c4-a4d2-4d8b-9148-e3be6c30e623}">
          <xlrd:rvb i="20925"/>
        </ext>
      </extLst>
    </bk>
    <bk>
      <extLst>
        <ext uri="{3e2802c4-a4d2-4d8b-9148-e3be6c30e623}">
          <xlrd:rvb i="20926"/>
        </ext>
      </extLst>
    </bk>
    <bk>
      <extLst>
        <ext uri="{3e2802c4-a4d2-4d8b-9148-e3be6c30e623}">
          <xlrd:rvb i="20927"/>
        </ext>
      </extLst>
    </bk>
    <bk>
      <extLst>
        <ext uri="{3e2802c4-a4d2-4d8b-9148-e3be6c30e623}">
          <xlrd:rvb i="20928"/>
        </ext>
      </extLst>
    </bk>
    <bk>
      <extLst>
        <ext uri="{3e2802c4-a4d2-4d8b-9148-e3be6c30e623}">
          <xlrd:rvb i="20929"/>
        </ext>
      </extLst>
    </bk>
    <bk>
      <extLst>
        <ext uri="{3e2802c4-a4d2-4d8b-9148-e3be6c30e623}">
          <xlrd:rvb i="20930"/>
        </ext>
      </extLst>
    </bk>
    <bk>
      <extLst>
        <ext uri="{3e2802c4-a4d2-4d8b-9148-e3be6c30e623}">
          <xlrd:rvb i="20931"/>
        </ext>
      </extLst>
    </bk>
    <bk>
      <extLst>
        <ext uri="{3e2802c4-a4d2-4d8b-9148-e3be6c30e623}">
          <xlrd:rvb i="20932"/>
        </ext>
      </extLst>
    </bk>
    <bk>
      <extLst>
        <ext uri="{3e2802c4-a4d2-4d8b-9148-e3be6c30e623}">
          <xlrd:rvb i="20933"/>
        </ext>
      </extLst>
    </bk>
    <bk>
      <extLst>
        <ext uri="{3e2802c4-a4d2-4d8b-9148-e3be6c30e623}">
          <xlrd:rvb i="20934"/>
        </ext>
      </extLst>
    </bk>
    <bk>
      <extLst>
        <ext uri="{3e2802c4-a4d2-4d8b-9148-e3be6c30e623}">
          <xlrd:rvb i="20935"/>
        </ext>
      </extLst>
    </bk>
    <bk>
      <extLst>
        <ext uri="{3e2802c4-a4d2-4d8b-9148-e3be6c30e623}">
          <xlrd:rvb i="20936"/>
        </ext>
      </extLst>
    </bk>
    <bk>
      <extLst>
        <ext uri="{3e2802c4-a4d2-4d8b-9148-e3be6c30e623}">
          <xlrd:rvb i="20937"/>
        </ext>
      </extLst>
    </bk>
    <bk>
      <extLst>
        <ext uri="{3e2802c4-a4d2-4d8b-9148-e3be6c30e623}">
          <xlrd:rvb i="20938"/>
        </ext>
      </extLst>
    </bk>
    <bk>
      <extLst>
        <ext uri="{3e2802c4-a4d2-4d8b-9148-e3be6c30e623}">
          <xlrd:rvb i="20939"/>
        </ext>
      </extLst>
    </bk>
    <bk>
      <extLst>
        <ext uri="{3e2802c4-a4d2-4d8b-9148-e3be6c30e623}">
          <xlrd:rvb i="20940"/>
        </ext>
      </extLst>
    </bk>
    <bk>
      <extLst>
        <ext uri="{3e2802c4-a4d2-4d8b-9148-e3be6c30e623}">
          <xlrd:rvb i="20941"/>
        </ext>
      </extLst>
    </bk>
    <bk>
      <extLst>
        <ext uri="{3e2802c4-a4d2-4d8b-9148-e3be6c30e623}">
          <xlrd:rvb i="20942"/>
        </ext>
      </extLst>
    </bk>
    <bk>
      <extLst>
        <ext uri="{3e2802c4-a4d2-4d8b-9148-e3be6c30e623}">
          <xlrd:rvb i="20943"/>
        </ext>
      </extLst>
    </bk>
    <bk>
      <extLst>
        <ext uri="{3e2802c4-a4d2-4d8b-9148-e3be6c30e623}">
          <xlrd:rvb i="20944"/>
        </ext>
      </extLst>
    </bk>
    <bk>
      <extLst>
        <ext uri="{3e2802c4-a4d2-4d8b-9148-e3be6c30e623}">
          <xlrd:rvb i="20945"/>
        </ext>
      </extLst>
    </bk>
    <bk>
      <extLst>
        <ext uri="{3e2802c4-a4d2-4d8b-9148-e3be6c30e623}">
          <xlrd:rvb i="20946"/>
        </ext>
      </extLst>
    </bk>
    <bk>
      <extLst>
        <ext uri="{3e2802c4-a4d2-4d8b-9148-e3be6c30e623}">
          <xlrd:rvb i="20947"/>
        </ext>
      </extLst>
    </bk>
    <bk>
      <extLst>
        <ext uri="{3e2802c4-a4d2-4d8b-9148-e3be6c30e623}">
          <xlrd:rvb i="20948"/>
        </ext>
      </extLst>
    </bk>
    <bk>
      <extLst>
        <ext uri="{3e2802c4-a4d2-4d8b-9148-e3be6c30e623}">
          <xlrd:rvb i="20949"/>
        </ext>
      </extLst>
    </bk>
    <bk>
      <extLst>
        <ext uri="{3e2802c4-a4d2-4d8b-9148-e3be6c30e623}">
          <xlrd:rvb i="20950"/>
        </ext>
      </extLst>
    </bk>
    <bk>
      <extLst>
        <ext uri="{3e2802c4-a4d2-4d8b-9148-e3be6c30e623}">
          <xlrd:rvb i="20951"/>
        </ext>
      </extLst>
    </bk>
    <bk>
      <extLst>
        <ext uri="{3e2802c4-a4d2-4d8b-9148-e3be6c30e623}">
          <xlrd:rvb i="20952"/>
        </ext>
      </extLst>
    </bk>
    <bk>
      <extLst>
        <ext uri="{3e2802c4-a4d2-4d8b-9148-e3be6c30e623}">
          <xlrd:rvb i="20953"/>
        </ext>
      </extLst>
    </bk>
    <bk>
      <extLst>
        <ext uri="{3e2802c4-a4d2-4d8b-9148-e3be6c30e623}">
          <xlrd:rvb i="20954"/>
        </ext>
      </extLst>
    </bk>
    <bk>
      <extLst>
        <ext uri="{3e2802c4-a4d2-4d8b-9148-e3be6c30e623}">
          <xlrd:rvb i="20955"/>
        </ext>
      </extLst>
    </bk>
    <bk>
      <extLst>
        <ext uri="{3e2802c4-a4d2-4d8b-9148-e3be6c30e623}">
          <xlrd:rvb i="20956"/>
        </ext>
      </extLst>
    </bk>
    <bk>
      <extLst>
        <ext uri="{3e2802c4-a4d2-4d8b-9148-e3be6c30e623}">
          <xlrd:rvb i="20957"/>
        </ext>
      </extLst>
    </bk>
    <bk>
      <extLst>
        <ext uri="{3e2802c4-a4d2-4d8b-9148-e3be6c30e623}">
          <xlrd:rvb i="20958"/>
        </ext>
      </extLst>
    </bk>
    <bk>
      <extLst>
        <ext uri="{3e2802c4-a4d2-4d8b-9148-e3be6c30e623}">
          <xlrd:rvb i="20959"/>
        </ext>
      </extLst>
    </bk>
    <bk>
      <extLst>
        <ext uri="{3e2802c4-a4d2-4d8b-9148-e3be6c30e623}">
          <xlrd:rvb i="20960"/>
        </ext>
      </extLst>
    </bk>
    <bk>
      <extLst>
        <ext uri="{3e2802c4-a4d2-4d8b-9148-e3be6c30e623}">
          <xlrd:rvb i="20961"/>
        </ext>
      </extLst>
    </bk>
    <bk>
      <extLst>
        <ext uri="{3e2802c4-a4d2-4d8b-9148-e3be6c30e623}">
          <xlrd:rvb i="20962"/>
        </ext>
      </extLst>
    </bk>
    <bk>
      <extLst>
        <ext uri="{3e2802c4-a4d2-4d8b-9148-e3be6c30e623}">
          <xlrd:rvb i="20963"/>
        </ext>
      </extLst>
    </bk>
    <bk>
      <extLst>
        <ext uri="{3e2802c4-a4d2-4d8b-9148-e3be6c30e623}">
          <xlrd:rvb i="20964"/>
        </ext>
      </extLst>
    </bk>
    <bk>
      <extLst>
        <ext uri="{3e2802c4-a4d2-4d8b-9148-e3be6c30e623}">
          <xlrd:rvb i="20965"/>
        </ext>
      </extLst>
    </bk>
    <bk>
      <extLst>
        <ext uri="{3e2802c4-a4d2-4d8b-9148-e3be6c30e623}">
          <xlrd:rvb i="20966"/>
        </ext>
      </extLst>
    </bk>
    <bk>
      <extLst>
        <ext uri="{3e2802c4-a4d2-4d8b-9148-e3be6c30e623}">
          <xlrd:rvb i="20967"/>
        </ext>
      </extLst>
    </bk>
    <bk>
      <extLst>
        <ext uri="{3e2802c4-a4d2-4d8b-9148-e3be6c30e623}">
          <xlrd:rvb i="20968"/>
        </ext>
      </extLst>
    </bk>
    <bk>
      <extLst>
        <ext uri="{3e2802c4-a4d2-4d8b-9148-e3be6c30e623}">
          <xlrd:rvb i="20969"/>
        </ext>
      </extLst>
    </bk>
    <bk>
      <extLst>
        <ext uri="{3e2802c4-a4d2-4d8b-9148-e3be6c30e623}">
          <xlrd:rvb i="20970"/>
        </ext>
      </extLst>
    </bk>
    <bk>
      <extLst>
        <ext uri="{3e2802c4-a4d2-4d8b-9148-e3be6c30e623}">
          <xlrd:rvb i="20971"/>
        </ext>
      </extLst>
    </bk>
    <bk>
      <extLst>
        <ext uri="{3e2802c4-a4d2-4d8b-9148-e3be6c30e623}">
          <xlrd:rvb i="20972"/>
        </ext>
      </extLst>
    </bk>
    <bk>
      <extLst>
        <ext uri="{3e2802c4-a4d2-4d8b-9148-e3be6c30e623}">
          <xlrd:rvb i="20973"/>
        </ext>
      </extLst>
    </bk>
    <bk>
      <extLst>
        <ext uri="{3e2802c4-a4d2-4d8b-9148-e3be6c30e623}">
          <xlrd:rvb i="20974"/>
        </ext>
      </extLst>
    </bk>
    <bk>
      <extLst>
        <ext uri="{3e2802c4-a4d2-4d8b-9148-e3be6c30e623}">
          <xlrd:rvb i="20975"/>
        </ext>
      </extLst>
    </bk>
    <bk>
      <extLst>
        <ext uri="{3e2802c4-a4d2-4d8b-9148-e3be6c30e623}">
          <xlrd:rvb i="20976"/>
        </ext>
      </extLst>
    </bk>
    <bk>
      <extLst>
        <ext uri="{3e2802c4-a4d2-4d8b-9148-e3be6c30e623}">
          <xlrd:rvb i="20977"/>
        </ext>
      </extLst>
    </bk>
    <bk>
      <extLst>
        <ext uri="{3e2802c4-a4d2-4d8b-9148-e3be6c30e623}">
          <xlrd:rvb i="20978"/>
        </ext>
      </extLst>
    </bk>
    <bk>
      <extLst>
        <ext uri="{3e2802c4-a4d2-4d8b-9148-e3be6c30e623}">
          <xlrd:rvb i="20979"/>
        </ext>
      </extLst>
    </bk>
    <bk>
      <extLst>
        <ext uri="{3e2802c4-a4d2-4d8b-9148-e3be6c30e623}">
          <xlrd:rvb i="20980"/>
        </ext>
      </extLst>
    </bk>
    <bk>
      <extLst>
        <ext uri="{3e2802c4-a4d2-4d8b-9148-e3be6c30e623}">
          <xlrd:rvb i="20981"/>
        </ext>
      </extLst>
    </bk>
    <bk>
      <extLst>
        <ext uri="{3e2802c4-a4d2-4d8b-9148-e3be6c30e623}">
          <xlrd:rvb i="20982"/>
        </ext>
      </extLst>
    </bk>
    <bk>
      <extLst>
        <ext uri="{3e2802c4-a4d2-4d8b-9148-e3be6c30e623}">
          <xlrd:rvb i="20983"/>
        </ext>
      </extLst>
    </bk>
    <bk>
      <extLst>
        <ext uri="{3e2802c4-a4d2-4d8b-9148-e3be6c30e623}">
          <xlrd:rvb i="20984"/>
        </ext>
      </extLst>
    </bk>
    <bk>
      <extLst>
        <ext uri="{3e2802c4-a4d2-4d8b-9148-e3be6c30e623}">
          <xlrd:rvb i="20985"/>
        </ext>
      </extLst>
    </bk>
    <bk>
      <extLst>
        <ext uri="{3e2802c4-a4d2-4d8b-9148-e3be6c30e623}">
          <xlrd:rvb i="20986"/>
        </ext>
      </extLst>
    </bk>
    <bk>
      <extLst>
        <ext uri="{3e2802c4-a4d2-4d8b-9148-e3be6c30e623}">
          <xlrd:rvb i="20987"/>
        </ext>
      </extLst>
    </bk>
    <bk>
      <extLst>
        <ext uri="{3e2802c4-a4d2-4d8b-9148-e3be6c30e623}">
          <xlrd:rvb i="20988"/>
        </ext>
      </extLst>
    </bk>
    <bk>
      <extLst>
        <ext uri="{3e2802c4-a4d2-4d8b-9148-e3be6c30e623}">
          <xlrd:rvb i="20989"/>
        </ext>
      </extLst>
    </bk>
    <bk>
      <extLst>
        <ext uri="{3e2802c4-a4d2-4d8b-9148-e3be6c30e623}">
          <xlrd:rvb i="20990"/>
        </ext>
      </extLst>
    </bk>
    <bk>
      <extLst>
        <ext uri="{3e2802c4-a4d2-4d8b-9148-e3be6c30e623}">
          <xlrd:rvb i="20991"/>
        </ext>
      </extLst>
    </bk>
    <bk>
      <extLst>
        <ext uri="{3e2802c4-a4d2-4d8b-9148-e3be6c30e623}">
          <xlrd:rvb i="20992"/>
        </ext>
      </extLst>
    </bk>
    <bk>
      <extLst>
        <ext uri="{3e2802c4-a4d2-4d8b-9148-e3be6c30e623}">
          <xlrd:rvb i="20993"/>
        </ext>
      </extLst>
    </bk>
    <bk>
      <extLst>
        <ext uri="{3e2802c4-a4d2-4d8b-9148-e3be6c30e623}">
          <xlrd:rvb i="20994"/>
        </ext>
      </extLst>
    </bk>
    <bk>
      <extLst>
        <ext uri="{3e2802c4-a4d2-4d8b-9148-e3be6c30e623}">
          <xlrd:rvb i="20995"/>
        </ext>
      </extLst>
    </bk>
    <bk>
      <extLst>
        <ext uri="{3e2802c4-a4d2-4d8b-9148-e3be6c30e623}">
          <xlrd:rvb i="20996"/>
        </ext>
      </extLst>
    </bk>
    <bk>
      <extLst>
        <ext uri="{3e2802c4-a4d2-4d8b-9148-e3be6c30e623}">
          <xlrd:rvb i="20997"/>
        </ext>
      </extLst>
    </bk>
    <bk>
      <extLst>
        <ext uri="{3e2802c4-a4d2-4d8b-9148-e3be6c30e623}">
          <xlrd:rvb i="20998"/>
        </ext>
      </extLst>
    </bk>
    <bk>
      <extLst>
        <ext uri="{3e2802c4-a4d2-4d8b-9148-e3be6c30e623}">
          <xlrd:rvb i="20999"/>
        </ext>
      </extLst>
    </bk>
    <bk>
      <extLst>
        <ext uri="{3e2802c4-a4d2-4d8b-9148-e3be6c30e623}">
          <xlrd:rvb i="21000"/>
        </ext>
      </extLst>
    </bk>
    <bk>
      <extLst>
        <ext uri="{3e2802c4-a4d2-4d8b-9148-e3be6c30e623}">
          <xlrd:rvb i="21001"/>
        </ext>
      </extLst>
    </bk>
    <bk>
      <extLst>
        <ext uri="{3e2802c4-a4d2-4d8b-9148-e3be6c30e623}">
          <xlrd:rvb i="21002"/>
        </ext>
      </extLst>
    </bk>
    <bk>
      <extLst>
        <ext uri="{3e2802c4-a4d2-4d8b-9148-e3be6c30e623}">
          <xlrd:rvb i="21003"/>
        </ext>
      </extLst>
    </bk>
    <bk>
      <extLst>
        <ext uri="{3e2802c4-a4d2-4d8b-9148-e3be6c30e623}">
          <xlrd:rvb i="21004"/>
        </ext>
      </extLst>
    </bk>
    <bk>
      <extLst>
        <ext uri="{3e2802c4-a4d2-4d8b-9148-e3be6c30e623}">
          <xlrd:rvb i="21005"/>
        </ext>
      </extLst>
    </bk>
    <bk>
      <extLst>
        <ext uri="{3e2802c4-a4d2-4d8b-9148-e3be6c30e623}">
          <xlrd:rvb i="21006"/>
        </ext>
      </extLst>
    </bk>
    <bk>
      <extLst>
        <ext uri="{3e2802c4-a4d2-4d8b-9148-e3be6c30e623}">
          <xlrd:rvb i="21007"/>
        </ext>
      </extLst>
    </bk>
    <bk>
      <extLst>
        <ext uri="{3e2802c4-a4d2-4d8b-9148-e3be6c30e623}">
          <xlrd:rvb i="21008"/>
        </ext>
      </extLst>
    </bk>
    <bk>
      <extLst>
        <ext uri="{3e2802c4-a4d2-4d8b-9148-e3be6c30e623}">
          <xlrd:rvb i="21009"/>
        </ext>
      </extLst>
    </bk>
    <bk>
      <extLst>
        <ext uri="{3e2802c4-a4d2-4d8b-9148-e3be6c30e623}">
          <xlrd:rvb i="21010"/>
        </ext>
      </extLst>
    </bk>
    <bk>
      <extLst>
        <ext uri="{3e2802c4-a4d2-4d8b-9148-e3be6c30e623}">
          <xlrd:rvb i="21011"/>
        </ext>
      </extLst>
    </bk>
    <bk>
      <extLst>
        <ext uri="{3e2802c4-a4d2-4d8b-9148-e3be6c30e623}">
          <xlrd:rvb i="21012"/>
        </ext>
      </extLst>
    </bk>
    <bk>
      <extLst>
        <ext uri="{3e2802c4-a4d2-4d8b-9148-e3be6c30e623}">
          <xlrd:rvb i="21013"/>
        </ext>
      </extLst>
    </bk>
    <bk>
      <extLst>
        <ext uri="{3e2802c4-a4d2-4d8b-9148-e3be6c30e623}">
          <xlrd:rvb i="21014"/>
        </ext>
      </extLst>
    </bk>
    <bk>
      <extLst>
        <ext uri="{3e2802c4-a4d2-4d8b-9148-e3be6c30e623}">
          <xlrd:rvb i="21015"/>
        </ext>
      </extLst>
    </bk>
    <bk>
      <extLst>
        <ext uri="{3e2802c4-a4d2-4d8b-9148-e3be6c30e623}">
          <xlrd:rvb i="21016"/>
        </ext>
      </extLst>
    </bk>
    <bk>
      <extLst>
        <ext uri="{3e2802c4-a4d2-4d8b-9148-e3be6c30e623}">
          <xlrd:rvb i="21017"/>
        </ext>
      </extLst>
    </bk>
    <bk>
      <extLst>
        <ext uri="{3e2802c4-a4d2-4d8b-9148-e3be6c30e623}">
          <xlrd:rvb i="21018"/>
        </ext>
      </extLst>
    </bk>
    <bk>
      <extLst>
        <ext uri="{3e2802c4-a4d2-4d8b-9148-e3be6c30e623}">
          <xlrd:rvb i="21019"/>
        </ext>
      </extLst>
    </bk>
    <bk>
      <extLst>
        <ext uri="{3e2802c4-a4d2-4d8b-9148-e3be6c30e623}">
          <xlrd:rvb i="21020"/>
        </ext>
      </extLst>
    </bk>
    <bk>
      <extLst>
        <ext uri="{3e2802c4-a4d2-4d8b-9148-e3be6c30e623}">
          <xlrd:rvb i="21021"/>
        </ext>
      </extLst>
    </bk>
    <bk>
      <extLst>
        <ext uri="{3e2802c4-a4d2-4d8b-9148-e3be6c30e623}">
          <xlrd:rvb i="21022"/>
        </ext>
      </extLst>
    </bk>
    <bk>
      <extLst>
        <ext uri="{3e2802c4-a4d2-4d8b-9148-e3be6c30e623}">
          <xlrd:rvb i="21023"/>
        </ext>
      </extLst>
    </bk>
    <bk>
      <extLst>
        <ext uri="{3e2802c4-a4d2-4d8b-9148-e3be6c30e623}">
          <xlrd:rvb i="21024"/>
        </ext>
      </extLst>
    </bk>
    <bk>
      <extLst>
        <ext uri="{3e2802c4-a4d2-4d8b-9148-e3be6c30e623}">
          <xlrd:rvb i="21025"/>
        </ext>
      </extLst>
    </bk>
    <bk>
      <extLst>
        <ext uri="{3e2802c4-a4d2-4d8b-9148-e3be6c30e623}">
          <xlrd:rvb i="21026"/>
        </ext>
      </extLst>
    </bk>
    <bk>
      <extLst>
        <ext uri="{3e2802c4-a4d2-4d8b-9148-e3be6c30e623}">
          <xlrd:rvb i="21027"/>
        </ext>
      </extLst>
    </bk>
    <bk>
      <extLst>
        <ext uri="{3e2802c4-a4d2-4d8b-9148-e3be6c30e623}">
          <xlrd:rvb i="21028"/>
        </ext>
      </extLst>
    </bk>
    <bk>
      <extLst>
        <ext uri="{3e2802c4-a4d2-4d8b-9148-e3be6c30e623}">
          <xlrd:rvb i="21029"/>
        </ext>
      </extLst>
    </bk>
    <bk>
      <extLst>
        <ext uri="{3e2802c4-a4d2-4d8b-9148-e3be6c30e623}">
          <xlrd:rvb i="21030"/>
        </ext>
      </extLst>
    </bk>
    <bk>
      <extLst>
        <ext uri="{3e2802c4-a4d2-4d8b-9148-e3be6c30e623}">
          <xlrd:rvb i="21031"/>
        </ext>
      </extLst>
    </bk>
    <bk>
      <extLst>
        <ext uri="{3e2802c4-a4d2-4d8b-9148-e3be6c30e623}">
          <xlrd:rvb i="21032"/>
        </ext>
      </extLst>
    </bk>
    <bk>
      <extLst>
        <ext uri="{3e2802c4-a4d2-4d8b-9148-e3be6c30e623}">
          <xlrd:rvb i="21033"/>
        </ext>
      </extLst>
    </bk>
    <bk>
      <extLst>
        <ext uri="{3e2802c4-a4d2-4d8b-9148-e3be6c30e623}">
          <xlrd:rvb i="21034"/>
        </ext>
      </extLst>
    </bk>
    <bk>
      <extLst>
        <ext uri="{3e2802c4-a4d2-4d8b-9148-e3be6c30e623}">
          <xlrd:rvb i="21035"/>
        </ext>
      </extLst>
    </bk>
    <bk>
      <extLst>
        <ext uri="{3e2802c4-a4d2-4d8b-9148-e3be6c30e623}">
          <xlrd:rvb i="21036"/>
        </ext>
      </extLst>
    </bk>
    <bk>
      <extLst>
        <ext uri="{3e2802c4-a4d2-4d8b-9148-e3be6c30e623}">
          <xlrd:rvb i="21037"/>
        </ext>
      </extLst>
    </bk>
    <bk>
      <extLst>
        <ext uri="{3e2802c4-a4d2-4d8b-9148-e3be6c30e623}">
          <xlrd:rvb i="21038"/>
        </ext>
      </extLst>
    </bk>
    <bk>
      <extLst>
        <ext uri="{3e2802c4-a4d2-4d8b-9148-e3be6c30e623}">
          <xlrd:rvb i="21039"/>
        </ext>
      </extLst>
    </bk>
    <bk>
      <extLst>
        <ext uri="{3e2802c4-a4d2-4d8b-9148-e3be6c30e623}">
          <xlrd:rvb i="21040"/>
        </ext>
      </extLst>
    </bk>
    <bk>
      <extLst>
        <ext uri="{3e2802c4-a4d2-4d8b-9148-e3be6c30e623}">
          <xlrd:rvb i="21041"/>
        </ext>
      </extLst>
    </bk>
    <bk>
      <extLst>
        <ext uri="{3e2802c4-a4d2-4d8b-9148-e3be6c30e623}">
          <xlrd:rvb i="21042"/>
        </ext>
      </extLst>
    </bk>
    <bk>
      <extLst>
        <ext uri="{3e2802c4-a4d2-4d8b-9148-e3be6c30e623}">
          <xlrd:rvb i="21043"/>
        </ext>
      </extLst>
    </bk>
    <bk>
      <extLst>
        <ext uri="{3e2802c4-a4d2-4d8b-9148-e3be6c30e623}">
          <xlrd:rvb i="21044"/>
        </ext>
      </extLst>
    </bk>
    <bk>
      <extLst>
        <ext uri="{3e2802c4-a4d2-4d8b-9148-e3be6c30e623}">
          <xlrd:rvb i="21045"/>
        </ext>
      </extLst>
    </bk>
    <bk>
      <extLst>
        <ext uri="{3e2802c4-a4d2-4d8b-9148-e3be6c30e623}">
          <xlrd:rvb i="21046"/>
        </ext>
      </extLst>
    </bk>
    <bk>
      <extLst>
        <ext uri="{3e2802c4-a4d2-4d8b-9148-e3be6c30e623}">
          <xlrd:rvb i="21047"/>
        </ext>
      </extLst>
    </bk>
    <bk>
      <extLst>
        <ext uri="{3e2802c4-a4d2-4d8b-9148-e3be6c30e623}">
          <xlrd:rvb i="21048"/>
        </ext>
      </extLst>
    </bk>
    <bk>
      <extLst>
        <ext uri="{3e2802c4-a4d2-4d8b-9148-e3be6c30e623}">
          <xlrd:rvb i="21049"/>
        </ext>
      </extLst>
    </bk>
    <bk>
      <extLst>
        <ext uri="{3e2802c4-a4d2-4d8b-9148-e3be6c30e623}">
          <xlrd:rvb i="21050"/>
        </ext>
      </extLst>
    </bk>
    <bk>
      <extLst>
        <ext uri="{3e2802c4-a4d2-4d8b-9148-e3be6c30e623}">
          <xlrd:rvb i="21051"/>
        </ext>
      </extLst>
    </bk>
    <bk>
      <extLst>
        <ext uri="{3e2802c4-a4d2-4d8b-9148-e3be6c30e623}">
          <xlrd:rvb i="21052"/>
        </ext>
      </extLst>
    </bk>
    <bk>
      <extLst>
        <ext uri="{3e2802c4-a4d2-4d8b-9148-e3be6c30e623}">
          <xlrd:rvb i="21053"/>
        </ext>
      </extLst>
    </bk>
    <bk>
      <extLst>
        <ext uri="{3e2802c4-a4d2-4d8b-9148-e3be6c30e623}">
          <xlrd:rvb i="21054"/>
        </ext>
      </extLst>
    </bk>
    <bk>
      <extLst>
        <ext uri="{3e2802c4-a4d2-4d8b-9148-e3be6c30e623}">
          <xlrd:rvb i="21055"/>
        </ext>
      </extLst>
    </bk>
    <bk>
      <extLst>
        <ext uri="{3e2802c4-a4d2-4d8b-9148-e3be6c30e623}">
          <xlrd:rvb i="21056"/>
        </ext>
      </extLst>
    </bk>
    <bk>
      <extLst>
        <ext uri="{3e2802c4-a4d2-4d8b-9148-e3be6c30e623}">
          <xlrd:rvb i="21057"/>
        </ext>
      </extLst>
    </bk>
    <bk>
      <extLst>
        <ext uri="{3e2802c4-a4d2-4d8b-9148-e3be6c30e623}">
          <xlrd:rvb i="21058"/>
        </ext>
      </extLst>
    </bk>
    <bk>
      <extLst>
        <ext uri="{3e2802c4-a4d2-4d8b-9148-e3be6c30e623}">
          <xlrd:rvb i="21059"/>
        </ext>
      </extLst>
    </bk>
    <bk>
      <extLst>
        <ext uri="{3e2802c4-a4d2-4d8b-9148-e3be6c30e623}">
          <xlrd:rvb i="21060"/>
        </ext>
      </extLst>
    </bk>
    <bk>
      <extLst>
        <ext uri="{3e2802c4-a4d2-4d8b-9148-e3be6c30e623}">
          <xlrd:rvb i="21061"/>
        </ext>
      </extLst>
    </bk>
    <bk>
      <extLst>
        <ext uri="{3e2802c4-a4d2-4d8b-9148-e3be6c30e623}">
          <xlrd:rvb i="21062"/>
        </ext>
      </extLst>
    </bk>
    <bk>
      <extLst>
        <ext uri="{3e2802c4-a4d2-4d8b-9148-e3be6c30e623}">
          <xlrd:rvb i="21063"/>
        </ext>
      </extLst>
    </bk>
    <bk>
      <extLst>
        <ext uri="{3e2802c4-a4d2-4d8b-9148-e3be6c30e623}">
          <xlrd:rvb i="21064"/>
        </ext>
      </extLst>
    </bk>
    <bk>
      <extLst>
        <ext uri="{3e2802c4-a4d2-4d8b-9148-e3be6c30e623}">
          <xlrd:rvb i="21065"/>
        </ext>
      </extLst>
    </bk>
    <bk>
      <extLst>
        <ext uri="{3e2802c4-a4d2-4d8b-9148-e3be6c30e623}">
          <xlrd:rvb i="21066"/>
        </ext>
      </extLst>
    </bk>
    <bk>
      <extLst>
        <ext uri="{3e2802c4-a4d2-4d8b-9148-e3be6c30e623}">
          <xlrd:rvb i="21067"/>
        </ext>
      </extLst>
    </bk>
    <bk>
      <extLst>
        <ext uri="{3e2802c4-a4d2-4d8b-9148-e3be6c30e623}">
          <xlrd:rvb i="21068"/>
        </ext>
      </extLst>
    </bk>
    <bk>
      <extLst>
        <ext uri="{3e2802c4-a4d2-4d8b-9148-e3be6c30e623}">
          <xlrd:rvb i="21069"/>
        </ext>
      </extLst>
    </bk>
    <bk>
      <extLst>
        <ext uri="{3e2802c4-a4d2-4d8b-9148-e3be6c30e623}">
          <xlrd:rvb i="21070"/>
        </ext>
      </extLst>
    </bk>
    <bk>
      <extLst>
        <ext uri="{3e2802c4-a4d2-4d8b-9148-e3be6c30e623}">
          <xlrd:rvb i="21071"/>
        </ext>
      </extLst>
    </bk>
    <bk>
      <extLst>
        <ext uri="{3e2802c4-a4d2-4d8b-9148-e3be6c30e623}">
          <xlrd:rvb i="21072"/>
        </ext>
      </extLst>
    </bk>
    <bk>
      <extLst>
        <ext uri="{3e2802c4-a4d2-4d8b-9148-e3be6c30e623}">
          <xlrd:rvb i="21073"/>
        </ext>
      </extLst>
    </bk>
    <bk>
      <extLst>
        <ext uri="{3e2802c4-a4d2-4d8b-9148-e3be6c30e623}">
          <xlrd:rvb i="21074"/>
        </ext>
      </extLst>
    </bk>
    <bk>
      <extLst>
        <ext uri="{3e2802c4-a4d2-4d8b-9148-e3be6c30e623}">
          <xlrd:rvb i="21075"/>
        </ext>
      </extLst>
    </bk>
    <bk>
      <extLst>
        <ext uri="{3e2802c4-a4d2-4d8b-9148-e3be6c30e623}">
          <xlrd:rvb i="21076"/>
        </ext>
      </extLst>
    </bk>
    <bk>
      <extLst>
        <ext uri="{3e2802c4-a4d2-4d8b-9148-e3be6c30e623}">
          <xlrd:rvb i="21077"/>
        </ext>
      </extLst>
    </bk>
    <bk>
      <extLst>
        <ext uri="{3e2802c4-a4d2-4d8b-9148-e3be6c30e623}">
          <xlrd:rvb i="21078"/>
        </ext>
      </extLst>
    </bk>
    <bk>
      <extLst>
        <ext uri="{3e2802c4-a4d2-4d8b-9148-e3be6c30e623}">
          <xlrd:rvb i="21079"/>
        </ext>
      </extLst>
    </bk>
    <bk>
      <extLst>
        <ext uri="{3e2802c4-a4d2-4d8b-9148-e3be6c30e623}">
          <xlrd:rvb i="21080"/>
        </ext>
      </extLst>
    </bk>
    <bk>
      <extLst>
        <ext uri="{3e2802c4-a4d2-4d8b-9148-e3be6c30e623}">
          <xlrd:rvb i="21081"/>
        </ext>
      </extLst>
    </bk>
    <bk>
      <extLst>
        <ext uri="{3e2802c4-a4d2-4d8b-9148-e3be6c30e623}">
          <xlrd:rvb i="21082"/>
        </ext>
      </extLst>
    </bk>
    <bk>
      <extLst>
        <ext uri="{3e2802c4-a4d2-4d8b-9148-e3be6c30e623}">
          <xlrd:rvb i="21083"/>
        </ext>
      </extLst>
    </bk>
    <bk>
      <extLst>
        <ext uri="{3e2802c4-a4d2-4d8b-9148-e3be6c30e623}">
          <xlrd:rvb i="21084"/>
        </ext>
      </extLst>
    </bk>
    <bk>
      <extLst>
        <ext uri="{3e2802c4-a4d2-4d8b-9148-e3be6c30e623}">
          <xlrd:rvb i="21085"/>
        </ext>
      </extLst>
    </bk>
    <bk>
      <extLst>
        <ext uri="{3e2802c4-a4d2-4d8b-9148-e3be6c30e623}">
          <xlrd:rvb i="21086"/>
        </ext>
      </extLst>
    </bk>
    <bk>
      <extLst>
        <ext uri="{3e2802c4-a4d2-4d8b-9148-e3be6c30e623}">
          <xlrd:rvb i="21087"/>
        </ext>
      </extLst>
    </bk>
    <bk>
      <extLst>
        <ext uri="{3e2802c4-a4d2-4d8b-9148-e3be6c30e623}">
          <xlrd:rvb i="21088"/>
        </ext>
      </extLst>
    </bk>
    <bk>
      <extLst>
        <ext uri="{3e2802c4-a4d2-4d8b-9148-e3be6c30e623}">
          <xlrd:rvb i="21089"/>
        </ext>
      </extLst>
    </bk>
    <bk>
      <extLst>
        <ext uri="{3e2802c4-a4d2-4d8b-9148-e3be6c30e623}">
          <xlrd:rvb i="21090"/>
        </ext>
      </extLst>
    </bk>
    <bk>
      <extLst>
        <ext uri="{3e2802c4-a4d2-4d8b-9148-e3be6c30e623}">
          <xlrd:rvb i="21091"/>
        </ext>
      </extLst>
    </bk>
    <bk>
      <extLst>
        <ext uri="{3e2802c4-a4d2-4d8b-9148-e3be6c30e623}">
          <xlrd:rvb i="21092"/>
        </ext>
      </extLst>
    </bk>
    <bk>
      <extLst>
        <ext uri="{3e2802c4-a4d2-4d8b-9148-e3be6c30e623}">
          <xlrd:rvb i="21093"/>
        </ext>
      </extLst>
    </bk>
    <bk>
      <extLst>
        <ext uri="{3e2802c4-a4d2-4d8b-9148-e3be6c30e623}">
          <xlrd:rvb i="21094"/>
        </ext>
      </extLst>
    </bk>
    <bk>
      <extLst>
        <ext uri="{3e2802c4-a4d2-4d8b-9148-e3be6c30e623}">
          <xlrd:rvb i="21095"/>
        </ext>
      </extLst>
    </bk>
    <bk>
      <extLst>
        <ext uri="{3e2802c4-a4d2-4d8b-9148-e3be6c30e623}">
          <xlrd:rvb i="21096"/>
        </ext>
      </extLst>
    </bk>
    <bk>
      <extLst>
        <ext uri="{3e2802c4-a4d2-4d8b-9148-e3be6c30e623}">
          <xlrd:rvb i="21097"/>
        </ext>
      </extLst>
    </bk>
    <bk>
      <extLst>
        <ext uri="{3e2802c4-a4d2-4d8b-9148-e3be6c30e623}">
          <xlrd:rvb i="21098"/>
        </ext>
      </extLst>
    </bk>
    <bk>
      <extLst>
        <ext uri="{3e2802c4-a4d2-4d8b-9148-e3be6c30e623}">
          <xlrd:rvb i="21099"/>
        </ext>
      </extLst>
    </bk>
    <bk>
      <extLst>
        <ext uri="{3e2802c4-a4d2-4d8b-9148-e3be6c30e623}">
          <xlrd:rvb i="21100"/>
        </ext>
      </extLst>
    </bk>
    <bk>
      <extLst>
        <ext uri="{3e2802c4-a4d2-4d8b-9148-e3be6c30e623}">
          <xlrd:rvb i="21101"/>
        </ext>
      </extLst>
    </bk>
    <bk>
      <extLst>
        <ext uri="{3e2802c4-a4d2-4d8b-9148-e3be6c30e623}">
          <xlrd:rvb i="21102"/>
        </ext>
      </extLst>
    </bk>
    <bk>
      <extLst>
        <ext uri="{3e2802c4-a4d2-4d8b-9148-e3be6c30e623}">
          <xlrd:rvb i="21103"/>
        </ext>
      </extLst>
    </bk>
    <bk>
      <extLst>
        <ext uri="{3e2802c4-a4d2-4d8b-9148-e3be6c30e623}">
          <xlrd:rvb i="21104"/>
        </ext>
      </extLst>
    </bk>
    <bk>
      <extLst>
        <ext uri="{3e2802c4-a4d2-4d8b-9148-e3be6c30e623}">
          <xlrd:rvb i="21105"/>
        </ext>
      </extLst>
    </bk>
    <bk>
      <extLst>
        <ext uri="{3e2802c4-a4d2-4d8b-9148-e3be6c30e623}">
          <xlrd:rvb i="21106"/>
        </ext>
      </extLst>
    </bk>
    <bk>
      <extLst>
        <ext uri="{3e2802c4-a4d2-4d8b-9148-e3be6c30e623}">
          <xlrd:rvb i="21107"/>
        </ext>
      </extLst>
    </bk>
    <bk>
      <extLst>
        <ext uri="{3e2802c4-a4d2-4d8b-9148-e3be6c30e623}">
          <xlrd:rvb i="21108"/>
        </ext>
      </extLst>
    </bk>
    <bk>
      <extLst>
        <ext uri="{3e2802c4-a4d2-4d8b-9148-e3be6c30e623}">
          <xlrd:rvb i="21109"/>
        </ext>
      </extLst>
    </bk>
    <bk>
      <extLst>
        <ext uri="{3e2802c4-a4d2-4d8b-9148-e3be6c30e623}">
          <xlrd:rvb i="21110"/>
        </ext>
      </extLst>
    </bk>
    <bk>
      <extLst>
        <ext uri="{3e2802c4-a4d2-4d8b-9148-e3be6c30e623}">
          <xlrd:rvb i="21111"/>
        </ext>
      </extLst>
    </bk>
    <bk>
      <extLst>
        <ext uri="{3e2802c4-a4d2-4d8b-9148-e3be6c30e623}">
          <xlrd:rvb i="21112"/>
        </ext>
      </extLst>
    </bk>
    <bk>
      <extLst>
        <ext uri="{3e2802c4-a4d2-4d8b-9148-e3be6c30e623}">
          <xlrd:rvb i="21113"/>
        </ext>
      </extLst>
    </bk>
    <bk>
      <extLst>
        <ext uri="{3e2802c4-a4d2-4d8b-9148-e3be6c30e623}">
          <xlrd:rvb i="21114"/>
        </ext>
      </extLst>
    </bk>
    <bk>
      <extLst>
        <ext uri="{3e2802c4-a4d2-4d8b-9148-e3be6c30e623}">
          <xlrd:rvb i="21115"/>
        </ext>
      </extLst>
    </bk>
    <bk>
      <extLst>
        <ext uri="{3e2802c4-a4d2-4d8b-9148-e3be6c30e623}">
          <xlrd:rvb i="21116"/>
        </ext>
      </extLst>
    </bk>
    <bk>
      <extLst>
        <ext uri="{3e2802c4-a4d2-4d8b-9148-e3be6c30e623}">
          <xlrd:rvb i="21117"/>
        </ext>
      </extLst>
    </bk>
    <bk>
      <extLst>
        <ext uri="{3e2802c4-a4d2-4d8b-9148-e3be6c30e623}">
          <xlrd:rvb i="21118"/>
        </ext>
      </extLst>
    </bk>
    <bk>
      <extLst>
        <ext uri="{3e2802c4-a4d2-4d8b-9148-e3be6c30e623}">
          <xlrd:rvb i="21119"/>
        </ext>
      </extLst>
    </bk>
    <bk>
      <extLst>
        <ext uri="{3e2802c4-a4d2-4d8b-9148-e3be6c30e623}">
          <xlrd:rvb i="21120"/>
        </ext>
      </extLst>
    </bk>
    <bk>
      <extLst>
        <ext uri="{3e2802c4-a4d2-4d8b-9148-e3be6c30e623}">
          <xlrd:rvb i="21121"/>
        </ext>
      </extLst>
    </bk>
    <bk>
      <extLst>
        <ext uri="{3e2802c4-a4d2-4d8b-9148-e3be6c30e623}">
          <xlrd:rvb i="21122"/>
        </ext>
      </extLst>
    </bk>
    <bk>
      <extLst>
        <ext uri="{3e2802c4-a4d2-4d8b-9148-e3be6c30e623}">
          <xlrd:rvb i="21123"/>
        </ext>
      </extLst>
    </bk>
    <bk>
      <extLst>
        <ext uri="{3e2802c4-a4d2-4d8b-9148-e3be6c30e623}">
          <xlrd:rvb i="21124"/>
        </ext>
      </extLst>
    </bk>
    <bk>
      <extLst>
        <ext uri="{3e2802c4-a4d2-4d8b-9148-e3be6c30e623}">
          <xlrd:rvb i="21125"/>
        </ext>
      </extLst>
    </bk>
    <bk>
      <extLst>
        <ext uri="{3e2802c4-a4d2-4d8b-9148-e3be6c30e623}">
          <xlrd:rvb i="21126"/>
        </ext>
      </extLst>
    </bk>
    <bk>
      <extLst>
        <ext uri="{3e2802c4-a4d2-4d8b-9148-e3be6c30e623}">
          <xlrd:rvb i="21127"/>
        </ext>
      </extLst>
    </bk>
    <bk>
      <extLst>
        <ext uri="{3e2802c4-a4d2-4d8b-9148-e3be6c30e623}">
          <xlrd:rvb i="21128"/>
        </ext>
      </extLst>
    </bk>
    <bk>
      <extLst>
        <ext uri="{3e2802c4-a4d2-4d8b-9148-e3be6c30e623}">
          <xlrd:rvb i="21129"/>
        </ext>
      </extLst>
    </bk>
    <bk>
      <extLst>
        <ext uri="{3e2802c4-a4d2-4d8b-9148-e3be6c30e623}">
          <xlrd:rvb i="21130"/>
        </ext>
      </extLst>
    </bk>
    <bk>
      <extLst>
        <ext uri="{3e2802c4-a4d2-4d8b-9148-e3be6c30e623}">
          <xlrd:rvb i="21131"/>
        </ext>
      </extLst>
    </bk>
    <bk>
      <extLst>
        <ext uri="{3e2802c4-a4d2-4d8b-9148-e3be6c30e623}">
          <xlrd:rvb i="21132"/>
        </ext>
      </extLst>
    </bk>
    <bk>
      <extLst>
        <ext uri="{3e2802c4-a4d2-4d8b-9148-e3be6c30e623}">
          <xlrd:rvb i="21133"/>
        </ext>
      </extLst>
    </bk>
    <bk>
      <extLst>
        <ext uri="{3e2802c4-a4d2-4d8b-9148-e3be6c30e623}">
          <xlrd:rvb i="21134"/>
        </ext>
      </extLst>
    </bk>
    <bk>
      <extLst>
        <ext uri="{3e2802c4-a4d2-4d8b-9148-e3be6c30e623}">
          <xlrd:rvb i="21135"/>
        </ext>
      </extLst>
    </bk>
    <bk>
      <extLst>
        <ext uri="{3e2802c4-a4d2-4d8b-9148-e3be6c30e623}">
          <xlrd:rvb i="21136"/>
        </ext>
      </extLst>
    </bk>
    <bk>
      <extLst>
        <ext uri="{3e2802c4-a4d2-4d8b-9148-e3be6c30e623}">
          <xlrd:rvb i="21137"/>
        </ext>
      </extLst>
    </bk>
    <bk>
      <extLst>
        <ext uri="{3e2802c4-a4d2-4d8b-9148-e3be6c30e623}">
          <xlrd:rvb i="21138"/>
        </ext>
      </extLst>
    </bk>
    <bk>
      <extLst>
        <ext uri="{3e2802c4-a4d2-4d8b-9148-e3be6c30e623}">
          <xlrd:rvb i="21139"/>
        </ext>
      </extLst>
    </bk>
    <bk>
      <extLst>
        <ext uri="{3e2802c4-a4d2-4d8b-9148-e3be6c30e623}">
          <xlrd:rvb i="21140"/>
        </ext>
      </extLst>
    </bk>
    <bk>
      <extLst>
        <ext uri="{3e2802c4-a4d2-4d8b-9148-e3be6c30e623}">
          <xlrd:rvb i="21141"/>
        </ext>
      </extLst>
    </bk>
    <bk>
      <extLst>
        <ext uri="{3e2802c4-a4d2-4d8b-9148-e3be6c30e623}">
          <xlrd:rvb i="21142"/>
        </ext>
      </extLst>
    </bk>
    <bk>
      <extLst>
        <ext uri="{3e2802c4-a4d2-4d8b-9148-e3be6c30e623}">
          <xlrd:rvb i="21143"/>
        </ext>
      </extLst>
    </bk>
    <bk>
      <extLst>
        <ext uri="{3e2802c4-a4d2-4d8b-9148-e3be6c30e623}">
          <xlrd:rvb i="21144"/>
        </ext>
      </extLst>
    </bk>
    <bk>
      <extLst>
        <ext uri="{3e2802c4-a4d2-4d8b-9148-e3be6c30e623}">
          <xlrd:rvb i="21145"/>
        </ext>
      </extLst>
    </bk>
    <bk>
      <extLst>
        <ext uri="{3e2802c4-a4d2-4d8b-9148-e3be6c30e623}">
          <xlrd:rvb i="21146"/>
        </ext>
      </extLst>
    </bk>
    <bk>
      <extLst>
        <ext uri="{3e2802c4-a4d2-4d8b-9148-e3be6c30e623}">
          <xlrd:rvb i="21147"/>
        </ext>
      </extLst>
    </bk>
    <bk>
      <extLst>
        <ext uri="{3e2802c4-a4d2-4d8b-9148-e3be6c30e623}">
          <xlrd:rvb i="21148"/>
        </ext>
      </extLst>
    </bk>
    <bk>
      <extLst>
        <ext uri="{3e2802c4-a4d2-4d8b-9148-e3be6c30e623}">
          <xlrd:rvb i="21149"/>
        </ext>
      </extLst>
    </bk>
    <bk>
      <extLst>
        <ext uri="{3e2802c4-a4d2-4d8b-9148-e3be6c30e623}">
          <xlrd:rvb i="21150"/>
        </ext>
      </extLst>
    </bk>
    <bk>
      <extLst>
        <ext uri="{3e2802c4-a4d2-4d8b-9148-e3be6c30e623}">
          <xlrd:rvb i="21151"/>
        </ext>
      </extLst>
    </bk>
    <bk>
      <extLst>
        <ext uri="{3e2802c4-a4d2-4d8b-9148-e3be6c30e623}">
          <xlrd:rvb i="21152"/>
        </ext>
      </extLst>
    </bk>
    <bk>
      <extLst>
        <ext uri="{3e2802c4-a4d2-4d8b-9148-e3be6c30e623}">
          <xlrd:rvb i="21153"/>
        </ext>
      </extLst>
    </bk>
    <bk>
      <extLst>
        <ext uri="{3e2802c4-a4d2-4d8b-9148-e3be6c30e623}">
          <xlrd:rvb i="21154"/>
        </ext>
      </extLst>
    </bk>
    <bk>
      <extLst>
        <ext uri="{3e2802c4-a4d2-4d8b-9148-e3be6c30e623}">
          <xlrd:rvb i="21155"/>
        </ext>
      </extLst>
    </bk>
    <bk>
      <extLst>
        <ext uri="{3e2802c4-a4d2-4d8b-9148-e3be6c30e623}">
          <xlrd:rvb i="21156"/>
        </ext>
      </extLst>
    </bk>
    <bk>
      <extLst>
        <ext uri="{3e2802c4-a4d2-4d8b-9148-e3be6c30e623}">
          <xlrd:rvb i="21157"/>
        </ext>
      </extLst>
    </bk>
    <bk>
      <extLst>
        <ext uri="{3e2802c4-a4d2-4d8b-9148-e3be6c30e623}">
          <xlrd:rvb i="21158"/>
        </ext>
      </extLst>
    </bk>
    <bk>
      <extLst>
        <ext uri="{3e2802c4-a4d2-4d8b-9148-e3be6c30e623}">
          <xlrd:rvb i="21159"/>
        </ext>
      </extLst>
    </bk>
    <bk>
      <extLst>
        <ext uri="{3e2802c4-a4d2-4d8b-9148-e3be6c30e623}">
          <xlrd:rvb i="21160"/>
        </ext>
      </extLst>
    </bk>
    <bk>
      <extLst>
        <ext uri="{3e2802c4-a4d2-4d8b-9148-e3be6c30e623}">
          <xlrd:rvb i="21161"/>
        </ext>
      </extLst>
    </bk>
    <bk>
      <extLst>
        <ext uri="{3e2802c4-a4d2-4d8b-9148-e3be6c30e623}">
          <xlrd:rvb i="21162"/>
        </ext>
      </extLst>
    </bk>
    <bk>
      <extLst>
        <ext uri="{3e2802c4-a4d2-4d8b-9148-e3be6c30e623}">
          <xlrd:rvb i="21163"/>
        </ext>
      </extLst>
    </bk>
    <bk>
      <extLst>
        <ext uri="{3e2802c4-a4d2-4d8b-9148-e3be6c30e623}">
          <xlrd:rvb i="21164"/>
        </ext>
      </extLst>
    </bk>
    <bk>
      <extLst>
        <ext uri="{3e2802c4-a4d2-4d8b-9148-e3be6c30e623}">
          <xlrd:rvb i="21165"/>
        </ext>
      </extLst>
    </bk>
    <bk>
      <extLst>
        <ext uri="{3e2802c4-a4d2-4d8b-9148-e3be6c30e623}">
          <xlrd:rvb i="21166"/>
        </ext>
      </extLst>
    </bk>
    <bk>
      <extLst>
        <ext uri="{3e2802c4-a4d2-4d8b-9148-e3be6c30e623}">
          <xlrd:rvb i="21167"/>
        </ext>
      </extLst>
    </bk>
    <bk>
      <extLst>
        <ext uri="{3e2802c4-a4d2-4d8b-9148-e3be6c30e623}">
          <xlrd:rvb i="21168"/>
        </ext>
      </extLst>
    </bk>
    <bk>
      <extLst>
        <ext uri="{3e2802c4-a4d2-4d8b-9148-e3be6c30e623}">
          <xlrd:rvb i="21169"/>
        </ext>
      </extLst>
    </bk>
    <bk>
      <extLst>
        <ext uri="{3e2802c4-a4d2-4d8b-9148-e3be6c30e623}">
          <xlrd:rvb i="21170"/>
        </ext>
      </extLst>
    </bk>
    <bk>
      <extLst>
        <ext uri="{3e2802c4-a4d2-4d8b-9148-e3be6c30e623}">
          <xlrd:rvb i="21171"/>
        </ext>
      </extLst>
    </bk>
    <bk>
      <extLst>
        <ext uri="{3e2802c4-a4d2-4d8b-9148-e3be6c30e623}">
          <xlrd:rvb i="21172"/>
        </ext>
      </extLst>
    </bk>
    <bk>
      <extLst>
        <ext uri="{3e2802c4-a4d2-4d8b-9148-e3be6c30e623}">
          <xlrd:rvb i="21173"/>
        </ext>
      </extLst>
    </bk>
    <bk>
      <extLst>
        <ext uri="{3e2802c4-a4d2-4d8b-9148-e3be6c30e623}">
          <xlrd:rvb i="21174"/>
        </ext>
      </extLst>
    </bk>
    <bk>
      <extLst>
        <ext uri="{3e2802c4-a4d2-4d8b-9148-e3be6c30e623}">
          <xlrd:rvb i="21175"/>
        </ext>
      </extLst>
    </bk>
    <bk>
      <extLst>
        <ext uri="{3e2802c4-a4d2-4d8b-9148-e3be6c30e623}">
          <xlrd:rvb i="21176"/>
        </ext>
      </extLst>
    </bk>
    <bk>
      <extLst>
        <ext uri="{3e2802c4-a4d2-4d8b-9148-e3be6c30e623}">
          <xlrd:rvb i="21177"/>
        </ext>
      </extLst>
    </bk>
    <bk>
      <extLst>
        <ext uri="{3e2802c4-a4d2-4d8b-9148-e3be6c30e623}">
          <xlrd:rvb i="21178"/>
        </ext>
      </extLst>
    </bk>
    <bk>
      <extLst>
        <ext uri="{3e2802c4-a4d2-4d8b-9148-e3be6c30e623}">
          <xlrd:rvb i="21179"/>
        </ext>
      </extLst>
    </bk>
    <bk>
      <extLst>
        <ext uri="{3e2802c4-a4d2-4d8b-9148-e3be6c30e623}">
          <xlrd:rvb i="21180"/>
        </ext>
      </extLst>
    </bk>
    <bk>
      <extLst>
        <ext uri="{3e2802c4-a4d2-4d8b-9148-e3be6c30e623}">
          <xlrd:rvb i="21181"/>
        </ext>
      </extLst>
    </bk>
    <bk>
      <extLst>
        <ext uri="{3e2802c4-a4d2-4d8b-9148-e3be6c30e623}">
          <xlrd:rvb i="21182"/>
        </ext>
      </extLst>
    </bk>
    <bk>
      <extLst>
        <ext uri="{3e2802c4-a4d2-4d8b-9148-e3be6c30e623}">
          <xlrd:rvb i="21183"/>
        </ext>
      </extLst>
    </bk>
    <bk>
      <extLst>
        <ext uri="{3e2802c4-a4d2-4d8b-9148-e3be6c30e623}">
          <xlrd:rvb i="21184"/>
        </ext>
      </extLst>
    </bk>
    <bk>
      <extLst>
        <ext uri="{3e2802c4-a4d2-4d8b-9148-e3be6c30e623}">
          <xlrd:rvb i="21185"/>
        </ext>
      </extLst>
    </bk>
    <bk>
      <extLst>
        <ext uri="{3e2802c4-a4d2-4d8b-9148-e3be6c30e623}">
          <xlrd:rvb i="21186"/>
        </ext>
      </extLst>
    </bk>
    <bk>
      <extLst>
        <ext uri="{3e2802c4-a4d2-4d8b-9148-e3be6c30e623}">
          <xlrd:rvb i="21187"/>
        </ext>
      </extLst>
    </bk>
    <bk>
      <extLst>
        <ext uri="{3e2802c4-a4d2-4d8b-9148-e3be6c30e623}">
          <xlrd:rvb i="21188"/>
        </ext>
      </extLst>
    </bk>
    <bk>
      <extLst>
        <ext uri="{3e2802c4-a4d2-4d8b-9148-e3be6c30e623}">
          <xlrd:rvb i="21189"/>
        </ext>
      </extLst>
    </bk>
    <bk>
      <extLst>
        <ext uri="{3e2802c4-a4d2-4d8b-9148-e3be6c30e623}">
          <xlrd:rvb i="21190"/>
        </ext>
      </extLst>
    </bk>
    <bk>
      <extLst>
        <ext uri="{3e2802c4-a4d2-4d8b-9148-e3be6c30e623}">
          <xlrd:rvb i="21191"/>
        </ext>
      </extLst>
    </bk>
    <bk>
      <extLst>
        <ext uri="{3e2802c4-a4d2-4d8b-9148-e3be6c30e623}">
          <xlrd:rvb i="21192"/>
        </ext>
      </extLst>
    </bk>
    <bk>
      <extLst>
        <ext uri="{3e2802c4-a4d2-4d8b-9148-e3be6c30e623}">
          <xlrd:rvb i="21193"/>
        </ext>
      </extLst>
    </bk>
    <bk>
      <extLst>
        <ext uri="{3e2802c4-a4d2-4d8b-9148-e3be6c30e623}">
          <xlrd:rvb i="21194"/>
        </ext>
      </extLst>
    </bk>
    <bk>
      <extLst>
        <ext uri="{3e2802c4-a4d2-4d8b-9148-e3be6c30e623}">
          <xlrd:rvb i="21195"/>
        </ext>
      </extLst>
    </bk>
    <bk>
      <extLst>
        <ext uri="{3e2802c4-a4d2-4d8b-9148-e3be6c30e623}">
          <xlrd:rvb i="21196"/>
        </ext>
      </extLst>
    </bk>
    <bk>
      <extLst>
        <ext uri="{3e2802c4-a4d2-4d8b-9148-e3be6c30e623}">
          <xlrd:rvb i="21197"/>
        </ext>
      </extLst>
    </bk>
    <bk>
      <extLst>
        <ext uri="{3e2802c4-a4d2-4d8b-9148-e3be6c30e623}">
          <xlrd:rvb i="21198"/>
        </ext>
      </extLst>
    </bk>
    <bk>
      <extLst>
        <ext uri="{3e2802c4-a4d2-4d8b-9148-e3be6c30e623}">
          <xlrd:rvb i="21199"/>
        </ext>
      </extLst>
    </bk>
    <bk>
      <extLst>
        <ext uri="{3e2802c4-a4d2-4d8b-9148-e3be6c30e623}">
          <xlrd:rvb i="21200"/>
        </ext>
      </extLst>
    </bk>
    <bk>
      <extLst>
        <ext uri="{3e2802c4-a4d2-4d8b-9148-e3be6c30e623}">
          <xlrd:rvb i="21201"/>
        </ext>
      </extLst>
    </bk>
    <bk>
      <extLst>
        <ext uri="{3e2802c4-a4d2-4d8b-9148-e3be6c30e623}">
          <xlrd:rvb i="21202"/>
        </ext>
      </extLst>
    </bk>
    <bk>
      <extLst>
        <ext uri="{3e2802c4-a4d2-4d8b-9148-e3be6c30e623}">
          <xlrd:rvb i="21203"/>
        </ext>
      </extLst>
    </bk>
    <bk>
      <extLst>
        <ext uri="{3e2802c4-a4d2-4d8b-9148-e3be6c30e623}">
          <xlrd:rvb i="21204"/>
        </ext>
      </extLst>
    </bk>
    <bk>
      <extLst>
        <ext uri="{3e2802c4-a4d2-4d8b-9148-e3be6c30e623}">
          <xlrd:rvb i="21205"/>
        </ext>
      </extLst>
    </bk>
    <bk>
      <extLst>
        <ext uri="{3e2802c4-a4d2-4d8b-9148-e3be6c30e623}">
          <xlrd:rvb i="21206"/>
        </ext>
      </extLst>
    </bk>
    <bk>
      <extLst>
        <ext uri="{3e2802c4-a4d2-4d8b-9148-e3be6c30e623}">
          <xlrd:rvb i="21207"/>
        </ext>
      </extLst>
    </bk>
    <bk>
      <extLst>
        <ext uri="{3e2802c4-a4d2-4d8b-9148-e3be6c30e623}">
          <xlrd:rvb i="21208"/>
        </ext>
      </extLst>
    </bk>
    <bk>
      <extLst>
        <ext uri="{3e2802c4-a4d2-4d8b-9148-e3be6c30e623}">
          <xlrd:rvb i="21209"/>
        </ext>
      </extLst>
    </bk>
    <bk>
      <extLst>
        <ext uri="{3e2802c4-a4d2-4d8b-9148-e3be6c30e623}">
          <xlrd:rvb i="21210"/>
        </ext>
      </extLst>
    </bk>
    <bk>
      <extLst>
        <ext uri="{3e2802c4-a4d2-4d8b-9148-e3be6c30e623}">
          <xlrd:rvb i="21211"/>
        </ext>
      </extLst>
    </bk>
    <bk>
      <extLst>
        <ext uri="{3e2802c4-a4d2-4d8b-9148-e3be6c30e623}">
          <xlrd:rvb i="21212"/>
        </ext>
      </extLst>
    </bk>
    <bk>
      <extLst>
        <ext uri="{3e2802c4-a4d2-4d8b-9148-e3be6c30e623}">
          <xlrd:rvb i="21213"/>
        </ext>
      </extLst>
    </bk>
    <bk>
      <extLst>
        <ext uri="{3e2802c4-a4d2-4d8b-9148-e3be6c30e623}">
          <xlrd:rvb i="21214"/>
        </ext>
      </extLst>
    </bk>
    <bk>
      <extLst>
        <ext uri="{3e2802c4-a4d2-4d8b-9148-e3be6c30e623}">
          <xlrd:rvb i="21215"/>
        </ext>
      </extLst>
    </bk>
    <bk>
      <extLst>
        <ext uri="{3e2802c4-a4d2-4d8b-9148-e3be6c30e623}">
          <xlrd:rvb i="21216"/>
        </ext>
      </extLst>
    </bk>
    <bk>
      <extLst>
        <ext uri="{3e2802c4-a4d2-4d8b-9148-e3be6c30e623}">
          <xlrd:rvb i="21217"/>
        </ext>
      </extLst>
    </bk>
    <bk>
      <extLst>
        <ext uri="{3e2802c4-a4d2-4d8b-9148-e3be6c30e623}">
          <xlrd:rvb i="21218"/>
        </ext>
      </extLst>
    </bk>
    <bk>
      <extLst>
        <ext uri="{3e2802c4-a4d2-4d8b-9148-e3be6c30e623}">
          <xlrd:rvb i="21219"/>
        </ext>
      </extLst>
    </bk>
    <bk>
      <extLst>
        <ext uri="{3e2802c4-a4d2-4d8b-9148-e3be6c30e623}">
          <xlrd:rvb i="21220"/>
        </ext>
      </extLst>
    </bk>
    <bk>
      <extLst>
        <ext uri="{3e2802c4-a4d2-4d8b-9148-e3be6c30e623}">
          <xlrd:rvb i="21221"/>
        </ext>
      </extLst>
    </bk>
    <bk>
      <extLst>
        <ext uri="{3e2802c4-a4d2-4d8b-9148-e3be6c30e623}">
          <xlrd:rvb i="21222"/>
        </ext>
      </extLst>
    </bk>
    <bk>
      <extLst>
        <ext uri="{3e2802c4-a4d2-4d8b-9148-e3be6c30e623}">
          <xlrd:rvb i="21223"/>
        </ext>
      </extLst>
    </bk>
    <bk>
      <extLst>
        <ext uri="{3e2802c4-a4d2-4d8b-9148-e3be6c30e623}">
          <xlrd:rvb i="21224"/>
        </ext>
      </extLst>
    </bk>
    <bk>
      <extLst>
        <ext uri="{3e2802c4-a4d2-4d8b-9148-e3be6c30e623}">
          <xlrd:rvb i="21225"/>
        </ext>
      </extLst>
    </bk>
    <bk>
      <extLst>
        <ext uri="{3e2802c4-a4d2-4d8b-9148-e3be6c30e623}">
          <xlrd:rvb i="21226"/>
        </ext>
      </extLst>
    </bk>
    <bk>
      <extLst>
        <ext uri="{3e2802c4-a4d2-4d8b-9148-e3be6c30e623}">
          <xlrd:rvb i="21227"/>
        </ext>
      </extLst>
    </bk>
    <bk>
      <extLst>
        <ext uri="{3e2802c4-a4d2-4d8b-9148-e3be6c30e623}">
          <xlrd:rvb i="21228"/>
        </ext>
      </extLst>
    </bk>
    <bk>
      <extLst>
        <ext uri="{3e2802c4-a4d2-4d8b-9148-e3be6c30e623}">
          <xlrd:rvb i="21229"/>
        </ext>
      </extLst>
    </bk>
    <bk>
      <extLst>
        <ext uri="{3e2802c4-a4d2-4d8b-9148-e3be6c30e623}">
          <xlrd:rvb i="21230"/>
        </ext>
      </extLst>
    </bk>
    <bk>
      <extLst>
        <ext uri="{3e2802c4-a4d2-4d8b-9148-e3be6c30e623}">
          <xlrd:rvb i="21231"/>
        </ext>
      </extLst>
    </bk>
    <bk>
      <extLst>
        <ext uri="{3e2802c4-a4d2-4d8b-9148-e3be6c30e623}">
          <xlrd:rvb i="21232"/>
        </ext>
      </extLst>
    </bk>
    <bk>
      <extLst>
        <ext uri="{3e2802c4-a4d2-4d8b-9148-e3be6c30e623}">
          <xlrd:rvb i="21233"/>
        </ext>
      </extLst>
    </bk>
    <bk>
      <extLst>
        <ext uri="{3e2802c4-a4d2-4d8b-9148-e3be6c30e623}">
          <xlrd:rvb i="21234"/>
        </ext>
      </extLst>
    </bk>
    <bk>
      <extLst>
        <ext uri="{3e2802c4-a4d2-4d8b-9148-e3be6c30e623}">
          <xlrd:rvb i="21235"/>
        </ext>
      </extLst>
    </bk>
    <bk>
      <extLst>
        <ext uri="{3e2802c4-a4d2-4d8b-9148-e3be6c30e623}">
          <xlrd:rvb i="21236"/>
        </ext>
      </extLst>
    </bk>
    <bk>
      <extLst>
        <ext uri="{3e2802c4-a4d2-4d8b-9148-e3be6c30e623}">
          <xlrd:rvb i="21237"/>
        </ext>
      </extLst>
    </bk>
    <bk>
      <extLst>
        <ext uri="{3e2802c4-a4d2-4d8b-9148-e3be6c30e623}">
          <xlrd:rvb i="21238"/>
        </ext>
      </extLst>
    </bk>
    <bk>
      <extLst>
        <ext uri="{3e2802c4-a4d2-4d8b-9148-e3be6c30e623}">
          <xlrd:rvb i="21239"/>
        </ext>
      </extLst>
    </bk>
    <bk>
      <extLst>
        <ext uri="{3e2802c4-a4d2-4d8b-9148-e3be6c30e623}">
          <xlrd:rvb i="21240"/>
        </ext>
      </extLst>
    </bk>
    <bk>
      <extLst>
        <ext uri="{3e2802c4-a4d2-4d8b-9148-e3be6c30e623}">
          <xlrd:rvb i="21241"/>
        </ext>
      </extLst>
    </bk>
    <bk>
      <extLst>
        <ext uri="{3e2802c4-a4d2-4d8b-9148-e3be6c30e623}">
          <xlrd:rvb i="21242"/>
        </ext>
      </extLst>
    </bk>
    <bk>
      <extLst>
        <ext uri="{3e2802c4-a4d2-4d8b-9148-e3be6c30e623}">
          <xlrd:rvb i="21243"/>
        </ext>
      </extLst>
    </bk>
    <bk>
      <extLst>
        <ext uri="{3e2802c4-a4d2-4d8b-9148-e3be6c30e623}">
          <xlrd:rvb i="21244"/>
        </ext>
      </extLst>
    </bk>
    <bk>
      <extLst>
        <ext uri="{3e2802c4-a4d2-4d8b-9148-e3be6c30e623}">
          <xlrd:rvb i="21245"/>
        </ext>
      </extLst>
    </bk>
    <bk>
      <extLst>
        <ext uri="{3e2802c4-a4d2-4d8b-9148-e3be6c30e623}">
          <xlrd:rvb i="21246"/>
        </ext>
      </extLst>
    </bk>
    <bk>
      <extLst>
        <ext uri="{3e2802c4-a4d2-4d8b-9148-e3be6c30e623}">
          <xlrd:rvb i="21247"/>
        </ext>
      </extLst>
    </bk>
    <bk>
      <extLst>
        <ext uri="{3e2802c4-a4d2-4d8b-9148-e3be6c30e623}">
          <xlrd:rvb i="21248"/>
        </ext>
      </extLst>
    </bk>
    <bk>
      <extLst>
        <ext uri="{3e2802c4-a4d2-4d8b-9148-e3be6c30e623}">
          <xlrd:rvb i="21249"/>
        </ext>
      </extLst>
    </bk>
    <bk>
      <extLst>
        <ext uri="{3e2802c4-a4d2-4d8b-9148-e3be6c30e623}">
          <xlrd:rvb i="21250"/>
        </ext>
      </extLst>
    </bk>
    <bk>
      <extLst>
        <ext uri="{3e2802c4-a4d2-4d8b-9148-e3be6c30e623}">
          <xlrd:rvb i="21251"/>
        </ext>
      </extLst>
    </bk>
    <bk>
      <extLst>
        <ext uri="{3e2802c4-a4d2-4d8b-9148-e3be6c30e623}">
          <xlrd:rvb i="21252"/>
        </ext>
      </extLst>
    </bk>
    <bk>
      <extLst>
        <ext uri="{3e2802c4-a4d2-4d8b-9148-e3be6c30e623}">
          <xlrd:rvb i="21253"/>
        </ext>
      </extLst>
    </bk>
    <bk>
      <extLst>
        <ext uri="{3e2802c4-a4d2-4d8b-9148-e3be6c30e623}">
          <xlrd:rvb i="21254"/>
        </ext>
      </extLst>
    </bk>
    <bk>
      <extLst>
        <ext uri="{3e2802c4-a4d2-4d8b-9148-e3be6c30e623}">
          <xlrd:rvb i="21255"/>
        </ext>
      </extLst>
    </bk>
    <bk>
      <extLst>
        <ext uri="{3e2802c4-a4d2-4d8b-9148-e3be6c30e623}">
          <xlrd:rvb i="21256"/>
        </ext>
      </extLst>
    </bk>
    <bk>
      <extLst>
        <ext uri="{3e2802c4-a4d2-4d8b-9148-e3be6c30e623}">
          <xlrd:rvb i="21257"/>
        </ext>
      </extLst>
    </bk>
    <bk>
      <extLst>
        <ext uri="{3e2802c4-a4d2-4d8b-9148-e3be6c30e623}">
          <xlrd:rvb i="21258"/>
        </ext>
      </extLst>
    </bk>
    <bk>
      <extLst>
        <ext uri="{3e2802c4-a4d2-4d8b-9148-e3be6c30e623}">
          <xlrd:rvb i="21259"/>
        </ext>
      </extLst>
    </bk>
    <bk>
      <extLst>
        <ext uri="{3e2802c4-a4d2-4d8b-9148-e3be6c30e623}">
          <xlrd:rvb i="21260"/>
        </ext>
      </extLst>
    </bk>
    <bk>
      <extLst>
        <ext uri="{3e2802c4-a4d2-4d8b-9148-e3be6c30e623}">
          <xlrd:rvb i="21261"/>
        </ext>
      </extLst>
    </bk>
    <bk>
      <extLst>
        <ext uri="{3e2802c4-a4d2-4d8b-9148-e3be6c30e623}">
          <xlrd:rvb i="21262"/>
        </ext>
      </extLst>
    </bk>
    <bk>
      <extLst>
        <ext uri="{3e2802c4-a4d2-4d8b-9148-e3be6c30e623}">
          <xlrd:rvb i="21263"/>
        </ext>
      </extLst>
    </bk>
    <bk>
      <extLst>
        <ext uri="{3e2802c4-a4d2-4d8b-9148-e3be6c30e623}">
          <xlrd:rvb i="21264"/>
        </ext>
      </extLst>
    </bk>
    <bk>
      <extLst>
        <ext uri="{3e2802c4-a4d2-4d8b-9148-e3be6c30e623}">
          <xlrd:rvb i="21265"/>
        </ext>
      </extLst>
    </bk>
    <bk>
      <extLst>
        <ext uri="{3e2802c4-a4d2-4d8b-9148-e3be6c30e623}">
          <xlrd:rvb i="21266"/>
        </ext>
      </extLst>
    </bk>
    <bk>
      <extLst>
        <ext uri="{3e2802c4-a4d2-4d8b-9148-e3be6c30e623}">
          <xlrd:rvb i="21267"/>
        </ext>
      </extLst>
    </bk>
    <bk>
      <extLst>
        <ext uri="{3e2802c4-a4d2-4d8b-9148-e3be6c30e623}">
          <xlrd:rvb i="21268"/>
        </ext>
      </extLst>
    </bk>
    <bk>
      <extLst>
        <ext uri="{3e2802c4-a4d2-4d8b-9148-e3be6c30e623}">
          <xlrd:rvb i="21269"/>
        </ext>
      </extLst>
    </bk>
    <bk>
      <extLst>
        <ext uri="{3e2802c4-a4d2-4d8b-9148-e3be6c30e623}">
          <xlrd:rvb i="21270"/>
        </ext>
      </extLst>
    </bk>
    <bk>
      <extLst>
        <ext uri="{3e2802c4-a4d2-4d8b-9148-e3be6c30e623}">
          <xlrd:rvb i="21271"/>
        </ext>
      </extLst>
    </bk>
    <bk>
      <extLst>
        <ext uri="{3e2802c4-a4d2-4d8b-9148-e3be6c30e623}">
          <xlrd:rvb i="21272"/>
        </ext>
      </extLst>
    </bk>
    <bk>
      <extLst>
        <ext uri="{3e2802c4-a4d2-4d8b-9148-e3be6c30e623}">
          <xlrd:rvb i="21273"/>
        </ext>
      </extLst>
    </bk>
    <bk>
      <extLst>
        <ext uri="{3e2802c4-a4d2-4d8b-9148-e3be6c30e623}">
          <xlrd:rvb i="21274"/>
        </ext>
      </extLst>
    </bk>
    <bk>
      <extLst>
        <ext uri="{3e2802c4-a4d2-4d8b-9148-e3be6c30e623}">
          <xlrd:rvb i="21275"/>
        </ext>
      </extLst>
    </bk>
    <bk>
      <extLst>
        <ext uri="{3e2802c4-a4d2-4d8b-9148-e3be6c30e623}">
          <xlrd:rvb i="21276"/>
        </ext>
      </extLst>
    </bk>
    <bk>
      <extLst>
        <ext uri="{3e2802c4-a4d2-4d8b-9148-e3be6c30e623}">
          <xlrd:rvb i="21277"/>
        </ext>
      </extLst>
    </bk>
    <bk>
      <extLst>
        <ext uri="{3e2802c4-a4d2-4d8b-9148-e3be6c30e623}">
          <xlrd:rvb i="21278"/>
        </ext>
      </extLst>
    </bk>
    <bk>
      <extLst>
        <ext uri="{3e2802c4-a4d2-4d8b-9148-e3be6c30e623}">
          <xlrd:rvb i="21279"/>
        </ext>
      </extLst>
    </bk>
    <bk>
      <extLst>
        <ext uri="{3e2802c4-a4d2-4d8b-9148-e3be6c30e623}">
          <xlrd:rvb i="21280"/>
        </ext>
      </extLst>
    </bk>
    <bk>
      <extLst>
        <ext uri="{3e2802c4-a4d2-4d8b-9148-e3be6c30e623}">
          <xlrd:rvb i="21281"/>
        </ext>
      </extLst>
    </bk>
    <bk>
      <extLst>
        <ext uri="{3e2802c4-a4d2-4d8b-9148-e3be6c30e623}">
          <xlrd:rvb i="21282"/>
        </ext>
      </extLst>
    </bk>
    <bk>
      <extLst>
        <ext uri="{3e2802c4-a4d2-4d8b-9148-e3be6c30e623}">
          <xlrd:rvb i="21283"/>
        </ext>
      </extLst>
    </bk>
    <bk>
      <extLst>
        <ext uri="{3e2802c4-a4d2-4d8b-9148-e3be6c30e623}">
          <xlrd:rvb i="21284"/>
        </ext>
      </extLst>
    </bk>
    <bk>
      <extLst>
        <ext uri="{3e2802c4-a4d2-4d8b-9148-e3be6c30e623}">
          <xlrd:rvb i="21285"/>
        </ext>
      </extLst>
    </bk>
    <bk>
      <extLst>
        <ext uri="{3e2802c4-a4d2-4d8b-9148-e3be6c30e623}">
          <xlrd:rvb i="21286"/>
        </ext>
      </extLst>
    </bk>
    <bk>
      <extLst>
        <ext uri="{3e2802c4-a4d2-4d8b-9148-e3be6c30e623}">
          <xlrd:rvb i="21287"/>
        </ext>
      </extLst>
    </bk>
    <bk>
      <extLst>
        <ext uri="{3e2802c4-a4d2-4d8b-9148-e3be6c30e623}">
          <xlrd:rvb i="21288"/>
        </ext>
      </extLst>
    </bk>
    <bk>
      <extLst>
        <ext uri="{3e2802c4-a4d2-4d8b-9148-e3be6c30e623}">
          <xlrd:rvb i="21289"/>
        </ext>
      </extLst>
    </bk>
    <bk>
      <extLst>
        <ext uri="{3e2802c4-a4d2-4d8b-9148-e3be6c30e623}">
          <xlrd:rvb i="21290"/>
        </ext>
      </extLst>
    </bk>
    <bk>
      <extLst>
        <ext uri="{3e2802c4-a4d2-4d8b-9148-e3be6c30e623}">
          <xlrd:rvb i="21291"/>
        </ext>
      </extLst>
    </bk>
    <bk>
      <extLst>
        <ext uri="{3e2802c4-a4d2-4d8b-9148-e3be6c30e623}">
          <xlrd:rvb i="21292"/>
        </ext>
      </extLst>
    </bk>
    <bk>
      <extLst>
        <ext uri="{3e2802c4-a4d2-4d8b-9148-e3be6c30e623}">
          <xlrd:rvb i="21293"/>
        </ext>
      </extLst>
    </bk>
    <bk>
      <extLst>
        <ext uri="{3e2802c4-a4d2-4d8b-9148-e3be6c30e623}">
          <xlrd:rvb i="21294"/>
        </ext>
      </extLst>
    </bk>
    <bk>
      <extLst>
        <ext uri="{3e2802c4-a4d2-4d8b-9148-e3be6c30e623}">
          <xlrd:rvb i="21295"/>
        </ext>
      </extLst>
    </bk>
    <bk>
      <extLst>
        <ext uri="{3e2802c4-a4d2-4d8b-9148-e3be6c30e623}">
          <xlrd:rvb i="21296"/>
        </ext>
      </extLst>
    </bk>
    <bk>
      <extLst>
        <ext uri="{3e2802c4-a4d2-4d8b-9148-e3be6c30e623}">
          <xlrd:rvb i="21297"/>
        </ext>
      </extLst>
    </bk>
    <bk>
      <extLst>
        <ext uri="{3e2802c4-a4d2-4d8b-9148-e3be6c30e623}">
          <xlrd:rvb i="21298"/>
        </ext>
      </extLst>
    </bk>
    <bk>
      <extLst>
        <ext uri="{3e2802c4-a4d2-4d8b-9148-e3be6c30e623}">
          <xlrd:rvb i="21299"/>
        </ext>
      </extLst>
    </bk>
    <bk>
      <extLst>
        <ext uri="{3e2802c4-a4d2-4d8b-9148-e3be6c30e623}">
          <xlrd:rvb i="21300"/>
        </ext>
      </extLst>
    </bk>
    <bk>
      <extLst>
        <ext uri="{3e2802c4-a4d2-4d8b-9148-e3be6c30e623}">
          <xlrd:rvb i="21301"/>
        </ext>
      </extLst>
    </bk>
    <bk>
      <extLst>
        <ext uri="{3e2802c4-a4d2-4d8b-9148-e3be6c30e623}">
          <xlrd:rvb i="21302"/>
        </ext>
      </extLst>
    </bk>
    <bk>
      <extLst>
        <ext uri="{3e2802c4-a4d2-4d8b-9148-e3be6c30e623}">
          <xlrd:rvb i="21303"/>
        </ext>
      </extLst>
    </bk>
    <bk>
      <extLst>
        <ext uri="{3e2802c4-a4d2-4d8b-9148-e3be6c30e623}">
          <xlrd:rvb i="21304"/>
        </ext>
      </extLst>
    </bk>
    <bk>
      <extLst>
        <ext uri="{3e2802c4-a4d2-4d8b-9148-e3be6c30e623}">
          <xlrd:rvb i="21305"/>
        </ext>
      </extLst>
    </bk>
    <bk>
      <extLst>
        <ext uri="{3e2802c4-a4d2-4d8b-9148-e3be6c30e623}">
          <xlrd:rvb i="21306"/>
        </ext>
      </extLst>
    </bk>
    <bk>
      <extLst>
        <ext uri="{3e2802c4-a4d2-4d8b-9148-e3be6c30e623}">
          <xlrd:rvb i="21307"/>
        </ext>
      </extLst>
    </bk>
    <bk>
      <extLst>
        <ext uri="{3e2802c4-a4d2-4d8b-9148-e3be6c30e623}">
          <xlrd:rvb i="21308"/>
        </ext>
      </extLst>
    </bk>
    <bk>
      <extLst>
        <ext uri="{3e2802c4-a4d2-4d8b-9148-e3be6c30e623}">
          <xlrd:rvb i="21309"/>
        </ext>
      </extLst>
    </bk>
    <bk>
      <extLst>
        <ext uri="{3e2802c4-a4d2-4d8b-9148-e3be6c30e623}">
          <xlrd:rvb i="21310"/>
        </ext>
      </extLst>
    </bk>
    <bk>
      <extLst>
        <ext uri="{3e2802c4-a4d2-4d8b-9148-e3be6c30e623}">
          <xlrd:rvb i="21311"/>
        </ext>
      </extLst>
    </bk>
    <bk>
      <extLst>
        <ext uri="{3e2802c4-a4d2-4d8b-9148-e3be6c30e623}">
          <xlrd:rvb i="21312"/>
        </ext>
      </extLst>
    </bk>
    <bk>
      <extLst>
        <ext uri="{3e2802c4-a4d2-4d8b-9148-e3be6c30e623}">
          <xlrd:rvb i="21313"/>
        </ext>
      </extLst>
    </bk>
    <bk>
      <extLst>
        <ext uri="{3e2802c4-a4d2-4d8b-9148-e3be6c30e623}">
          <xlrd:rvb i="21314"/>
        </ext>
      </extLst>
    </bk>
    <bk>
      <extLst>
        <ext uri="{3e2802c4-a4d2-4d8b-9148-e3be6c30e623}">
          <xlrd:rvb i="21315"/>
        </ext>
      </extLst>
    </bk>
    <bk>
      <extLst>
        <ext uri="{3e2802c4-a4d2-4d8b-9148-e3be6c30e623}">
          <xlrd:rvb i="21316"/>
        </ext>
      </extLst>
    </bk>
    <bk>
      <extLst>
        <ext uri="{3e2802c4-a4d2-4d8b-9148-e3be6c30e623}">
          <xlrd:rvb i="21317"/>
        </ext>
      </extLst>
    </bk>
    <bk>
      <extLst>
        <ext uri="{3e2802c4-a4d2-4d8b-9148-e3be6c30e623}">
          <xlrd:rvb i="21318"/>
        </ext>
      </extLst>
    </bk>
    <bk>
      <extLst>
        <ext uri="{3e2802c4-a4d2-4d8b-9148-e3be6c30e623}">
          <xlrd:rvb i="21319"/>
        </ext>
      </extLst>
    </bk>
    <bk>
      <extLst>
        <ext uri="{3e2802c4-a4d2-4d8b-9148-e3be6c30e623}">
          <xlrd:rvb i="21320"/>
        </ext>
      </extLst>
    </bk>
    <bk>
      <extLst>
        <ext uri="{3e2802c4-a4d2-4d8b-9148-e3be6c30e623}">
          <xlrd:rvb i="21321"/>
        </ext>
      </extLst>
    </bk>
    <bk>
      <extLst>
        <ext uri="{3e2802c4-a4d2-4d8b-9148-e3be6c30e623}">
          <xlrd:rvb i="21322"/>
        </ext>
      </extLst>
    </bk>
    <bk>
      <extLst>
        <ext uri="{3e2802c4-a4d2-4d8b-9148-e3be6c30e623}">
          <xlrd:rvb i="21323"/>
        </ext>
      </extLst>
    </bk>
    <bk>
      <extLst>
        <ext uri="{3e2802c4-a4d2-4d8b-9148-e3be6c30e623}">
          <xlrd:rvb i="21324"/>
        </ext>
      </extLst>
    </bk>
    <bk>
      <extLst>
        <ext uri="{3e2802c4-a4d2-4d8b-9148-e3be6c30e623}">
          <xlrd:rvb i="21325"/>
        </ext>
      </extLst>
    </bk>
    <bk>
      <extLst>
        <ext uri="{3e2802c4-a4d2-4d8b-9148-e3be6c30e623}">
          <xlrd:rvb i="21326"/>
        </ext>
      </extLst>
    </bk>
    <bk>
      <extLst>
        <ext uri="{3e2802c4-a4d2-4d8b-9148-e3be6c30e623}">
          <xlrd:rvb i="21327"/>
        </ext>
      </extLst>
    </bk>
    <bk>
      <extLst>
        <ext uri="{3e2802c4-a4d2-4d8b-9148-e3be6c30e623}">
          <xlrd:rvb i="21328"/>
        </ext>
      </extLst>
    </bk>
    <bk>
      <extLst>
        <ext uri="{3e2802c4-a4d2-4d8b-9148-e3be6c30e623}">
          <xlrd:rvb i="21329"/>
        </ext>
      </extLst>
    </bk>
    <bk>
      <extLst>
        <ext uri="{3e2802c4-a4d2-4d8b-9148-e3be6c30e623}">
          <xlrd:rvb i="21330"/>
        </ext>
      </extLst>
    </bk>
    <bk>
      <extLst>
        <ext uri="{3e2802c4-a4d2-4d8b-9148-e3be6c30e623}">
          <xlrd:rvb i="21331"/>
        </ext>
      </extLst>
    </bk>
    <bk>
      <extLst>
        <ext uri="{3e2802c4-a4d2-4d8b-9148-e3be6c30e623}">
          <xlrd:rvb i="21332"/>
        </ext>
      </extLst>
    </bk>
    <bk>
      <extLst>
        <ext uri="{3e2802c4-a4d2-4d8b-9148-e3be6c30e623}">
          <xlrd:rvb i="21333"/>
        </ext>
      </extLst>
    </bk>
    <bk>
      <extLst>
        <ext uri="{3e2802c4-a4d2-4d8b-9148-e3be6c30e623}">
          <xlrd:rvb i="21334"/>
        </ext>
      </extLst>
    </bk>
    <bk>
      <extLst>
        <ext uri="{3e2802c4-a4d2-4d8b-9148-e3be6c30e623}">
          <xlrd:rvb i="21335"/>
        </ext>
      </extLst>
    </bk>
    <bk>
      <extLst>
        <ext uri="{3e2802c4-a4d2-4d8b-9148-e3be6c30e623}">
          <xlrd:rvb i="21336"/>
        </ext>
      </extLst>
    </bk>
    <bk>
      <extLst>
        <ext uri="{3e2802c4-a4d2-4d8b-9148-e3be6c30e623}">
          <xlrd:rvb i="21337"/>
        </ext>
      </extLst>
    </bk>
    <bk>
      <extLst>
        <ext uri="{3e2802c4-a4d2-4d8b-9148-e3be6c30e623}">
          <xlrd:rvb i="21338"/>
        </ext>
      </extLst>
    </bk>
    <bk>
      <extLst>
        <ext uri="{3e2802c4-a4d2-4d8b-9148-e3be6c30e623}">
          <xlrd:rvb i="21339"/>
        </ext>
      </extLst>
    </bk>
    <bk>
      <extLst>
        <ext uri="{3e2802c4-a4d2-4d8b-9148-e3be6c30e623}">
          <xlrd:rvb i="21340"/>
        </ext>
      </extLst>
    </bk>
    <bk>
      <extLst>
        <ext uri="{3e2802c4-a4d2-4d8b-9148-e3be6c30e623}">
          <xlrd:rvb i="21341"/>
        </ext>
      </extLst>
    </bk>
    <bk>
      <extLst>
        <ext uri="{3e2802c4-a4d2-4d8b-9148-e3be6c30e623}">
          <xlrd:rvb i="21342"/>
        </ext>
      </extLst>
    </bk>
    <bk>
      <extLst>
        <ext uri="{3e2802c4-a4d2-4d8b-9148-e3be6c30e623}">
          <xlrd:rvb i="21343"/>
        </ext>
      </extLst>
    </bk>
    <bk>
      <extLst>
        <ext uri="{3e2802c4-a4d2-4d8b-9148-e3be6c30e623}">
          <xlrd:rvb i="21344"/>
        </ext>
      </extLst>
    </bk>
    <bk>
      <extLst>
        <ext uri="{3e2802c4-a4d2-4d8b-9148-e3be6c30e623}">
          <xlrd:rvb i="21345"/>
        </ext>
      </extLst>
    </bk>
    <bk>
      <extLst>
        <ext uri="{3e2802c4-a4d2-4d8b-9148-e3be6c30e623}">
          <xlrd:rvb i="21346"/>
        </ext>
      </extLst>
    </bk>
    <bk>
      <extLst>
        <ext uri="{3e2802c4-a4d2-4d8b-9148-e3be6c30e623}">
          <xlrd:rvb i="21347"/>
        </ext>
      </extLst>
    </bk>
    <bk>
      <extLst>
        <ext uri="{3e2802c4-a4d2-4d8b-9148-e3be6c30e623}">
          <xlrd:rvb i="21348"/>
        </ext>
      </extLst>
    </bk>
    <bk>
      <extLst>
        <ext uri="{3e2802c4-a4d2-4d8b-9148-e3be6c30e623}">
          <xlrd:rvb i="21349"/>
        </ext>
      </extLst>
    </bk>
    <bk>
      <extLst>
        <ext uri="{3e2802c4-a4d2-4d8b-9148-e3be6c30e623}">
          <xlrd:rvb i="21350"/>
        </ext>
      </extLst>
    </bk>
    <bk>
      <extLst>
        <ext uri="{3e2802c4-a4d2-4d8b-9148-e3be6c30e623}">
          <xlrd:rvb i="21351"/>
        </ext>
      </extLst>
    </bk>
    <bk>
      <extLst>
        <ext uri="{3e2802c4-a4d2-4d8b-9148-e3be6c30e623}">
          <xlrd:rvb i="21352"/>
        </ext>
      </extLst>
    </bk>
    <bk>
      <extLst>
        <ext uri="{3e2802c4-a4d2-4d8b-9148-e3be6c30e623}">
          <xlrd:rvb i="21353"/>
        </ext>
      </extLst>
    </bk>
    <bk>
      <extLst>
        <ext uri="{3e2802c4-a4d2-4d8b-9148-e3be6c30e623}">
          <xlrd:rvb i="21354"/>
        </ext>
      </extLst>
    </bk>
    <bk>
      <extLst>
        <ext uri="{3e2802c4-a4d2-4d8b-9148-e3be6c30e623}">
          <xlrd:rvb i="21355"/>
        </ext>
      </extLst>
    </bk>
    <bk>
      <extLst>
        <ext uri="{3e2802c4-a4d2-4d8b-9148-e3be6c30e623}">
          <xlrd:rvb i="21356"/>
        </ext>
      </extLst>
    </bk>
    <bk>
      <extLst>
        <ext uri="{3e2802c4-a4d2-4d8b-9148-e3be6c30e623}">
          <xlrd:rvb i="21357"/>
        </ext>
      </extLst>
    </bk>
    <bk>
      <extLst>
        <ext uri="{3e2802c4-a4d2-4d8b-9148-e3be6c30e623}">
          <xlrd:rvb i="21358"/>
        </ext>
      </extLst>
    </bk>
    <bk>
      <extLst>
        <ext uri="{3e2802c4-a4d2-4d8b-9148-e3be6c30e623}">
          <xlrd:rvb i="21359"/>
        </ext>
      </extLst>
    </bk>
    <bk>
      <extLst>
        <ext uri="{3e2802c4-a4d2-4d8b-9148-e3be6c30e623}">
          <xlrd:rvb i="21360"/>
        </ext>
      </extLst>
    </bk>
    <bk>
      <extLst>
        <ext uri="{3e2802c4-a4d2-4d8b-9148-e3be6c30e623}">
          <xlrd:rvb i="21361"/>
        </ext>
      </extLst>
    </bk>
    <bk>
      <extLst>
        <ext uri="{3e2802c4-a4d2-4d8b-9148-e3be6c30e623}">
          <xlrd:rvb i="21362"/>
        </ext>
      </extLst>
    </bk>
    <bk>
      <extLst>
        <ext uri="{3e2802c4-a4d2-4d8b-9148-e3be6c30e623}">
          <xlrd:rvb i="21363"/>
        </ext>
      </extLst>
    </bk>
    <bk>
      <extLst>
        <ext uri="{3e2802c4-a4d2-4d8b-9148-e3be6c30e623}">
          <xlrd:rvb i="21364"/>
        </ext>
      </extLst>
    </bk>
    <bk>
      <extLst>
        <ext uri="{3e2802c4-a4d2-4d8b-9148-e3be6c30e623}">
          <xlrd:rvb i="21365"/>
        </ext>
      </extLst>
    </bk>
    <bk>
      <extLst>
        <ext uri="{3e2802c4-a4d2-4d8b-9148-e3be6c30e623}">
          <xlrd:rvb i="21366"/>
        </ext>
      </extLst>
    </bk>
    <bk>
      <extLst>
        <ext uri="{3e2802c4-a4d2-4d8b-9148-e3be6c30e623}">
          <xlrd:rvb i="21367"/>
        </ext>
      </extLst>
    </bk>
    <bk>
      <extLst>
        <ext uri="{3e2802c4-a4d2-4d8b-9148-e3be6c30e623}">
          <xlrd:rvb i="21368"/>
        </ext>
      </extLst>
    </bk>
    <bk>
      <extLst>
        <ext uri="{3e2802c4-a4d2-4d8b-9148-e3be6c30e623}">
          <xlrd:rvb i="21369"/>
        </ext>
      </extLst>
    </bk>
    <bk>
      <extLst>
        <ext uri="{3e2802c4-a4d2-4d8b-9148-e3be6c30e623}">
          <xlrd:rvb i="21370"/>
        </ext>
      </extLst>
    </bk>
    <bk>
      <extLst>
        <ext uri="{3e2802c4-a4d2-4d8b-9148-e3be6c30e623}">
          <xlrd:rvb i="21371"/>
        </ext>
      </extLst>
    </bk>
    <bk>
      <extLst>
        <ext uri="{3e2802c4-a4d2-4d8b-9148-e3be6c30e623}">
          <xlrd:rvb i="21372"/>
        </ext>
      </extLst>
    </bk>
    <bk>
      <extLst>
        <ext uri="{3e2802c4-a4d2-4d8b-9148-e3be6c30e623}">
          <xlrd:rvb i="21373"/>
        </ext>
      </extLst>
    </bk>
    <bk>
      <extLst>
        <ext uri="{3e2802c4-a4d2-4d8b-9148-e3be6c30e623}">
          <xlrd:rvb i="21374"/>
        </ext>
      </extLst>
    </bk>
    <bk>
      <extLst>
        <ext uri="{3e2802c4-a4d2-4d8b-9148-e3be6c30e623}">
          <xlrd:rvb i="21375"/>
        </ext>
      </extLst>
    </bk>
    <bk>
      <extLst>
        <ext uri="{3e2802c4-a4d2-4d8b-9148-e3be6c30e623}">
          <xlrd:rvb i="21376"/>
        </ext>
      </extLst>
    </bk>
    <bk>
      <extLst>
        <ext uri="{3e2802c4-a4d2-4d8b-9148-e3be6c30e623}">
          <xlrd:rvb i="21377"/>
        </ext>
      </extLst>
    </bk>
    <bk>
      <extLst>
        <ext uri="{3e2802c4-a4d2-4d8b-9148-e3be6c30e623}">
          <xlrd:rvb i="21378"/>
        </ext>
      </extLst>
    </bk>
    <bk>
      <extLst>
        <ext uri="{3e2802c4-a4d2-4d8b-9148-e3be6c30e623}">
          <xlrd:rvb i="21379"/>
        </ext>
      </extLst>
    </bk>
    <bk>
      <extLst>
        <ext uri="{3e2802c4-a4d2-4d8b-9148-e3be6c30e623}">
          <xlrd:rvb i="21380"/>
        </ext>
      </extLst>
    </bk>
    <bk>
      <extLst>
        <ext uri="{3e2802c4-a4d2-4d8b-9148-e3be6c30e623}">
          <xlrd:rvb i="21381"/>
        </ext>
      </extLst>
    </bk>
    <bk>
      <extLst>
        <ext uri="{3e2802c4-a4d2-4d8b-9148-e3be6c30e623}">
          <xlrd:rvb i="21382"/>
        </ext>
      </extLst>
    </bk>
    <bk>
      <extLst>
        <ext uri="{3e2802c4-a4d2-4d8b-9148-e3be6c30e623}">
          <xlrd:rvb i="21383"/>
        </ext>
      </extLst>
    </bk>
    <bk>
      <extLst>
        <ext uri="{3e2802c4-a4d2-4d8b-9148-e3be6c30e623}">
          <xlrd:rvb i="21384"/>
        </ext>
      </extLst>
    </bk>
    <bk>
      <extLst>
        <ext uri="{3e2802c4-a4d2-4d8b-9148-e3be6c30e623}">
          <xlrd:rvb i="21385"/>
        </ext>
      </extLst>
    </bk>
    <bk>
      <extLst>
        <ext uri="{3e2802c4-a4d2-4d8b-9148-e3be6c30e623}">
          <xlrd:rvb i="21386"/>
        </ext>
      </extLst>
    </bk>
    <bk>
      <extLst>
        <ext uri="{3e2802c4-a4d2-4d8b-9148-e3be6c30e623}">
          <xlrd:rvb i="21387"/>
        </ext>
      </extLst>
    </bk>
    <bk>
      <extLst>
        <ext uri="{3e2802c4-a4d2-4d8b-9148-e3be6c30e623}">
          <xlrd:rvb i="21388"/>
        </ext>
      </extLst>
    </bk>
    <bk>
      <extLst>
        <ext uri="{3e2802c4-a4d2-4d8b-9148-e3be6c30e623}">
          <xlrd:rvb i="21389"/>
        </ext>
      </extLst>
    </bk>
    <bk>
      <extLst>
        <ext uri="{3e2802c4-a4d2-4d8b-9148-e3be6c30e623}">
          <xlrd:rvb i="21390"/>
        </ext>
      </extLst>
    </bk>
    <bk>
      <extLst>
        <ext uri="{3e2802c4-a4d2-4d8b-9148-e3be6c30e623}">
          <xlrd:rvb i="21391"/>
        </ext>
      </extLst>
    </bk>
    <bk>
      <extLst>
        <ext uri="{3e2802c4-a4d2-4d8b-9148-e3be6c30e623}">
          <xlrd:rvb i="21392"/>
        </ext>
      </extLst>
    </bk>
    <bk>
      <extLst>
        <ext uri="{3e2802c4-a4d2-4d8b-9148-e3be6c30e623}">
          <xlrd:rvb i="21393"/>
        </ext>
      </extLst>
    </bk>
    <bk>
      <extLst>
        <ext uri="{3e2802c4-a4d2-4d8b-9148-e3be6c30e623}">
          <xlrd:rvb i="21394"/>
        </ext>
      </extLst>
    </bk>
    <bk>
      <extLst>
        <ext uri="{3e2802c4-a4d2-4d8b-9148-e3be6c30e623}">
          <xlrd:rvb i="21395"/>
        </ext>
      </extLst>
    </bk>
    <bk>
      <extLst>
        <ext uri="{3e2802c4-a4d2-4d8b-9148-e3be6c30e623}">
          <xlrd:rvb i="21396"/>
        </ext>
      </extLst>
    </bk>
    <bk>
      <extLst>
        <ext uri="{3e2802c4-a4d2-4d8b-9148-e3be6c30e623}">
          <xlrd:rvb i="21397"/>
        </ext>
      </extLst>
    </bk>
    <bk>
      <extLst>
        <ext uri="{3e2802c4-a4d2-4d8b-9148-e3be6c30e623}">
          <xlrd:rvb i="21398"/>
        </ext>
      </extLst>
    </bk>
    <bk>
      <extLst>
        <ext uri="{3e2802c4-a4d2-4d8b-9148-e3be6c30e623}">
          <xlrd:rvb i="21399"/>
        </ext>
      </extLst>
    </bk>
    <bk>
      <extLst>
        <ext uri="{3e2802c4-a4d2-4d8b-9148-e3be6c30e623}">
          <xlrd:rvb i="21400"/>
        </ext>
      </extLst>
    </bk>
    <bk>
      <extLst>
        <ext uri="{3e2802c4-a4d2-4d8b-9148-e3be6c30e623}">
          <xlrd:rvb i="21401"/>
        </ext>
      </extLst>
    </bk>
    <bk>
      <extLst>
        <ext uri="{3e2802c4-a4d2-4d8b-9148-e3be6c30e623}">
          <xlrd:rvb i="21402"/>
        </ext>
      </extLst>
    </bk>
    <bk>
      <extLst>
        <ext uri="{3e2802c4-a4d2-4d8b-9148-e3be6c30e623}">
          <xlrd:rvb i="21403"/>
        </ext>
      </extLst>
    </bk>
    <bk>
      <extLst>
        <ext uri="{3e2802c4-a4d2-4d8b-9148-e3be6c30e623}">
          <xlrd:rvb i="21404"/>
        </ext>
      </extLst>
    </bk>
    <bk>
      <extLst>
        <ext uri="{3e2802c4-a4d2-4d8b-9148-e3be6c30e623}">
          <xlrd:rvb i="21405"/>
        </ext>
      </extLst>
    </bk>
    <bk>
      <extLst>
        <ext uri="{3e2802c4-a4d2-4d8b-9148-e3be6c30e623}">
          <xlrd:rvb i="21406"/>
        </ext>
      </extLst>
    </bk>
    <bk>
      <extLst>
        <ext uri="{3e2802c4-a4d2-4d8b-9148-e3be6c30e623}">
          <xlrd:rvb i="21407"/>
        </ext>
      </extLst>
    </bk>
    <bk>
      <extLst>
        <ext uri="{3e2802c4-a4d2-4d8b-9148-e3be6c30e623}">
          <xlrd:rvb i="21408"/>
        </ext>
      </extLst>
    </bk>
    <bk>
      <extLst>
        <ext uri="{3e2802c4-a4d2-4d8b-9148-e3be6c30e623}">
          <xlrd:rvb i="21409"/>
        </ext>
      </extLst>
    </bk>
    <bk>
      <extLst>
        <ext uri="{3e2802c4-a4d2-4d8b-9148-e3be6c30e623}">
          <xlrd:rvb i="21410"/>
        </ext>
      </extLst>
    </bk>
    <bk>
      <extLst>
        <ext uri="{3e2802c4-a4d2-4d8b-9148-e3be6c30e623}">
          <xlrd:rvb i="21411"/>
        </ext>
      </extLst>
    </bk>
    <bk>
      <extLst>
        <ext uri="{3e2802c4-a4d2-4d8b-9148-e3be6c30e623}">
          <xlrd:rvb i="21412"/>
        </ext>
      </extLst>
    </bk>
    <bk>
      <extLst>
        <ext uri="{3e2802c4-a4d2-4d8b-9148-e3be6c30e623}">
          <xlrd:rvb i="21413"/>
        </ext>
      </extLst>
    </bk>
    <bk>
      <extLst>
        <ext uri="{3e2802c4-a4d2-4d8b-9148-e3be6c30e623}">
          <xlrd:rvb i="21414"/>
        </ext>
      </extLst>
    </bk>
    <bk>
      <extLst>
        <ext uri="{3e2802c4-a4d2-4d8b-9148-e3be6c30e623}">
          <xlrd:rvb i="21415"/>
        </ext>
      </extLst>
    </bk>
    <bk>
      <extLst>
        <ext uri="{3e2802c4-a4d2-4d8b-9148-e3be6c30e623}">
          <xlrd:rvb i="21416"/>
        </ext>
      </extLst>
    </bk>
    <bk>
      <extLst>
        <ext uri="{3e2802c4-a4d2-4d8b-9148-e3be6c30e623}">
          <xlrd:rvb i="21417"/>
        </ext>
      </extLst>
    </bk>
    <bk>
      <extLst>
        <ext uri="{3e2802c4-a4d2-4d8b-9148-e3be6c30e623}">
          <xlrd:rvb i="21418"/>
        </ext>
      </extLst>
    </bk>
    <bk>
      <extLst>
        <ext uri="{3e2802c4-a4d2-4d8b-9148-e3be6c30e623}">
          <xlrd:rvb i="21419"/>
        </ext>
      </extLst>
    </bk>
    <bk>
      <extLst>
        <ext uri="{3e2802c4-a4d2-4d8b-9148-e3be6c30e623}">
          <xlrd:rvb i="21420"/>
        </ext>
      </extLst>
    </bk>
    <bk>
      <extLst>
        <ext uri="{3e2802c4-a4d2-4d8b-9148-e3be6c30e623}">
          <xlrd:rvb i="21421"/>
        </ext>
      </extLst>
    </bk>
    <bk>
      <extLst>
        <ext uri="{3e2802c4-a4d2-4d8b-9148-e3be6c30e623}">
          <xlrd:rvb i="21422"/>
        </ext>
      </extLst>
    </bk>
    <bk>
      <extLst>
        <ext uri="{3e2802c4-a4d2-4d8b-9148-e3be6c30e623}">
          <xlrd:rvb i="21423"/>
        </ext>
      </extLst>
    </bk>
    <bk>
      <extLst>
        <ext uri="{3e2802c4-a4d2-4d8b-9148-e3be6c30e623}">
          <xlrd:rvb i="21424"/>
        </ext>
      </extLst>
    </bk>
    <bk>
      <extLst>
        <ext uri="{3e2802c4-a4d2-4d8b-9148-e3be6c30e623}">
          <xlrd:rvb i="21425"/>
        </ext>
      </extLst>
    </bk>
    <bk>
      <extLst>
        <ext uri="{3e2802c4-a4d2-4d8b-9148-e3be6c30e623}">
          <xlrd:rvb i="21426"/>
        </ext>
      </extLst>
    </bk>
    <bk>
      <extLst>
        <ext uri="{3e2802c4-a4d2-4d8b-9148-e3be6c30e623}">
          <xlrd:rvb i="21427"/>
        </ext>
      </extLst>
    </bk>
    <bk>
      <extLst>
        <ext uri="{3e2802c4-a4d2-4d8b-9148-e3be6c30e623}">
          <xlrd:rvb i="21428"/>
        </ext>
      </extLst>
    </bk>
    <bk>
      <extLst>
        <ext uri="{3e2802c4-a4d2-4d8b-9148-e3be6c30e623}">
          <xlrd:rvb i="21429"/>
        </ext>
      </extLst>
    </bk>
    <bk>
      <extLst>
        <ext uri="{3e2802c4-a4d2-4d8b-9148-e3be6c30e623}">
          <xlrd:rvb i="21430"/>
        </ext>
      </extLst>
    </bk>
    <bk>
      <extLst>
        <ext uri="{3e2802c4-a4d2-4d8b-9148-e3be6c30e623}">
          <xlrd:rvb i="21431"/>
        </ext>
      </extLst>
    </bk>
    <bk>
      <extLst>
        <ext uri="{3e2802c4-a4d2-4d8b-9148-e3be6c30e623}">
          <xlrd:rvb i="21432"/>
        </ext>
      </extLst>
    </bk>
    <bk>
      <extLst>
        <ext uri="{3e2802c4-a4d2-4d8b-9148-e3be6c30e623}">
          <xlrd:rvb i="21433"/>
        </ext>
      </extLst>
    </bk>
    <bk>
      <extLst>
        <ext uri="{3e2802c4-a4d2-4d8b-9148-e3be6c30e623}">
          <xlrd:rvb i="21434"/>
        </ext>
      </extLst>
    </bk>
    <bk>
      <extLst>
        <ext uri="{3e2802c4-a4d2-4d8b-9148-e3be6c30e623}">
          <xlrd:rvb i="21435"/>
        </ext>
      </extLst>
    </bk>
    <bk>
      <extLst>
        <ext uri="{3e2802c4-a4d2-4d8b-9148-e3be6c30e623}">
          <xlrd:rvb i="21436"/>
        </ext>
      </extLst>
    </bk>
    <bk>
      <extLst>
        <ext uri="{3e2802c4-a4d2-4d8b-9148-e3be6c30e623}">
          <xlrd:rvb i="21437"/>
        </ext>
      </extLst>
    </bk>
    <bk>
      <extLst>
        <ext uri="{3e2802c4-a4d2-4d8b-9148-e3be6c30e623}">
          <xlrd:rvb i="21438"/>
        </ext>
      </extLst>
    </bk>
    <bk>
      <extLst>
        <ext uri="{3e2802c4-a4d2-4d8b-9148-e3be6c30e623}">
          <xlrd:rvb i="21439"/>
        </ext>
      </extLst>
    </bk>
    <bk>
      <extLst>
        <ext uri="{3e2802c4-a4d2-4d8b-9148-e3be6c30e623}">
          <xlrd:rvb i="21440"/>
        </ext>
      </extLst>
    </bk>
    <bk>
      <extLst>
        <ext uri="{3e2802c4-a4d2-4d8b-9148-e3be6c30e623}">
          <xlrd:rvb i="21441"/>
        </ext>
      </extLst>
    </bk>
    <bk>
      <extLst>
        <ext uri="{3e2802c4-a4d2-4d8b-9148-e3be6c30e623}">
          <xlrd:rvb i="21442"/>
        </ext>
      </extLst>
    </bk>
    <bk>
      <extLst>
        <ext uri="{3e2802c4-a4d2-4d8b-9148-e3be6c30e623}">
          <xlrd:rvb i="21443"/>
        </ext>
      </extLst>
    </bk>
    <bk>
      <extLst>
        <ext uri="{3e2802c4-a4d2-4d8b-9148-e3be6c30e623}">
          <xlrd:rvb i="21444"/>
        </ext>
      </extLst>
    </bk>
    <bk>
      <extLst>
        <ext uri="{3e2802c4-a4d2-4d8b-9148-e3be6c30e623}">
          <xlrd:rvb i="21445"/>
        </ext>
      </extLst>
    </bk>
    <bk>
      <extLst>
        <ext uri="{3e2802c4-a4d2-4d8b-9148-e3be6c30e623}">
          <xlrd:rvb i="21446"/>
        </ext>
      </extLst>
    </bk>
    <bk>
      <extLst>
        <ext uri="{3e2802c4-a4d2-4d8b-9148-e3be6c30e623}">
          <xlrd:rvb i="21447"/>
        </ext>
      </extLst>
    </bk>
    <bk>
      <extLst>
        <ext uri="{3e2802c4-a4d2-4d8b-9148-e3be6c30e623}">
          <xlrd:rvb i="21448"/>
        </ext>
      </extLst>
    </bk>
    <bk>
      <extLst>
        <ext uri="{3e2802c4-a4d2-4d8b-9148-e3be6c30e623}">
          <xlrd:rvb i="21449"/>
        </ext>
      </extLst>
    </bk>
    <bk>
      <extLst>
        <ext uri="{3e2802c4-a4d2-4d8b-9148-e3be6c30e623}">
          <xlrd:rvb i="21450"/>
        </ext>
      </extLst>
    </bk>
    <bk>
      <extLst>
        <ext uri="{3e2802c4-a4d2-4d8b-9148-e3be6c30e623}">
          <xlrd:rvb i="21451"/>
        </ext>
      </extLst>
    </bk>
    <bk>
      <extLst>
        <ext uri="{3e2802c4-a4d2-4d8b-9148-e3be6c30e623}">
          <xlrd:rvb i="21452"/>
        </ext>
      </extLst>
    </bk>
    <bk>
      <extLst>
        <ext uri="{3e2802c4-a4d2-4d8b-9148-e3be6c30e623}">
          <xlrd:rvb i="21453"/>
        </ext>
      </extLst>
    </bk>
    <bk>
      <extLst>
        <ext uri="{3e2802c4-a4d2-4d8b-9148-e3be6c30e623}">
          <xlrd:rvb i="21454"/>
        </ext>
      </extLst>
    </bk>
    <bk>
      <extLst>
        <ext uri="{3e2802c4-a4d2-4d8b-9148-e3be6c30e623}">
          <xlrd:rvb i="21455"/>
        </ext>
      </extLst>
    </bk>
    <bk>
      <extLst>
        <ext uri="{3e2802c4-a4d2-4d8b-9148-e3be6c30e623}">
          <xlrd:rvb i="21456"/>
        </ext>
      </extLst>
    </bk>
    <bk>
      <extLst>
        <ext uri="{3e2802c4-a4d2-4d8b-9148-e3be6c30e623}">
          <xlrd:rvb i="21457"/>
        </ext>
      </extLst>
    </bk>
    <bk>
      <extLst>
        <ext uri="{3e2802c4-a4d2-4d8b-9148-e3be6c30e623}">
          <xlrd:rvb i="21458"/>
        </ext>
      </extLst>
    </bk>
    <bk>
      <extLst>
        <ext uri="{3e2802c4-a4d2-4d8b-9148-e3be6c30e623}">
          <xlrd:rvb i="21459"/>
        </ext>
      </extLst>
    </bk>
    <bk>
      <extLst>
        <ext uri="{3e2802c4-a4d2-4d8b-9148-e3be6c30e623}">
          <xlrd:rvb i="21460"/>
        </ext>
      </extLst>
    </bk>
    <bk>
      <extLst>
        <ext uri="{3e2802c4-a4d2-4d8b-9148-e3be6c30e623}">
          <xlrd:rvb i="21461"/>
        </ext>
      </extLst>
    </bk>
    <bk>
      <extLst>
        <ext uri="{3e2802c4-a4d2-4d8b-9148-e3be6c30e623}">
          <xlrd:rvb i="21462"/>
        </ext>
      </extLst>
    </bk>
    <bk>
      <extLst>
        <ext uri="{3e2802c4-a4d2-4d8b-9148-e3be6c30e623}">
          <xlrd:rvb i="21463"/>
        </ext>
      </extLst>
    </bk>
    <bk>
      <extLst>
        <ext uri="{3e2802c4-a4d2-4d8b-9148-e3be6c30e623}">
          <xlrd:rvb i="21464"/>
        </ext>
      </extLst>
    </bk>
    <bk>
      <extLst>
        <ext uri="{3e2802c4-a4d2-4d8b-9148-e3be6c30e623}">
          <xlrd:rvb i="21465"/>
        </ext>
      </extLst>
    </bk>
    <bk>
      <extLst>
        <ext uri="{3e2802c4-a4d2-4d8b-9148-e3be6c30e623}">
          <xlrd:rvb i="21466"/>
        </ext>
      </extLst>
    </bk>
    <bk>
      <extLst>
        <ext uri="{3e2802c4-a4d2-4d8b-9148-e3be6c30e623}">
          <xlrd:rvb i="21467"/>
        </ext>
      </extLst>
    </bk>
    <bk>
      <extLst>
        <ext uri="{3e2802c4-a4d2-4d8b-9148-e3be6c30e623}">
          <xlrd:rvb i="21468"/>
        </ext>
      </extLst>
    </bk>
    <bk>
      <extLst>
        <ext uri="{3e2802c4-a4d2-4d8b-9148-e3be6c30e623}">
          <xlrd:rvb i="21469"/>
        </ext>
      </extLst>
    </bk>
    <bk>
      <extLst>
        <ext uri="{3e2802c4-a4d2-4d8b-9148-e3be6c30e623}">
          <xlrd:rvb i="21470"/>
        </ext>
      </extLst>
    </bk>
    <bk>
      <extLst>
        <ext uri="{3e2802c4-a4d2-4d8b-9148-e3be6c30e623}">
          <xlrd:rvb i="21471"/>
        </ext>
      </extLst>
    </bk>
    <bk>
      <extLst>
        <ext uri="{3e2802c4-a4d2-4d8b-9148-e3be6c30e623}">
          <xlrd:rvb i="21472"/>
        </ext>
      </extLst>
    </bk>
    <bk>
      <extLst>
        <ext uri="{3e2802c4-a4d2-4d8b-9148-e3be6c30e623}">
          <xlrd:rvb i="21473"/>
        </ext>
      </extLst>
    </bk>
    <bk>
      <extLst>
        <ext uri="{3e2802c4-a4d2-4d8b-9148-e3be6c30e623}">
          <xlrd:rvb i="21474"/>
        </ext>
      </extLst>
    </bk>
    <bk>
      <extLst>
        <ext uri="{3e2802c4-a4d2-4d8b-9148-e3be6c30e623}">
          <xlrd:rvb i="21475"/>
        </ext>
      </extLst>
    </bk>
    <bk>
      <extLst>
        <ext uri="{3e2802c4-a4d2-4d8b-9148-e3be6c30e623}">
          <xlrd:rvb i="21476"/>
        </ext>
      </extLst>
    </bk>
    <bk>
      <extLst>
        <ext uri="{3e2802c4-a4d2-4d8b-9148-e3be6c30e623}">
          <xlrd:rvb i="21477"/>
        </ext>
      </extLst>
    </bk>
    <bk>
      <extLst>
        <ext uri="{3e2802c4-a4d2-4d8b-9148-e3be6c30e623}">
          <xlrd:rvb i="21478"/>
        </ext>
      </extLst>
    </bk>
    <bk>
      <extLst>
        <ext uri="{3e2802c4-a4d2-4d8b-9148-e3be6c30e623}">
          <xlrd:rvb i="21479"/>
        </ext>
      </extLst>
    </bk>
    <bk>
      <extLst>
        <ext uri="{3e2802c4-a4d2-4d8b-9148-e3be6c30e623}">
          <xlrd:rvb i="21480"/>
        </ext>
      </extLst>
    </bk>
    <bk>
      <extLst>
        <ext uri="{3e2802c4-a4d2-4d8b-9148-e3be6c30e623}">
          <xlrd:rvb i="21481"/>
        </ext>
      </extLst>
    </bk>
    <bk>
      <extLst>
        <ext uri="{3e2802c4-a4d2-4d8b-9148-e3be6c30e623}">
          <xlrd:rvb i="21482"/>
        </ext>
      </extLst>
    </bk>
    <bk>
      <extLst>
        <ext uri="{3e2802c4-a4d2-4d8b-9148-e3be6c30e623}">
          <xlrd:rvb i="21483"/>
        </ext>
      </extLst>
    </bk>
    <bk>
      <extLst>
        <ext uri="{3e2802c4-a4d2-4d8b-9148-e3be6c30e623}">
          <xlrd:rvb i="21484"/>
        </ext>
      </extLst>
    </bk>
    <bk>
      <extLst>
        <ext uri="{3e2802c4-a4d2-4d8b-9148-e3be6c30e623}">
          <xlrd:rvb i="21485"/>
        </ext>
      </extLst>
    </bk>
    <bk>
      <extLst>
        <ext uri="{3e2802c4-a4d2-4d8b-9148-e3be6c30e623}">
          <xlrd:rvb i="21486"/>
        </ext>
      </extLst>
    </bk>
    <bk>
      <extLst>
        <ext uri="{3e2802c4-a4d2-4d8b-9148-e3be6c30e623}">
          <xlrd:rvb i="21487"/>
        </ext>
      </extLst>
    </bk>
    <bk>
      <extLst>
        <ext uri="{3e2802c4-a4d2-4d8b-9148-e3be6c30e623}">
          <xlrd:rvb i="21488"/>
        </ext>
      </extLst>
    </bk>
    <bk>
      <extLst>
        <ext uri="{3e2802c4-a4d2-4d8b-9148-e3be6c30e623}">
          <xlrd:rvb i="21489"/>
        </ext>
      </extLst>
    </bk>
    <bk>
      <extLst>
        <ext uri="{3e2802c4-a4d2-4d8b-9148-e3be6c30e623}">
          <xlrd:rvb i="21490"/>
        </ext>
      </extLst>
    </bk>
    <bk>
      <extLst>
        <ext uri="{3e2802c4-a4d2-4d8b-9148-e3be6c30e623}">
          <xlrd:rvb i="21491"/>
        </ext>
      </extLst>
    </bk>
    <bk>
      <extLst>
        <ext uri="{3e2802c4-a4d2-4d8b-9148-e3be6c30e623}">
          <xlrd:rvb i="21492"/>
        </ext>
      </extLst>
    </bk>
    <bk>
      <extLst>
        <ext uri="{3e2802c4-a4d2-4d8b-9148-e3be6c30e623}">
          <xlrd:rvb i="21493"/>
        </ext>
      </extLst>
    </bk>
    <bk>
      <extLst>
        <ext uri="{3e2802c4-a4d2-4d8b-9148-e3be6c30e623}">
          <xlrd:rvb i="21494"/>
        </ext>
      </extLst>
    </bk>
    <bk>
      <extLst>
        <ext uri="{3e2802c4-a4d2-4d8b-9148-e3be6c30e623}">
          <xlrd:rvb i="21495"/>
        </ext>
      </extLst>
    </bk>
    <bk>
      <extLst>
        <ext uri="{3e2802c4-a4d2-4d8b-9148-e3be6c30e623}">
          <xlrd:rvb i="21496"/>
        </ext>
      </extLst>
    </bk>
    <bk>
      <extLst>
        <ext uri="{3e2802c4-a4d2-4d8b-9148-e3be6c30e623}">
          <xlrd:rvb i="21497"/>
        </ext>
      </extLst>
    </bk>
    <bk>
      <extLst>
        <ext uri="{3e2802c4-a4d2-4d8b-9148-e3be6c30e623}">
          <xlrd:rvb i="21498"/>
        </ext>
      </extLst>
    </bk>
    <bk>
      <extLst>
        <ext uri="{3e2802c4-a4d2-4d8b-9148-e3be6c30e623}">
          <xlrd:rvb i="21499"/>
        </ext>
      </extLst>
    </bk>
    <bk>
      <extLst>
        <ext uri="{3e2802c4-a4d2-4d8b-9148-e3be6c30e623}">
          <xlrd:rvb i="21500"/>
        </ext>
      </extLst>
    </bk>
    <bk>
      <extLst>
        <ext uri="{3e2802c4-a4d2-4d8b-9148-e3be6c30e623}">
          <xlrd:rvb i="21501"/>
        </ext>
      </extLst>
    </bk>
    <bk>
      <extLst>
        <ext uri="{3e2802c4-a4d2-4d8b-9148-e3be6c30e623}">
          <xlrd:rvb i="21502"/>
        </ext>
      </extLst>
    </bk>
    <bk>
      <extLst>
        <ext uri="{3e2802c4-a4d2-4d8b-9148-e3be6c30e623}">
          <xlrd:rvb i="21503"/>
        </ext>
      </extLst>
    </bk>
    <bk>
      <extLst>
        <ext uri="{3e2802c4-a4d2-4d8b-9148-e3be6c30e623}">
          <xlrd:rvb i="21504"/>
        </ext>
      </extLst>
    </bk>
    <bk>
      <extLst>
        <ext uri="{3e2802c4-a4d2-4d8b-9148-e3be6c30e623}">
          <xlrd:rvb i="21505"/>
        </ext>
      </extLst>
    </bk>
    <bk>
      <extLst>
        <ext uri="{3e2802c4-a4d2-4d8b-9148-e3be6c30e623}">
          <xlrd:rvb i="21506"/>
        </ext>
      </extLst>
    </bk>
    <bk>
      <extLst>
        <ext uri="{3e2802c4-a4d2-4d8b-9148-e3be6c30e623}">
          <xlrd:rvb i="21507"/>
        </ext>
      </extLst>
    </bk>
    <bk>
      <extLst>
        <ext uri="{3e2802c4-a4d2-4d8b-9148-e3be6c30e623}">
          <xlrd:rvb i="21508"/>
        </ext>
      </extLst>
    </bk>
    <bk>
      <extLst>
        <ext uri="{3e2802c4-a4d2-4d8b-9148-e3be6c30e623}">
          <xlrd:rvb i="21509"/>
        </ext>
      </extLst>
    </bk>
    <bk>
      <extLst>
        <ext uri="{3e2802c4-a4d2-4d8b-9148-e3be6c30e623}">
          <xlrd:rvb i="21510"/>
        </ext>
      </extLst>
    </bk>
    <bk>
      <extLst>
        <ext uri="{3e2802c4-a4d2-4d8b-9148-e3be6c30e623}">
          <xlrd:rvb i="21511"/>
        </ext>
      </extLst>
    </bk>
    <bk>
      <extLst>
        <ext uri="{3e2802c4-a4d2-4d8b-9148-e3be6c30e623}">
          <xlrd:rvb i="21512"/>
        </ext>
      </extLst>
    </bk>
    <bk>
      <extLst>
        <ext uri="{3e2802c4-a4d2-4d8b-9148-e3be6c30e623}">
          <xlrd:rvb i="21513"/>
        </ext>
      </extLst>
    </bk>
    <bk>
      <extLst>
        <ext uri="{3e2802c4-a4d2-4d8b-9148-e3be6c30e623}">
          <xlrd:rvb i="21514"/>
        </ext>
      </extLst>
    </bk>
    <bk>
      <extLst>
        <ext uri="{3e2802c4-a4d2-4d8b-9148-e3be6c30e623}">
          <xlrd:rvb i="21515"/>
        </ext>
      </extLst>
    </bk>
    <bk>
      <extLst>
        <ext uri="{3e2802c4-a4d2-4d8b-9148-e3be6c30e623}">
          <xlrd:rvb i="21516"/>
        </ext>
      </extLst>
    </bk>
    <bk>
      <extLst>
        <ext uri="{3e2802c4-a4d2-4d8b-9148-e3be6c30e623}">
          <xlrd:rvb i="21517"/>
        </ext>
      </extLst>
    </bk>
    <bk>
      <extLst>
        <ext uri="{3e2802c4-a4d2-4d8b-9148-e3be6c30e623}">
          <xlrd:rvb i="21518"/>
        </ext>
      </extLst>
    </bk>
    <bk>
      <extLst>
        <ext uri="{3e2802c4-a4d2-4d8b-9148-e3be6c30e623}">
          <xlrd:rvb i="21519"/>
        </ext>
      </extLst>
    </bk>
    <bk>
      <extLst>
        <ext uri="{3e2802c4-a4d2-4d8b-9148-e3be6c30e623}">
          <xlrd:rvb i="21520"/>
        </ext>
      </extLst>
    </bk>
    <bk>
      <extLst>
        <ext uri="{3e2802c4-a4d2-4d8b-9148-e3be6c30e623}">
          <xlrd:rvb i="21521"/>
        </ext>
      </extLst>
    </bk>
    <bk>
      <extLst>
        <ext uri="{3e2802c4-a4d2-4d8b-9148-e3be6c30e623}">
          <xlrd:rvb i="21522"/>
        </ext>
      </extLst>
    </bk>
    <bk>
      <extLst>
        <ext uri="{3e2802c4-a4d2-4d8b-9148-e3be6c30e623}">
          <xlrd:rvb i="21523"/>
        </ext>
      </extLst>
    </bk>
    <bk>
      <extLst>
        <ext uri="{3e2802c4-a4d2-4d8b-9148-e3be6c30e623}">
          <xlrd:rvb i="21524"/>
        </ext>
      </extLst>
    </bk>
    <bk>
      <extLst>
        <ext uri="{3e2802c4-a4d2-4d8b-9148-e3be6c30e623}">
          <xlrd:rvb i="21525"/>
        </ext>
      </extLst>
    </bk>
    <bk>
      <extLst>
        <ext uri="{3e2802c4-a4d2-4d8b-9148-e3be6c30e623}">
          <xlrd:rvb i="21526"/>
        </ext>
      </extLst>
    </bk>
    <bk>
      <extLst>
        <ext uri="{3e2802c4-a4d2-4d8b-9148-e3be6c30e623}">
          <xlrd:rvb i="21527"/>
        </ext>
      </extLst>
    </bk>
    <bk>
      <extLst>
        <ext uri="{3e2802c4-a4d2-4d8b-9148-e3be6c30e623}">
          <xlrd:rvb i="21528"/>
        </ext>
      </extLst>
    </bk>
    <bk>
      <extLst>
        <ext uri="{3e2802c4-a4d2-4d8b-9148-e3be6c30e623}">
          <xlrd:rvb i="21529"/>
        </ext>
      </extLst>
    </bk>
    <bk>
      <extLst>
        <ext uri="{3e2802c4-a4d2-4d8b-9148-e3be6c30e623}">
          <xlrd:rvb i="21530"/>
        </ext>
      </extLst>
    </bk>
    <bk>
      <extLst>
        <ext uri="{3e2802c4-a4d2-4d8b-9148-e3be6c30e623}">
          <xlrd:rvb i="21531"/>
        </ext>
      </extLst>
    </bk>
    <bk>
      <extLst>
        <ext uri="{3e2802c4-a4d2-4d8b-9148-e3be6c30e623}">
          <xlrd:rvb i="21532"/>
        </ext>
      </extLst>
    </bk>
    <bk>
      <extLst>
        <ext uri="{3e2802c4-a4d2-4d8b-9148-e3be6c30e623}">
          <xlrd:rvb i="21533"/>
        </ext>
      </extLst>
    </bk>
    <bk>
      <extLst>
        <ext uri="{3e2802c4-a4d2-4d8b-9148-e3be6c30e623}">
          <xlrd:rvb i="21534"/>
        </ext>
      </extLst>
    </bk>
    <bk>
      <extLst>
        <ext uri="{3e2802c4-a4d2-4d8b-9148-e3be6c30e623}">
          <xlrd:rvb i="21535"/>
        </ext>
      </extLst>
    </bk>
    <bk>
      <extLst>
        <ext uri="{3e2802c4-a4d2-4d8b-9148-e3be6c30e623}">
          <xlrd:rvb i="21536"/>
        </ext>
      </extLst>
    </bk>
    <bk>
      <extLst>
        <ext uri="{3e2802c4-a4d2-4d8b-9148-e3be6c30e623}">
          <xlrd:rvb i="21537"/>
        </ext>
      </extLst>
    </bk>
    <bk>
      <extLst>
        <ext uri="{3e2802c4-a4d2-4d8b-9148-e3be6c30e623}">
          <xlrd:rvb i="21538"/>
        </ext>
      </extLst>
    </bk>
    <bk>
      <extLst>
        <ext uri="{3e2802c4-a4d2-4d8b-9148-e3be6c30e623}">
          <xlrd:rvb i="21539"/>
        </ext>
      </extLst>
    </bk>
    <bk>
      <extLst>
        <ext uri="{3e2802c4-a4d2-4d8b-9148-e3be6c30e623}">
          <xlrd:rvb i="21540"/>
        </ext>
      </extLst>
    </bk>
    <bk>
      <extLst>
        <ext uri="{3e2802c4-a4d2-4d8b-9148-e3be6c30e623}">
          <xlrd:rvb i="21541"/>
        </ext>
      </extLst>
    </bk>
    <bk>
      <extLst>
        <ext uri="{3e2802c4-a4d2-4d8b-9148-e3be6c30e623}">
          <xlrd:rvb i="21542"/>
        </ext>
      </extLst>
    </bk>
    <bk>
      <extLst>
        <ext uri="{3e2802c4-a4d2-4d8b-9148-e3be6c30e623}">
          <xlrd:rvb i="21543"/>
        </ext>
      </extLst>
    </bk>
    <bk>
      <extLst>
        <ext uri="{3e2802c4-a4d2-4d8b-9148-e3be6c30e623}">
          <xlrd:rvb i="21544"/>
        </ext>
      </extLst>
    </bk>
    <bk>
      <extLst>
        <ext uri="{3e2802c4-a4d2-4d8b-9148-e3be6c30e623}">
          <xlrd:rvb i="21545"/>
        </ext>
      </extLst>
    </bk>
    <bk>
      <extLst>
        <ext uri="{3e2802c4-a4d2-4d8b-9148-e3be6c30e623}">
          <xlrd:rvb i="21546"/>
        </ext>
      </extLst>
    </bk>
    <bk>
      <extLst>
        <ext uri="{3e2802c4-a4d2-4d8b-9148-e3be6c30e623}">
          <xlrd:rvb i="21547"/>
        </ext>
      </extLst>
    </bk>
    <bk>
      <extLst>
        <ext uri="{3e2802c4-a4d2-4d8b-9148-e3be6c30e623}">
          <xlrd:rvb i="21548"/>
        </ext>
      </extLst>
    </bk>
    <bk>
      <extLst>
        <ext uri="{3e2802c4-a4d2-4d8b-9148-e3be6c30e623}">
          <xlrd:rvb i="21549"/>
        </ext>
      </extLst>
    </bk>
    <bk>
      <extLst>
        <ext uri="{3e2802c4-a4d2-4d8b-9148-e3be6c30e623}">
          <xlrd:rvb i="21550"/>
        </ext>
      </extLst>
    </bk>
    <bk>
      <extLst>
        <ext uri="{3e2802c4-a4d2-4d8b-9148-e3be6c30e623}">
          <xlrd:rvb i="21551"/>
        </ext>
      </extLst>
    </bk>
    <bk>
      <extLst>
        <ext uri="{3e2802c4-a4d2-4d8b-9148-e3be6c30e623}">
          <xlrd:rvb i="21552"/>
        </ext>
      </extLst>
    </bk>
    <bk>
      <extLst>
        <ext uri="{3e2802c4-a4d2-4d8b-9148-e3be6c30e623}">
          <xlrd:rvb i="21553"/>
        </ext>
      </extLst>
    </bk>
    <bk>
      <extLst>
        <ext uri="{3e2802c4-a4d2-4d8b-9148-e3be6c30e623}">
          <xlrd:rvb i="21554"/>
        </ext>
      </extLst>
    </bk>
    <bk>
      <extLst>
        <ext uri="{3e2802c4-a4d2-4d8b-9148-e3be6c30e623}">
          <xlrd:rvb i="21555"/>
        </ext>
      </extLst>
    </bk>
    <bk>
      <extLst>
        <ext uri="{3e2802c4-a4d2-4d8b-9148-e3be6c30e623}">
          <xlrd:rvb i="21556"/>
        </ext>
      </extLst>
    </bk>
    <bk>
      <extLst>
        <ext uri="{3e2802c4-a4d2-4d8b-9148-e3be6c30e623}">
          <xlrd:rvb i="21557"/>
        </ext>
      </extLst>
    </bk>
    <bk>
      <extLst>
        <ext uri="{3e2802c4-a4d2-4d8b-9148-e3be6c30e623}">
          <xlrd:rvb i="21558"/>
        </ext>
      </extLst>
    </bk>
    <bk>
      <extLst>
        <ext uri="{3e2802c4-a4d2-4d8b-9148-e3be6c30e623}">
          <xlrd:rvb i="21559"/>
        </ext>
      </extLst>
    </bk>
    <bk>
      <extLst>
        <ext uri="{3e2802c4-a4d2-4d8b-9148-e3be6c30e623}">
          <xlrd:rvb i="21560"/>
        </ext>
      </extLst>
    </bk>
    <bk>
      <extLst>
        <ext uri="{3e2802c4-a4d2-4d8b-9148-e3be6c30e623}">
          <xlrd:rvb i="21561"/>
        </ext>
      </extLst>
    </bk>
    <bk>
      <extLst>
        <ext uri="{3e2802c4-a4d2-4d8b-9148-e3be6c30e623}">
          <xlrd:rvb i="21562"/>
        </ext>
      </extLst>
    </bk>
    <bk>
      <extLst>
        <ext uri="{3e2802c4-a4d2-4d8b-9148-e3be6c30e623}">
          <xlrd:rvb i="21563"/>
        </ext>
      </extLst>
    </bk>
    <bk>
      <extLst>
        <ext uri="{3e2802c4-a4d2-4d8b-9148-e3be6c30e623}">
          <xlrd:rvb i="21564"/>
        </ext>
      </extLst>
    </bk>
    <bk>
      <extLst>
        <ext uri="{3e2802c4-a4d2-4d8b-9148-e3be6c30e623}">
          <xlrd:rvb i="21565"/>
        </ext>
      </extLst>
    </bk>
    <bk>
      <extLst>
        <ext uri="{3e2802c4-a4d2-4d8b-9148-e3be6c30e623}">
          <xlrd:rvb i="21566"/>
        </ext>
      </extLst>
    </bk>
    <bk>
      <extLst>
        <ext uri="{3e2802c4-a4d2-4d8b-9148-e3be6c30e623}">
          <xlrd:rvb i="21567"/>
        </ext>
      </extLst>
    </bk>
    <bk>
      <extLst>
        <ext uri="{3e2802c4-a4d2-4d8b-9148-e3be6c30e623}">
          <xlrd:rvb i="21568"/>
        </ext>
      </extLst>
    </bk>
    <bk>
      <extLst>
        <ext uri="{3e2802c4-a4d2-4d8b-9148-e3be6c30e623}">
          <xlrd:rvb i="21569"/>
        </ext>
      </extLst>
    </bk>
    <bk>
      <extLst>
        <ext uri="{3e2802c4-a4d2-4d8b-9148-e3be6c30e623}">
          <xlrd:rvb i="21570"/>
        </ext>
      </extLst>
    </bk>
    <bk>
      <extLst>
        <ext uri="{3e2802c4-a4d2-4d8b-9148-e3be6c30e623}">
          <xlrd:rvb i="21571"/>
        </ext>
      </extLst>
    </bk>
    <bk>
      <extLst>
        <ext uri="{3e2802c4-a4d2-4d8b-9148-e3be6c30e623}">
          <xlrd:rvb i="21572"/>
        </ext>
      </extLst>
    </bk>
    <bk>
      <extLst>
        <ext uri="{3e2802c4-a4d2-4d8b-9148-e3be6c30e623}">
          <xlrd:rvb i="21573"/>
        </ext>
      </extLst>
    </bk>
    <bk>
      <extLst>
        <ext uri="{3e2802c4-a4d2-4d8b-9148-e3be6c30e623}">
          <xlrd:rvb i="21574"/>
        </ext>
      </extLst>
    </bk>
    <bk>
      <extLst>
        <ext uri="{3e2802c4-a4d2-4d8b-9148-e3be6c30e623}">
          <xlrd:rvb i="21575"/>
        </ext>
      </extLst>
    </bk>
    <bk>
      <extLst>
        <ext uri="{3e2802c4-a4d2-4d8b-9148-e3be6c30e623}">
          <xlrd:rvb i="21576"/>
        </ext>
      </extLst>
    </bk>
    <bk>
      <extLst>
        <ext uri="{3e2802c4-a4d2-4d8b-9148-e3be6c30e623}">
          <xlrd:rvb i="21577"/>
        </ext>
      </extLst>
    </bk>
    <bk>
      <extLst>
        <ext uri="{3e2802c4-a4d2-4d8b-9148-e3be6c30e623}">
          <xlrd:rvb i="21578"/>
        </ext>
      </extLst>
    </bk>
    <bk>
      <extLst>
        <ext uri="{3e2802c4-a4d2-4d8b-9148-e3be6c30e623}">
          <xlrd:rvb i="21579"/>
        </ext>
      </extLst>
    </bk>
    <bk>
      <extLst>
        <ext uri="{3e2802c4-a4d2-4d8b-9148-e3be6c30e623}">
          <xlrd:rvb i="21580"/>
        </ext>
      </extLst>
    </bk>
    <bk>
      <extLst>
        <ext uri="{3e2802c4-a4d2-4d8b-9148-e3be6c30e623}">
          <xlrd:rvb i="21581"/>
        </ext>
      </extLst>
    </bk>
    <bk>
      <extLst>
        <ext uri="{3e2802c4-a4d2-4d8b-9148-e3be6c30e623}">
          <xlrd:rvb i="21582"/>
        </ext>
      </extLst>
    </bk>
    <bk>
      <extLst>
        <ext uri="{3e2802c4-a4d2-4d8b-9148-e3be6c30e623}">
          <xlrd:rvb i="21583"/>
        </ext>
      </extLst>
    </bk>
    <bk>
      <extLst>
        <ext uri="{3e2802c4-a4d2-4d8b-9148-e3be6c30e623}">
          <xlrd:rvb i="21584"/>
        </ext>
      </extLst>
    </bk>
    <bk>
      <extLst>
        <ext uri="{3e2802c4-a4d2-4d8b-9148-e3be6c30e623}">
          <xlrd:rvb i="21585"/>
        </ext>
      </extLst>
    </bk>
    <bk>
      <extLst>
        <ext uri="{3e2802c4-a4d2-4d8b-9148-e3be6c30e623}">
          <xlrd:rvb i="21586"/>
        </ext>
      </extLst>
    </bk>
    <bk>
      <extLst>
        <ext uri="{3e2802c4-a4d2-4d8b-9148-e3be6c30e623}">
          <xlrd:rvb i="21587"/>
        </ext>
      </extLst>
    </bk>
    <bk>
      <extLst>
        <ext uri="{3e2802c4-a4d2-4d8b-9148-e3be6c30e623}">
          <xlrd:rvb i="21588"/>
        </ext>
      </extLst>
    </bk>
    <bk>
      <extLst>
        <ext uri="{3e2802c4-a4d2-4d8b-9148-e3be6c30e623}">
          <xlrd:rvb i="21589"/>
        </ext>
      </extLst>
    </bk>
    <bk>
      <extLst>
        <ext uri="{3e2802c4-a4d2-4d8b-9148-e3be6c30e623}">
          <xlrd:rvb i="21590"/>
        </ext>
      </extLst>
    </bk>
    <bk>
      <extLst>
        <ext uri="{3e2802c4-a4d2-4d8b-9148-e3be6c30e623}">
          <xlrd:rvb i="21591"/>
        </ext>
      </extLst>
    </bk>
    <bk>
      <extLst>
        <ext uri="{3e2802c4-a4d2-4d8b-9148-e3be6c30e623}">
          <xlrd:rvb i="21592"/>
        </ext>
      </extLst>
    </bk>
    <bk>
      <extLst>
        <ext uri="{3e2802c4-a4d2-4d8b-9148-e3be6c30e623}">
          <xlrd:rvb i="21593"/>
        </ext>
      </extLst>
    </bk>
    <bk>
      <extLst>
        <ext uri="{3e2802c4-a4d2-4d8b-9148-e3be6c30e623}">
          <xlrd:rvb i="21594"/>
        </ext>
      </extLst>
    </bk>
    <bk>
      <extLst>
        <ext uri="{3e2802c4-a4d2-4d8b-9148-e3be6c30e623}">
          <xlrd:rvb i="21595"/>
        </ext>
      </extLst>
    </bk>
    <bk>
      <extLst>
        <ext uri="{3e2802c4-a4d2-4d8b-9148-e3be6c30e623}">
          <xlrd:rvb i="21596"/>
        </ext>
      </extLst>
    </bk>
    <bk>
      <extLst>
        <ext uri="{3e2802c4-a4d2-4d8b-9148-e3be6c30e623}">
          <xlrd:rvb i="21597"/>
        </ext>
      </extLst>
    </bk>
    <bk>
      <extLst>
        <ext uri="{3e2802c4-a4d2-4d8b-9148-e3be6c30e623}">
          <xlrd:rvb i="21598"/>
        </ext>
      </extLst>
    </bk>
    <bk>
      <extLst>
        <ext uri="{3e2802c4-a4d2-4d8b-9148-e3be6c30e623}">
          <xlrd:rvb i="21599"/>
        </ext>
      </extLst>
    </bk>
    <bk>
      <extLst>
        <ext uri="{3e2802c4-a4d2-4d8b-9148-e3be6c30e623}">
          <xlrd:rvb i="21600"/>
        </ext>
      </extLst>
    </bk>
    <bk>
      <extLst>
        <ext uri="{3e2802c4-a4d2-4d8b-9148-e3be6c30e623}">
          <xlrd:rvb i="21601"/>
        </ext>
      </extLst>
    </bk>
    <bk>
      <extLst>
        <ext uri="{3e2802c4-a4d2-4d8b-9148-e3be6c30e623}">
          <xlrd:rvb i="21602"/>
        </ext>
      </extLst>
    </bk>
    <bk>
      <extLst>
        <ext uri="{3e2802c4-a4d2-4d8b-9148-e3be6c30e623}">
          <xlrd:rvb i="21603"/>
        </ext>
      </extLst>
    </bk>
    <bk>
      <extLst>
        <ext uri="{3e2802c4-a4d2-4d8b-9148-e3be6c30e623}">
          <xlrd:rvb i="21604"/>
        </ext>
      </extLst>
    </bk>
    <bk>
      <extLst>
        <ext uri="{3e2802c4-a4d2-4d8b-9148-e3be6c30e623}">
          <xlrd:rvb i="21605"/>
        </ext>
      </extLst>
    </bk>
    <bk>
      <extLst>
        <ext uri="{3e2802c4-a4d2-4d8b-9148-e3be6c30e623}">
          <xlrd:rvb i="21606"/>
        </ext>
      </extLst>
    </bk>
    <bk>
      <extLst>
        <ext uri="{3e2802c4-a4d2-4d8b-9148-e3be6c30e623}">
          <xlrd:rvb i="21607"/>
        </ext>
      </extLst>
    </bk>
    <bk>
      <extLst>
        <ext uri="{3e2802c4-a4d2-4d8b-9148-e3be6c30e623}">
          <xlrd:rvb i="21608"/>
        </ext>
      </extLst>
    </bk>
    <bk>
      <extLst>
        <ext uri="{3e2802c4-a4d2-4d8b-9148-e3be6c30e623}">
          <xlrd:rvb i="21609"/>
        </ext>
      </extLst>
    </bk>
    <bk>
      <extLst>
        <ext uri="{3e2802c4-a4d2-4d8b-9148-e3be6c30e623}">
          <xlrd:rvb i="21610"/>
        </ext>
      </extLst>
    </bk>
    <bk>
      <extLst>
        <ext uri="{3e2802c4-a4d2-4d8b-9148-e3be6c30e623}">
          <xlrd:rvb i="21611"/>
        </ext>
      </extLst>
    </bk>
    <bk>
      <extLst>
        <ext uri="{3e2802c4-a4d2-4d8b-9148-e3be6c30e623}">
          <xlrd:rvb i="21612"/>
        </ext>
      </extLst>
    </bk>
    <bk>
      <extLst>
        <ext uri="{3e2802c4-a4d2-4d8b-9148-e3be6c30e623}">
          <xlrd:rvb i="21613"/>
        </ext>
      </extLst>
    </bk>
    <bk>
      <extLst>
        <ext uri="{3e2802c4-a4d2-4d8b-9148-e3be6c30e623}">
          <xlrd:rvb i="21614"/>
        </ext>
      </extLst>
    </bk>
    <bk>
      <extLst>
        <ext uri="{3e2802c4-a4d2-4d8b-9148-e3be6c30e623}">
          <xlrd:rvb i="21615"/>
        </ext>
      </extLst>
    </bk>
    <bk>
      <extLst>
        <ext uri="{3e2802c4-a4d2-4d8b-9148-e3be6c30e623}">
          <xlrd:rvb i="21616"/>
        </ext>
      </extLst>
    </bk>
    <bk>
      <extLst>
        <ext uri="{3e2802c4-a4d2-4d8b-9148-e3be6c30e623}">
          <xlrd:rvb i="21617"/>
        </ext>
      </extLst>
    </bk>
    <bk>
      <extLst>
        <ext uri="{3e2802c4-a4d2-4d8b-9148-e3be6c30e623}">
          <xlrd:rvb i="21618"/>
        </ext>
      </extLst>
    </bk>
    <bk>
      <extLst>
        <ext uri="{3e2802c4-a4d2-4d8b-9148-e3be6c30e623}">
          <xlrd:rvb i="21619"/>
        </ext>
      </extLst>
    </bk>
    <bk>
      <extLst>
        <ext uri="{3e2802c4-a4d2-4d8b-9148-e3be6c30e623}">
          <xlrd:rvb i="21620"/>
        </ext>
      </extLst>
    </bk>
    <bk>
      <extLst>
        <ext uri="{3e2802c4-a4d2-4d8b-9148-e3be6c30e623}">
          <xlrd:rvb i="21621"/>
        </ext>
      </extLst>
    </bk>
    <bk>
      <extLst>
        <ext uri="{3e2802c4-a4d2-4d8b-9148-e3be6c30e623}">
          <xlrd:rvb i="21622"/>
        </ext>
      </extLst>
    </bk>
    <bk>
      <extLst>
        <ext uri="{3e2802c4-a4d2-4d8b-9148-e3be6c30e623}">
          <xlrd:rvb i="21623"/>
        </ext>
      </extLst>
    </bk>
    <bk>
      <extLst>
        <ext uri="{3e2802c4-a4d2-4d8b-9148-e3be6c30e623}">
          <xlrd:rvb i="21624"/>
        </ext>
      </extLst>
    </bk>
    <bk>
      <extLst>
        <ext uri="{3e2802c4-a4d2-4d8b-9148-e3be6c30e623}">
          <xlrd:rvb i="21625"/>
        </ext>
      </extLst>
    </bk>
    <bk>
      <extLst>
        <ext uri="{3e2802c4-a4d2-4d8b-9148-e3be6c30e623}">
          <xlrd:rvb i="21626"/>
        </ext>
      </extLst>
    </bk>
    <bk>
      <extLst>
        <ext uri="{3e2802c4-a4d2-4d8b-9148-e3be6c30e623}">
          <xlrd:rvb i="21627"/>
        </ext>
      </extLst>
    </bk>
    <bk>
      <extLst>
        <ext uri="{3e2802c4-a4d2-4d8b-9148-e3be6c30e623}">
          <xlrd:rvb i="21628"/>
        </ext>
      </extLst>
    </bk>
    <bk>
      <extLst>
        <ext uri="{3e2802c4-a4d2-4d8b-9148-e3be6c30e623}">
          <xlrd:rvb i="21629"/>
        </ext>
      </extLst>
    </bk>
    <bk>
      <extLst>
        <ext uri="{3e2802c4-a4d2-4d8b-9148-e3be6c30e623}">
          <xlrd:rvb i="21630"/>
        </ext>
      </extLst>
    </bk>
    <bk>
      <extLst>
        <ext uri="{3e2802c4-a4d2-4d8b-9148-e3be6c30e623}">
          <xlrd:rvb i="21631"/>
        </ext>
      </extLst>
    </bk>
    <bk>
      <extLst>
        <ext uri="{3e2802c4-a4d2-4d8b-9148-e3be6c30e623}">
          <xlrd:rvb i="21632"/>
        </ext>
      </extLst>
    </bk>
    <bk>
      <extLst>
        <ext uri="{3e2802c4-a4d2-4d8b-9148-e3be6c30e623}">
          <xlrd:rvb i="21633"/>
        </ext>
      </extLst>
    </bk>
    <bk>
      <extLst>
        <ext uri="{3e2802c4-a4d2-4d8b-9148-e3be6c30e623}">
          <xlrd:rvb i="21634"/>
        </ext>
      </extLst>
    </bk>
    <bk>
      <extLst>
        <ext uri="{3e2802c4-a4d2-4d8b-9148-e3be6c30e623}">
          <xlrd:rvb i="21635"/>
        </ext>
      </extLst>
    </bk>
    <bk>
      <extLst>
        <ext uri="{3e2802c4-a4d2-4d8b-9148-e3be6c30e623}">
          <xlrd:rvb i="21636"/>
        </ext>
      </extLst>
    </bk>
    <bk>
      <extLst>
        <ext uri="{3e2802c4-a4d2-4d8b-9148-e3be6c30e623}">
          <xlrd:rvb i="21637"/>
        </ext>
      </extLst>
    </bk>
    <bk>
      <extLst>
        <ext uri="{3e2802c4-a4d2-4d8b-9148-e3be6c30e623}">
          <xlrd:rvb i="21638"/>
        </ext>
      </extLst>
    </bk>
    <bk>
      <extLst>
        <ext uri="{3e2802c4-a4d2-4d8b-9148-e3be6c30e623}">
          <xlrd:rvb i="21639"/>
        </ext>
      </extLst>
    </bk>
    <bk>
      <extLst>
        <ext uri="{3e2802c4-a4d2-4d8b-9148-e3be6c30e623}">
          <xlrd:rvb i="21640"/>
        </ext>
      </extLst>
    </bk>
    <bk>
      <extLst>
        <ext uri="{3e2802c4-a4d2-4d8b-9148-e3be6c30e623}">
          <xlrd:rvb i="21641"/>
        </ext>
      </extLst>
    </bk>
    <bk>
      <extLst>
        <ext uri="{3e2802c4-a4d2-4d8b-9148-e3be6c30e623}">
          <xlrd:rvb i="21642"/>
        </ext>
      </extLst>
    </bk>
    <bk>
      <extLst>
        <ext uri="{3e2802c4-a4d2-4d8b-9148-e3be6c30e623}">
          <xlrd:rvb i="21643"/>
        </ext>
      </extLst>
    </bk>
    <bk>
      <extLst>
        <ext uri="{3e2802c4-a4d2-4d8b-9148-e3be6c30e623}">
          <xlrd:rvb i="21644"/>
        </ext>
      </extLst>
    </bk>
    <bk>
      <extLst>
        <ext uri="{3e2802c4-a4d2-4d8b-9148-e3be6c30e623}">
          <xlrd:rvb i="21645"/>
        </ext>
      </extLst>
    </bk>
    <bk>
      <extLst>
        <ext uri="{3e2802c4-a4d2-4d8b-9148-e3be6c30e623}">
          <xlrd:rvb i="21646"/>
        </ext>
      </extLst>
    </bk>
    <bk>
      <extLst>
        <ext uri="{3e2802c4-a4d2-4d8b-9148-e3be6c30e623}">
          <xlrd:rvb i="21647"/>
        </ext>
      </extLst>
    </bk>
    <bk>
      <extLst>
        <ext uri="{3e2802c4-a4d2-4d8b-9148-e3be6c30e623}">
          <xlrd:rvb i="21648"/>
        </ext>
      </extLst>
    </bk>
    <bk>
      <extLst>
        <ext uri="{3e2802c4-a4d2-4d8b-9148-e3be6c30e623}">
          <xlrd:rvb i="21649"/>
        </ext>
      </extLst>
    </bk>
    <bk>
      <extLst>
        <ext uri="{3e2802c4-a4d2-4d8b-9148-e3be6c30e623}">
          <xlrd:rvb i="21650"/>
        </ext>
      </extLst>
    </bk>
    <bk>
      <extLst>
        <ext uri="{3e2802c4-a4d2-4d8b-9148-e3be6c30e623}">
          <xlrd:rvb i="21651"/>
        </ext>
      </extLst>
    </bk>
    <bk>
      <extLst>
        <ext uri="{3e2802c4-a4d2-4d8b-9148-e3be6c30e623}">
          <xlrd:rvb i="21652"/>
        </ext>
      </extLst>
    </bk>
    <bk>
      <extLst>
        <ext uri="{3e2802c4-a4d2-4d8b-9148-e3be6c30e623}">
          <xlrd:rvb i="21653"/>
        </ext>
      </extLst>
    </bk>
    <bk>
      <extLst>
        <ext uri="{3e2802c4-a4d2-4d8b-9148-e3be6c30e623}">
          <xlrd:rvb i="21654"/>
        </ext>
      </extLst>
    </bk>
    <bk>
      <extLst>
        <ext uri="{3e2802c4-a4d2-4d8b-9148-e3be6c30e623}">
          <xlrd:rvb i="21655"/>
        </ext>
      </extLst>
    </bk>
    <bk>
      <extLst>
        <ext uri="{3e2802c4-a4d2-4d8b-9148-e3be6c30e623}">
          <xlrd:rvb i="21656"/>
        </ext>
      </extLst>
    </bk>
    <bk>
      <extLst>
        <ext uri="{3e2802c4-a4d2-4d8b-9148-e3be6c30e623}">
          <xlrd:rvb i="21657"/>
        </ext>
      </extLst>
    </bk>
    <bk>
      <extLst>
        <ext uri="{3e2802c4-a4d2-4d8b-9148-e3be6c30e623}">
          <xlrd:rvb i="21658"/>
        </ext>
      </extLst>
    </bk>
    <bk>
      <extLst>
        <ext uri="{3e2802c4-a4d2-4d8b-9148-e3be6c30e623}">
          <xlrd:rvb i="21659"/>
        </ext>
      </extLst>
    </bk>
    <bk>
      <extLst>
        <ext uri="{3e2802c4-a4d2-4d8b-9148-e3be6c30e623}">
          <xlrd:rvb i="21660"/>
        </ext>
      </extLst>
    </bk>
    <bk>
      <extLst>
        <ext uri="{3e2802c4-a4d2-4d8b-9148-e3be6c30e623}">
          <xlrd:rvb i="21661"/>
        </ext>
      </extLst>
    </bk>
    <bk>
      <extLst>
        <ext uri="{3e2802c4-a4d2-4d8b-9148-e3be6c30e623}">
          <xlrd:rvb i="21662"/>
        </ext>
      </extLst>
    </bk>
    <bk>
      <extLst>
        <ext uri="{3e2802c4-a4d2-4d8b-9148-e3be6c30e623}">
          <xlrd:rvb i="21663"/>
        </ext>
      </extLst>
    </bk>
    <bk>
      <extLst>
        <ext uri="{3e2802c4-a4d2-4d8b-9148-e3be6c30e623}">
          <xlrd:rvb i="21664"/>
        </ext>
      </extLst>
    </bk>
    <bk>
      <extLst>
        <ext uri="{3e2802c4-a4d2-4d8b-9148-e3be6c30e623}">
          <xlrd:rvb i="21665"/>
        </ext>
      </extLst>
    </bk>
    <bk>
      <extLst>
        <ext uri="{3e2802c4-a4d2-4d8b-9148-e3be6c30e623}">
          <xlrd:rvb i="21666"/>
        </ext>
      </extLst>
    </bk>
    <bk>
      <extLst>
        <ext uri="{3e2802c4-a4d2-4d8b-9148-e3be6c30e623}">
          <xlrd:rvb i="21667"/>
        </ext>
      </extLst>
    </bk>
    <bk>
      <extLst>
        <ext uri="{3e2802c4-a4d2-4d8b-9148-e3be6c30e623}">
          <xlrd:rvb i="21668"/>
        </ext>
      </extLst>
    </bk>
    <bk>
      <extLst>
        <ext uri="{3e2802c4-a4d2-4d8b-9148-e3be6c30e623}">
          <xlrd:rvb i="21669"/>
        </ext>
      </extLst>
    </bk>
    <bk>
      <extLst>
        <ext uri="{3e2802c4-a4d2-4d8b-9148-e3be6c30e623}">
          <xlrd:rvb i="21670"/>
        </ext>
      </extLst>
    </bk>
    <bk>
      <extLst>
        <ext uri="{3e2802c4-a4d2-4d8b-9148-e3be6c30e623}">
          <xlrd:rvb i="21671"/>
        </ext>
      </extLst>
    </bk>
    <bk>
      <extLst>
        <ext uri="{3e2802c4-a4d2-4d8b-9148-e3be6c30e623}">
          <xlrd:rvb i="21672"/>
        </ext>
      </extLst>
    </bk>
    <bk>
      <extLst>
        <ext uri="{3e2802c4-a4d2-4d8b-9148-e3be6c30e623}">
          <xlrd:rvb i="21673"/>
        </ext>
      </extLst>
    </bk>
    <bk>
      <extLst>
        <ext uri="{3e2802c4-a4d2-4d8b-9148-e3be6c30e623}">
          <xlrd:rvb i="21674"/>
        </ext>
      </extLst>
    </bk>
    <bk>
      <extLst>
        <ext uri="{3e2802c4-a4d2-4d8b-9148-e3be6c30e623}">
          <xlrd:rvb i="21675"/>
        </ext>
      </extLst>
    </bk>
    <bk>
      <extLst>
        <ext uri="{3e2802c4-a4d2-4d8b-9148-e3be6c30e623}">
          <xlrd:rvb i="21676"/>
        </ext>
      </extLst>
    </bk>
    <bk>
      <extLst>
        <ext uri="{3e2802c4-a4d2-4d8b-9148-e3be6c30e623}">
          <xlrd:rvb i="21677"/>
        </ext>
      </extLst>
    </bk>
    <bk>
      <extLst>
        <ext uri="{3e2802c4-a4d2-4d8b-9148-e3be6c30e623}">
          <xlrd:rvb i="21678"/>
        </ext>
      </extLst>
    </bk>
    <bk>
      <extLst>
        <ext uri="{3e2802c4-a4d2-4d8b-9148-e3be6c30e623}">
          <xlrd:rvb i="21679"/>
        </ext>
      </extLst>
    </bk>
    <bk>
      <extLst>
        <ext uri="{3e2802c4-a4d2-4d8b-9148-e3be6c30e623}">
          <xlrd:rvb i="21680"/>
        </ext>
      </extLst>
    </bk>
    <bk>
      <extLst>
        <ext uri="{3e2802c4-a4d2-4d8b-9148-e3be6c30e623}">
          <xlrd:rvb i="21681"/>
        </ext>
      </extLst>
    </bk>
    <bk>
      <extLst>
        <ext uri="{3e2802c4-a4d2-4d8b-9148-e3be6c30e623}">
          <xlrd:rvb i="21682"/>
        </ext>
      </extLst>
    </bk>
    <bk>
      <extLst>
        <ext uri="{3e2802c4-a4d2-4d8b-9148-e3be6c30e623}">
          <xlrd:rvb i="21683"/>
        </ext>
      </extLst>
    </bk>
    <bk>
      <extLst>
        <ext uri="{3e2802c4-a4d2-4d8b-9148-e3be6c30e623}">
          <xlrd:rvb i="21684"/>
        </ext>
      </extLst>
    </bk>
    <bk>
      <extLst>
        <ext uri="{3e2802c4-a4d2-4d8b-9148-e3be6c30e623}">
          <xlrd:rvb i="21685"/>
        </ext>
      </extLst>
    </bk>
    <bk>
      <extLst>
        <ext uri="{3e2802c4-a4d2-4d8b-9148-e3be6c30e623}">
          <xlrd:rvb i="21686"/>
        </ext>
      </extLst>
    </bk>
    <bk>
      <extLst>
        <ext uri="{3e2802c4-a4d2-4d8b-9148-e3be6c30e623}">
          <xlrd:rvb i="21687"/>
        </ext>
      </extLst>
    </bk>
    <bk>
      <extLst>
        <ext uri="{3e2802c4-a4d2-4d8b-9148-e3be6c30e623}">
          <xlrd:rvb i="21688"/>
        </ext>
      </extLst>
    </bk>
    <bk>
      <extLst>
        <ext uri="{3e2802c4-a4d2-4d8b-9148-e3be6c30e623}">
          <xlrd:rvb i="21689"/>
        </ext>
      </extLst>
    </bk>
    <bk>
      <extLst>
        <ext uri="{3e2802c4-a4d2-4d8b-9148-e3be6c30e623}">
          <xlrd:rvb i="21690"/>
        </ext>
      </extLst>
    </bk>
    <bk>
      <extLst>
        <ext uri="{3e2802c4-a4d2-4d8b-9148-e3be6c30e623}">
          <xlrd:rvb i="21691"/>
        </ext>
      </extLst>
    </bk>
    <bk>
      <extLst>
        <ext uri="{3e2802c4-a4d2-4d8b-9148-e3be6c30e623}">
          <xlrd:rvb i="21692"/>
        </ext>
      </extLst>
    </bk>
    <bk>
      <extLst>
        <ext uri="{3e2802c4-a4d2-4d8b-9148-e3be6c30e623}">
          <xlrd:rvb i="21693"/>
        </ext>
      </extLst>
    </bk>
    <bk>
      <extLst>
        <ext uri="{3e2802c4-a4d2-4d8b-9148-e3be6c30e623}">
          <xlrd:rvb i="21694"/>
        </ext>
      </extLst>
    </bk>
    <bk>
      <extLst>
        <ext uri="{3e2802c4-a4d2-4d8b-9148-e3be6c30e623}">
          <xlrd:rvb i="21695"/>
        </ext>
      </extLst>
    </bk>
    <bk>
      <extLst>
        <ext uri="{3e2802c4-a4d2-4d8b-9148-e3be6c30e623}">
          <xlrd:rvb i="21696"/>
        </ext>
      </extLst>
    </bk>
    <bk>
      <extLst>
        <ext uri="{3e2802c4-a4d2-4d8b-9148-e3be6c30e623}">
          <xlrd:rvb i="21697"/>
        </ext>
      </extLst>
    </bk>
    <bk>
      <extLst>
        <ext uri="{3e2802c4-a4d2-4d8b-9148-e3be6c30e623}">
          <xlrd:rvb i="21698"/>
        </ext>
      </extLst>
    </bk>
    <bk>
      <extLst>
        <ext uri="{3e2802c4-a4d2-4d8b-9148-e3be6c30e623}">
          <xlrd:rvb i="21699"/>
        </ext>
      </extLst>
    </bk>
    <bk>
      <extLst>
        <ext uri="{3e2802c4-a4d2-4d8b-9148-e3be6c30e623}">
          <xlrd:rvb i="21700"/>
        </ext>
      </extLst>
    </bk>
    <bk>
      <extLst>
        <ext uri="{3e2802c4-a4d2-4d8b-9148-e3be6c30e623}">
          <xlrd:rvb i="21701"/>
        </ext>
      </extLst>
    </bk>
    <bk>
      <extLst>
        <ext uri="{3e2802c4-a4d2-4d8b-9148-e3be6c30e623}">
          <xlrd:rvb i="21702"/>
        </ext>
      </extLst>
    </bk>
    <bk>
      <extLst>
        <ext uri="{3e2802c4-a4d2-4d8b-9148-e3be6c30e623}">
          <xlrd:rvb i="21703"/>
        </ext>
      </extLst>
    </bk>
    <bk>
      <extLst>
        <ext uri="{3e2802c4-a4d2-4d8b-9148-e3be6c30e623}">
          <xlrd:rvb i="21704"/>
        </ext>
      </extLst>
    </bk>
    <bk>
      <extLst>
        <ext uri="{3e2802c4-a4d2-4d8b-9148-e3be6c30e623}">
          <xlrd:rvb i="21705"/>
        </ext>
      </extLst>
    </bk>
    <bk>
      <extLst>
        <ext uri="{3e2802c4-a4d2-4d8b-9148-e3be6c30e623}">
          <xlrd:rvb i="21706"/>
        </ext>
      </extLst>
    </bk>
    <bk>
      <extLst>
        <ext uri="{3e2802c4-a4d2-4d8b-9148-e3be6c30e623}">
          <xlrd:rvb i="21707"/>
        </ext>
      </extLst>
    </bk>
    <bk>
      <extLst>
        <ext uri="{3e2802c4-a4d2-4d8b-9148-e3be6c30e623}">
          <xlrd:rvb i="21708"/>
        </ext>
      </extLst>
    </bk>
    <bk>
      <extLst>
        <ext uri="{3e2802c4-a4d2-4d8b-9148-e3be6c30e623}">
          <xlrd:rvb i="21709"/>
        </ext>
      </extLst>
    </bk>
    <bk>
      <extLst>
        <ext uri="{3e2802c4-a4d2-4d8b-9148-e3be6c30e623}">
          <xlrd:rvb i="21710"/>
        </ext>
      </extLst>
    </bk>
    <bk>
      <extLst>
        <ext uri="{3e2802c4-a4d2-4d8b-9148-e3be6c30e623}">
          <xlrd:rvb i="21711"/>
        </ext>
      </extLst>
    </bk>
    <bk>
      <extLst>
        <ext uri="{3e2802c4-a4d2-4d8b-9148-e3be6c30e623}">
          <xlrd:rvb i="21712"/>
        </ext>
      </extLst>
    </bk>
    <bk>
      <extLst>
        <ext uri="{3e2802c4-a4d2-4d8b-9148-e3be6c30e623}">
          <xlrd:rvb i="21713"/>
        </ext>
      </extLst>
    </bk>
    <bk>
      <extLst>
        <ext uri="{3e2802c4-a4d2-4d8b-9148-e3be6c30e623}">
          <xlrd:rvb i="21714"/>
        </ext>
      </extLst>
    </bk>
    <bk>
      <extLst>
        <ext uri="{3e2802c4-a4d2-4d8b-9148-e3be6c30e623}">
          <xlrd:rvb i="21715"/>
        </ext>
      </extLst>
    </bk>
    <bk>
      <extLst>
        <ext uri="{3e2802c4-a4d2-4d8b-9148-e3be6c30e623}">
          <xlrd:rvb i="21716"/>
        </ext>
      </extLst>
    </bk>
    <bk>
      <extLst>
        <ext uri="{3e2802c4-a4d2-4d8b-9148-e3be6c30e623}">
          <xlrd:rvb i="21717"/>
        </ext>
      </extLst>
    </bk>
    <bk>
      <extLst>
        <ext uri="{3e2802c4-a4d2-4d8b-9148-e3be6c30e623}">
          <xlrd:rvb i="21718"/>
        </ext>
      </extLst>
    </bk>
    <bk>
      <extLst>
        <ext uri="{3e2802c4-a4d2-4d8b-9148-e3be6c30e623}">
          <xlrd:rvb i="21719"/>
        </ext>
      </extLst>
    </bk>
    <bk>
      <extLst>
        <ext uri="{3e2802c4-a4d2-4d8b-9148-e3be6c30e623}">
          <xlrd:rvb i="21720"/>
        </ext>
      </extLst>
    </bk>
    <bk>
      <extLst>
        <ext uri="{3e2802c4-a4d2-4d8b-9148-e3be6c30e623}">
          <xlrd:rvb i="21721"/>
        </ext>
      </extLst>
    </bk>
    <bk>
      <extLst>
        <ext uri="{3e2802c4-a4d2-4d8b-9148-e3be6c30e623}">
          <xlrd:rvb i="21722"/>
        </ext>
      </extLst>
    </bk>
    <bk>
      <extLst>
        <ext uri="{3e2802c4-a4d2-4d8b-9148-e3be6c30e623}">
          <xlrd:rvb i="21723"/>
        </ext>
      </extLst>
    </bk>
    <bk>
      <extLst>
        <ext uri="{3e2802c4-a4d2-4d8b-9148-e3be6c30e623}">
          <xlrd:rvb i="21724"/>
        </ext>
      </extLst>
    </bk>
    <bk>
      <extLst>
        <ext uri="{3e2802c4-a4d2-4d8b-9148-e3be6c30e623}">
          <xlrd:rvb i="21725"/>
        </ext>
      </extLst>
    </bk>
    <bk>
      <extLst>
        <ext uri="{3e2802c4-a4d2-4d8b-9148-e3be6c30e623}">
          <xlrd:rvb i="21726"/>
        </ext>
      </extLst>
    </bk>
    <bk>
      <extLst>
        <ext uri="{3e2802c4-a4d2-4d8b-9148-e3be6c30e623}">
          <xlrd:rvb i="21727"/>
        </ext>
      </extLst>
    </bk>
    <bk>
      <extLst>
        <ext uri="{3e2802c4-a4d2-4d8b-9148-e3be6c30e623}">
          <xlrd:rvb i="21728"/>
        </ext>
      </extLst>
    </bk>
    <bk>
      <extLst>
        <ext uri="{3e2802c4-a4d2-4d8b-9148-e3be6c30e623}">
          <xlrd:rvb i="21729"/>
        </ext>
      </extLst>
    </bk>
    <bk>
      <extLst>
        <ext uri="{3e2802c4-a4d2-4d8b-9148-e3be6c30e623}">
          <xlrd:rvb i="21730"/>
        </ext>
      </extLst>
    </bk>
    <bk>
      <extLst>
        <ext uri="{3e2802c4-a4d2-4d8b-9148-e3be6c30e623}">
          <xlrd:rvb i="21731"/>
        </ext>
      </extLst>
    </bk>
    <bk>
      <extLst>
        <ext uri="{3e2802c4-a4d2-4d8b-9148-e3be6c30e623}">
          <xlrd:rvb i="21732"/>
        </ext>
      </extLst>
    </bk>
    <bk>
      <extLst>
        <ext uri="{3e2802c4-a4d2-4d8b-9148-e3be6c30e623}">
          <xlrd:rvb i="21733"/>
        </ext>
      </extLst>
    </bk>
    <bk>
      <extLst>
        <ext uri="{3e2802c4-a4d2-4d8b-9148-e3be6c30e623}">
          <xlrd:rvb i="21734"/>
        </ext>
      </extLst>
    </bk>
    <bk>
      <extLst>
        <ext uri="{3e2802c4-a4d2-4d8b-9148-e3be6c30e623}">
          <xlrd:rvb i="21735"/>
        </ext>
      </extLst>
    </bk>
    <bk>
      <extLst>
        <ext uri="{3e2802c4-a4d2-4d8b-9148-e3be6c30e623}">
          <xlrd:rvb i="21736"/>
        </ext>
      </extLst>
    </bk>
    <bk>
      <extLst>
        <ext uri="{3e2802c4-a4d2-4d8b-9148-e3be6c30e623}">
          <xlrd:rvb i="21737"/>
        </ext>
      </extLst>
    </bk>
    <bk>
      <extLst>
        <ext uri="{3e2802c4-a4d2-4d8b-9148-e3be6c30e623}">
          <xlrd:rvb i="21738"/>
        </ext>
      </extLst>
    </bk>
    <bk>
      <extLst>
        <ext uri="{3e2802c4-a4d2-4d8b-9148-e3be6c30e623}">
          <xlrd:rvb i="21739"/>
        </ext>
      </extLst>
    </bk>
    <bk>
      <extLst>
        <ext uri="{3e2802c4-a4d2-4d8b-9148-e3be6c30e623}">
          <xlrd:rvb i="21740"/>
        </ext>
      </extLst>
    </bk>
    <bk>
      <extLst>
        <ext uri="{3e2802c4-a4d2-4d8b-9148-e3be6c30e623}">
          <xlrd:rvb i="21741"/>
        </ext>
      </extLst>
    </bk>
    <bk>
      <extLst>
        <ext uri="{3e2802c4-a4d2-4d8b-9148-e3be6c30e623}">
          <xlrd:rvb i="21742"/>
        </ext>
      </extLst>
    </bk>
    <bk>
      <extLst>
        <ext uri="{3e2802c4-a4d2-4d8b-9148-e3be6c30e623}">
          <xlrd:rvb i="21743"/>
        </ext>
      </extLst>
    </bk>
    <bk>
      <extLst>
        <ext uri="{3e2802c4-a4d2-4d8b-9148-e3be6c30e623}">
          <xlrd:rvb i="21744"/>
        </ext>
      </extLst>
    </bk>
    <bk>
      <extLst>
        <ext uri="{3e2802c4-a4d2-4d8b-9148-e3be6c30e623}">
          <xlrd:rvb i="21745"/>
        </ext>
      </extLst>
    </bk>
    <bk>
      <extLst>
        <ext uri="{3e2802c4-a4d2-4d8b-9148-e3be6c30e623}">
          <xlrd:rvb i="21746"/>
        </ext>
      </extLst>
    </bk>
    <bk>
      <extLst>
        <ext uri="{3e2802c4-a4d2-4d8b-9148-e3be6c30e623}">
          <xlrd:rvb i="21747"/>
        </ext>
      </extLst>
    </bk>
    <bk>
      <extLst>
        <ext uri="{3e2802c4-a4d2-4d8b-9148-e3be6c30e623}">
          <xlrd:rvb i="21748"/>
        </ext>
      </extLst>
    </bk>
    <bk>
      <extLst>
        <ext uri="{3e2802c4-a4d2-4d8b-9148-e3be6c30e623}">
          <xlrd:rvb i="21749"/>
        </ext>
      </extLst>
    </bk>
    <bk>
      <extLst>
        <ext uri="{3e2802c4-a4d2-4d8b-9148-e3be6c30e623}">
          <xlrd:rvb i="21750"/>
        </ext>
      </extLst>
    </bk>
    <bk>
      <extLst>
        <ext uri="{3e2802c4-a4d2-4d8b-9148-e3be6c30e623}">
          <xlrd:rvb i="21751"/>
        </ext>
      </extLst>
    </bk>
    <bk>
      <extLst>
        <ext uri="{3e2802c4-a4d2-4d8b-9148-e3be6c30e623}">
          <xlrd:rvb i="21752"/>
        </ext>
      </extLst>
    </bk>
    <bk>
      <extLst>
        <ext uri="{3e2802c4-a4d2-4d8b-9148-e3be6c30e623}">
          <xlrd:rvb i="21753"/>
        </ext>
      </extLst>
    </bk>
    <bk>
      <extLst>
        <ext uri="{3e2802c4-a4d2-4d8b-9148-e3be6c30e623}">
          <xlrd:rvb i="21754"/>
        </ext>
      </extLst>
    </bk>
    <bk>
      <extLst>
        <ext uri="{3e2802c4-a4d2-4d8b-9148-e3be6c30e623}">
          <xlrd:rvb i="21755"/>
        </ext>
      </extLst>
    </bk>
    <bk>
      <extLst>
        <ext uri="{3e2802c4-a4d2-4d8b-9148-e3be6c30e623}">
          <xlrd:rvb i="21756"/>
        </ext>
      </extLst>
    </bk>
    <bk>
      <extLst>
        <ext uri="{3e2802c4-a4d2-4d8b-9148-e3be6c30e623}">
          <xlrd:rvb i="21757"/>
        </ext>
      </extLst>
    </bk>
    <bk>
      <extLst>
        <ext uri="{3e2802c4-a4d2-4d8b-9148-e3be6c30e623}">
          <xlrd:rvb i="21758"/>
        </ext>
      </extLst>
    </bk>
    <bk>
      <extLst>
        <ext uri="{3e2802c4-a4d2-4d8b-9148-e3be6c30e623}">
          <xlrd:rvb i="21759"/>
        </ext>
      </extLst>
    </bk>
    <bk>
      <extLst>
        <ext uri="{3e2802c4-a4d2-4d8b-9148-e3be6c30e623}">
          <xlrd:rvb i="21760"/>
        </ext>
      </extLst>
    </bk>
    <bk>
      <extLst>
        <ext uri="{3e2802c4-a4d2-4d8b-9148-e3be6c30e623}">
          <xlrd:rvb i="21761"/>
        </ext>
      </extLst>
    </bk>
    <bk>
      <extLst>
        <ext uri="{3e2802c4-a4d2-4d8b-9148-e3be6c30e623}">
          <xlrd:rvb i="21762"/>
        </ext>
      </extLst>
    </bk>
    <bk>
      <extLst>
        <ext uri="{3e2802c4-a4d2-4d8b-9148-e3be6c30e623}">
          <xlrd:rvb i="21763"/>
        </ext>
      </extLst>
    </bk>
    <bk>
      <extLst>
        <ext uri="{3e2802c4-a4d2-4d8b-9148-e3be6c30e623}">
          <xlrd:rvb i="21764"/>
        </ext>
      </extLst>
    </bk>
    <bk>
      <extLst>
        <ext uri="{3e2802c4-a4d2-4d8b-9148-e3be6c30e623}">
          <xlrd:rvb i="21765"/>
        </ext>
      </extLst>
    </bk>
    <bk>
      <extLst>
        <ext uri="{3e2802c4-a4d2-4d8b-9148-e3be6c30e623}">
          <xlrd:rvb i="21766"/>
        </ext>
      </extLst>
    </bk>
    <bk>
      <extLst>
        <ext uri="{3e2802c4-a4d2-4d8b-9148-e3be6c30e623}">
          <xlrd:rvb i="21767"/>
        </ext>
      </extLst>
    </bk>
    <bk>
      <extLst>
        <ext uri="{3e2802c4-a4d2-4d8b-9148-e3be6c30e623}">
          <xlrd:rvb i="21768"/>
        </ext>
      </extLst>
    </bk>
    <bk>
      <extLst>
        <ext uri="{3e2802c4-a4d2-4d8b-9148-e3be6c30e623}">
          <xlrd:rvb i="21769"/>
        </ext>
      </extLst>
    </bk>
    <bk>
      <extLst>
        <ext uri="{3e2802c4-a4d2-4d8b-9148-e3be6c30e623}">
          <xlrd:rvb i="21770"/>
        </ext>
      </extLst>
    </bk>
    <bk>
      <extLst>
        <ext uri="{3e2802c4-a4d2-4d8b-9148-e3be6c30e623}">
          <xlrd:rvb i="21771"/>
        </ext>
      </extLst>
    </bk>
    <bk>
      <extLst>
        <ext uri="{3e2802c4-a4d2-4d8b-9148-e3be6c30e623}">
          <xlrd:rvb i="21772"/>
        </ext>
      </extLst>
    </bk>
    <bk>
      <extLst>
        <ext uri="{3e2802c4-a4d2-4d8b-9148-e3be6c30e623}">
          <xlrd:rvb i="21773"/>
        </ext>
      </extLst>
    </bk>
    <bk>
      <extLst>
        <ext uri="{3e2802c4-a4d2-4d8b-9148-e3be6c30e623}">
          <xlrd:rvb i="21774"/>
        </ext>
      </extLst>
    </bk>
    <bk>
      <extLst>
        <ext uri="{3e2802c4-a4d2-4d8b-9148-e3be6c30e623}">
          <xlrd:rvb i="21775"/>
        </ext>
      </extLst>
    </bk>
    <bk>
      <extLst>
        <ext uri="{3e2802c4-a4d2-4d8b-9148-e3be6c30e623}">
          <xlrd:rvb i="21776"/>
        </ext>
      </extLst>
    </bk>
    <bk>
      <extLst>
        <ext uri="{3e2802c4-a4d2-4d8b-9148-e3be6c30e623}">
          <xlrd:rvb i="21777"/>
        </ext>
      </extLst>
    </bk>
    <bk>
      <extLst>
        <ext uri="{3e2802c4-a4d2-4d8b-9148-e3be6c30e623}">
          <xlrd:rvb i="21778"/>
        </ext>
      </extLst>
    </bk>
    <bk>
      <extLst>
        <ext uri="{3e2802c4-a4d2-4d8b-9148-e3be6c30e623}">
          <xlrd:rvb i="21779"/>
        </ext>
      </extLst>
    </bk>
    <bk>
      <extLst>
        <ext uri="{3e2802c4-a4d2-4d8b-9148-e3be6c30e623}">
          <xlrd:rvb i="21780"/>
        </ext>
      </extLst>
    </bk>
    <bk>
      <extLst>
        <ext uri="{3e2802c4-a4d2-4d8b-9148-e3be6c30e623}">
          <xlrd:rvb i="21781"/>
        </ext>
      </extLst>
    </bk>
    <bk>
      <extLst>
        <ext uri="{3e2802c4-a4d2-4d8b-9148-e3be6c30e623}">
          <xlrd:rvb i="21782"/>
        </ext>
      </extLst>
    </bk>
    <bk>
      <extLst>
        <ext uri="{3e2802c4-a4d2-4d8b-9148-e3be6c30e623}">
          <xlrd:rvb i="21783"/>
        </ext>
      </extLst>
    </bk>
    <bk>
      <extLst>
        <ext uri="{3e2802c4-a4d2-4d8b-9148-e3be6c30e623}">
          <xlrd:rvb i="21784"/>
        </ext>
      </extLst>
    </bk>
    <bk>
      <extLst>
        <ext uri="{3e2802c4-a4d2-4d8b-9148-e3be6c30e623}">
          <xlrd:rvb i="21785"/>
        </ext>
      </extLst>
    </bk>
    <bk>
      <extLst>
        <ext uri="{3e2802c4-a4d2-4d8b-9148-e3be6c30e623}">
          <xlrd:rvb i="21786"/>
        </ext>
      </extLst>
    </bk>
    <bk>
      <extLst>
        <ext uri="{3e2802c4-a4d2-4d8b-9148-e3be6c30e623}">
          <xlrd:rvb i="21787"/>
        </ext>
      </extLst>
    </bk>
    <bk>
      <extLst>
        <ext uri="{3e2802c4-a4d2-4d8b-9148-e3be6c30e623}">
          <xlrd:rvb i="21788"/>
        </ext>
      </extLst>
    </bk>
    <bk>
      <extLst>
        <ext uri="{3e2802c4-a4d2-4d8b-9148-e3be6c30e623}">
          <xlrd:rvb i="21789"/>
        </ext>
      </extLst>
    </bk>
    <bk>
      <extLst>
        <ext uri="{3e2802c4-a4d2-4d8b-9148-e3be6c30e623}">
          <xlrd:rvb i="21790"/>
        </ext>
      </extLst>
    </bk>
    <bk>
      <extLst>
        <ext uri="{3e2802c4-a4d2-4d8b-9148-e3be6c30e623}">
          <xlrd:rvb i="21791"/>
        </ext>
      </extLst>
    </bk>
    <bk>
      <extLst>
        <ext uri="{3e2802c4-a4d2-4d8b-9148-e3be6c30e623}">
          <xlrd:rvb i="21792"/>
        </ext>
      </extLst>
    </bk>
    <bk>
      <extLst>
        <ext uri="{3e2802c4-a4d2-4d8b-9148-e3be6c30e623}">
          <xlrd:rvb i="21793"/>
        </ext>
      </extLst>
    </bk>
    <bk>
      <extLst>
        <ext uri="{3e2802c4-a4d2-4d8b-9148-e3be6c30e623}">
          <xlrd:rvb i="21794"/>
        </ext>
      </extLst>
    </bk>
    <bk>
      <extLst>
        <ext uri="{3e2802c4-a4d2-4d8b-9148-e3be6c30e623}">
          <xlrd:rvb i="21795"/>
        </ext>
      </extLst>
    </bk>
    <bk>
      <extLst>
        <ext uri="{3e2802c4-a4d2-4d8b-9148-e3be6c30e623}">
          <xlrd:rvb i="21796"/>
        </ext>
      </extLst>
    </bk>
    <bk>
      <extLst>
        <ext uri="{3e2802c4-a4d2-4d8b-9148-e3be6c30e623}">
          <xlrd:rvb i="21797"/>
        </ext>
      </extLst>
    </bk>
    <bk>
      <extLst>
        <ext uri="{3e2802c4-a4d2-4d8b-9148-e3be6c30e623}">
          <xlrd:rvb i="21798"/>
        </ext>
      </extLst>
    </bk>
    <bk>
      <extLst>
        <ext uri="{3e2802c4-a4d2-4d8b-9148-e3be6c30e623}">
          <xlrd:rvb i="21799"/>
        </ext>
      </extLst>
    </bk>
    <bk>
      <extLst>
        <ext uri="{3e2802c4-a4d2-4d8b-9148-e3be6c30e623}">
          <xlrd:rvb i="21800"/>
        </ext>
      </extLst>
    </bk>
    <bk>
      <extLst>
        <ext uri="{3e2802c4-a4d2-4d8b-9148-e3be6c30e623}">
          <xlrd:rvb i="21801"/>
        </ext>
      </extLst>
    </bk>
    <bk>
      <extLst>
        <ext uri="{3e2802c4-a4d2-4d8b-9148-e3be6c30e623}">
          <xlrd:rvb i="21802"/>
        </ext>
      </extLst>
    </bk>
    <bk>
      <extLst>
        <ext uri="{3e2802c4-a4d2-4d8b-9148-e3be6c30e623}">
          <xlrd:rvb i="21803"/>
        </ext>
      </extLst>
    </bk>
    <bk>
      <extLst>
        <ext uri="{3e2802c4-a4d2-4d8b-9148-e3be6c30e623}">
          <xlrd:rvb i="21804"/>
        </ext>
      </extLst>
    </bk>
    <bk>
      <extLst>
        <ext uri="{3e2802c4-a4d2-4d8b-9148-e3be6c30e623}">
          <xlrd:rvb i="21805"/>
        </ext>
      </extLst>
    </bk>
    <bk>
      <extLst>
        <ext uri="{3e2802c4-a4d2-4d8b-9148-e3be6c30e623}">
          <xlrd:rvb i="21806"/>
        </ext>
      </extLst>
    </bk>
    <bk>
      <extLst>
        <ext uri="{3e2802c4-a4d2-4d8b-9148-e3be6c30e623}">
          <xlrd:rvb i="21807"/>
        </ext>
      </extLst>
    </bk>
    <bk>
      <extLst>
        <ext uri="{3e2802c4-a4d2-4d8b-9148-e3be6c30e623}">
          <xlrd:rvb i="21808"/>
        </ext>
      </extLst>
    </bk>
    <bk>
      <extLst>
        <ext uri="{3e2802c4-a4d2-4d8b-9148-e3be6c30e623}">
          <xlrd:rvb i="21809"/>
        </ext>
      </extLst>
    </bk>
    <bk>
      <extLst>
        <ext uri="{3e2802c4-a4d2-4d8b-9148-e3be6c30e623}">
          <xlrd:rvb i="21810"/>
        </ext>
      </extLst>
    </bk>
    <bk>
      <extLst>
        <ext uri="{3e2802c4-a4d2-4d8b-9148-e3be6c30e623}">
          <xlrd:rvb i="21811"/>
        </ext>
      </extLst>
    </bk>
    <bk>
      <extLst>
        <ext uri="{3e2802c4-a4d2-4d8b-9148-e3be6c30e623}">
          <xlrd:rvb i="21812"/>
        </ext>
      </extLst>
    </bk>
    <bk>
      <extLst>
        <ext uri="{3e2802c4-a4d2-4d8b-9148-e3be6c30e623}">
          <xlrd:rvb i="21813"/>
        </ext>
      </extLst>
    </bk>
    <bk>
      <extLst>
        <ext uri="{3e2802c4-a4d2-4d8b-9148-e3be6c30e623}">
          <xlrd:rvb i="21814"/>
        </ext>
      </extLst>
    </bk>
    <bk>
      <extLst>
        <ext uri="{3e2802c4-a4d2-4d8b-9148-e3be6c30e623}">
          <xlrd:rvb i="21815"/>
        </ext>
      </extLst>
    </bk>
    <bk>
      <extLst>
        <ext uri="{3e2802c4-a4d2-4d8b-9148-e3be6c30e623}">
          <xlrd:rvb i="21816"/>
        </ext>
      </extLst>
    </bk>
    <bk>
      <extLst>
        <ext uri="{3e2802c4-a4d2-4d8b-9148-e3be6c30e623}">
          <xlrd:rvb i="21817"/>
        </ext>
      </extLst>
    </bk>
    <bk>
      <extLst>
        <ext uri="{3e2802c4-a4d2-4d8b-9148-e3be6c30e623}">
          <xlrd:rvb i="21818"/>
        </ext>
      </extLst>
    </bk>
    <bk>
      <extLst>
        <ext uri="{3e2802c4-a4d2-4d8b-9148-e3be6c30e623}">
          <xlrd:rvb i="21819"/>
        </ext>
      </extLst>
    </bk>
    <bk>
      <extLst>
        <ext uri="{3e2802c4-a4d2-4d8b-9148-e3be6c30e623}">
          <xlrd:rvb i="21820"/>
        </ext>
      </extLst>
    </bk>
    <bk>
      <extLst>
        <ext uri="{3e2802c4-a4d2-4d8b-9148-e3be6c30e623}">
          <xlrd:rvb i="21821"/>
        </ext>
      </extLst>
    </bk>
    <bk>
      <extLst>
        <ext uri="{3e2802c4-a4d2-4d8b-9148-e3be6c30e623}">
          <xlrd:rvb i="21822"/>
        </ext>
      </extLst>
    </bk>
    <bk>
      <extLst>
        <ext uri="{3e2802c4-a4d2-4d8b-9148-e3be6c30e623}">
          <xlrd:rvb i="21823"/>
        </ext>
      </extLst>
    </bk>
    <bk>
      <extLst>
        <ext uri="{3e2802c4-a4d2-4d8b-9148-e3be6c30e623}">
          <xlrd:rvb i="21824"/>
        </ext>
      </extLst>
    </bk>
    <bk>
      <extLst>
        <ext uri="{3e2802c4-a4d2-4d8b-9148-e3be6c30e623}">
          <xlrd:rvb i="21825"/>
        </ext>
      </extLst>
    </bk>
    <bk>
      <extLst>
        <ext uri="{3e2802c4-a4d2-4d8b-9148-e3be6c30e623}">
          <xlrd:rvb i="21826"/>
        </ext>
      </extLst>
    </bk>
    <bk>
      <extLst>
        <ext uri="{3e2802c4-a4d2-4d8b-9148-e3be6c30e623}">
          <xlrd:rvb i="21827"/>
        </ext>
      </extLst>
    </bk>
    <bk>
      <extLst>
        <ext uri="{3e2802c4-a4d2-4d8b-9148-e3be6c30e623}">
          <xlrd:rvb i="21828"/>
        </ext>
      </extLst>
    </bk>
    <bk>
      <extLst>
        <ext uri="{3e2802c4-a4d2-4d8b-9148-e3be6c30e623}">
          <xlrd:rvb i="21829"/>
        </ext>
      </extLst>
    </bk>
    <bk>
      <extLst>
        <ext uri="{3e2802c4-a4d2-4d8b-9148-e3be6c30e623}">
          <xlrd:rvb i="21830"/>
        </ext>
      </extLst>
    </bk>
    <bk>
      <extLst>
        <ext uri="{3e2802c4-a4d2-4d8b-9148-e3be6c30e623}">
          <xlrd:rvb i="21831"/>
        </ext>
      </extLst>
    </bk>
    <bk>
      <extLst>
        <ext uri="{3e2802c4-a4d2-4d8b-9148-e3be6c30e623}">
          <xlrd:rvb i="21832"/>
        </ext>
      </extLst>
    </bk>
    <bk>
      <extLst>
        <ext uri="{3e2802c4-a4d2-4d8b-9148-e3be6c30e623}">
          <xlrd:rvb i="21833"/>
        </ext>
      </extLst>
    </bk>
    <bk>
      <extLst>
        <ext uri="{3e2802c4-a4d2-4d8b-9148-e3be6c30e623}">
          <xlrd:rvb i="21834"/>
        </ext>
      </extLst>
    </bk>
    <bk>
      <extLst>
        <ext uri="{3e2802c4-a4d2-4d8b-9148-e3be6c30e623}">
          <xlrd:rvb i="21835"/>
        </ext>
      </extLst>
    </bk>
    <bk>
      <extLst>
        <ext uri="{3e2802c4-a4d2-4d8b-9148-e3be6c30e623}">
          <xlrd:rvb i="21836"/>
        </ext>
      </extLst>
    </bk>
    <bk>
      <extLst>
        <ext uri="{3e2802c4-a4d2-4d8b-9148-e3be6c30e623}">
          <xlrd:rvb i="21837"/>
        </ext>
      </extLst>
    </bk>
    <bk>
      <extLst>
        <ext uri="{3e2802c4-a4d2-4d8b-9148-e3be6c30e623}">
          <xlrd:rvb i="21838"/>
        </ext>
      </extLst>
    </bk>
    <bk>
      <extLst>
        <ext uri="{3e2802c4-a4d2-4d8b-9148-e3be6c30e623}">
          <xlrd:rvb i="21839"/>
        </ext>
      </extLst>
    </bk>
    <bk>
      <extLst>
        <ext uri="{3e2802c4-a4d2-4d8b-9148-e3be6c30e623}">
          <xlrd:rvb i="21840"/>
        </ext>
      </extLst>
    </bk>
    <bk>
      <extLst>
        <ext uri="{3e2802c4-a4d2-4d8b-9148-e3be6c30e623}">
          <xlrd:rvb i="21841"/>
        </ext>
      </extLst>
    </bk>
    <bk>
      <extLst>
        <ext uri="{3e2802c4-a4d2-4d8b-9148-e3be6c30e623}">
          <xlrd:rvb i="21842"/>
        </ext>
      </extLst>
    </bk>
    <bk>
      <extLst>
        <ext uri="{3e2802c4-a4d2-4d8b-9148-e3be6c30e623}">
          <xlrd:rvb i="21843"/>
        </ext>
      </extLst>
    </bk>
    <bk>
      <extLst>
        <ext uri="{3e2802c4-a4d2-4d8b-9148-e3be6c30e623}">
          <xlrd:rvb i="21844"/>
        </ext>
      </extLst>
    </bk>
    <bk>
      <extLst>
        <ext uri="{3e2802c4-a4d2-4d8b-9148-e3be6c30e623}">
          <xlrd:rvb i="21845"/>
        </ext>
      </extLst>
    </bk>
    <bk>
      <extLst>
        <ext uri="{3e2802c4-a4d2-4d8b-9148-e3be6c30e623}">
          <xlrd:rvb i="21846"/>
        </ext>
      </extLst>
    </bk>
    <bk>
      <extLst>
        <ext uri="{3e2802c4-a4d2-4d8b-9148-e3be6c30e623}">
          <xlrd:rvb i="21847"/>
        </ext>
      </extLst>
    </bk>
    <bk>
      <extLst>
        <ext uri="{3e2802c4-a4d2-4d8b-9148-e3be6c30e623}">
          <xlrd:rvb i="21848"/>
        </ext>
      </extLst>
    </bk>
    <bk>
      <extLst>
        <ext uri="{3e2802c4-a4d2-4d8b-9148-e3be6c30e623}">
          <xlrd:rvb i="21849"/>
        </ext>
      </extLst>
    </bk>
    <bk>
      <extLst>
        <ext uri="{3e2802c4-a4d2-4d8b-9148-e3be6c30e623}">
          <xlrd:rvb i="21850"/>
        </ext>
      </extLst>
    </bk>
    <bk>
      <extLst>
        <ext uri="{3e2802c4-a4d2-4d8b-9148-e3be6c30e623}">
          <xlrd:rvb i="21851"/>
        </ext>
      </extLst>
    </bk>
    <bk>
      <extLst>
        <ext uri="{3e2802c4-a4d2-4d8b-9148-e3be6c30e623}">
          <xlrd:rvb i="21852"/>
        </ext>
      </extLst>
    </bk>
    <bk>
      <extLst>
        <ext uri="{3e2802c4-a4d2-4d8b-9148-e3be6c30e623}">
          <xlrd:rvb i="21853"/>
        </ext>
      </extLst>
    </bk>
    <bk>
      <extLst>
        <ext uri="{3e2802c4-a4d2-4d8b-9148-e3be6c30e623}">
          <xlrd:rvb i="21854"/>
        </ext>
      </extLst>
    </bk>
    <bk>
      <extLst>
        <ext uri="{3e2802c4-a4d2-4d8b-9148-e3be6c30e623}">
          <xlrd:rvb i="21855"/>
        </ext>
      </extLst>
    </bk>
    <bk>
      <extLst>
        <ext uri="{3e2802c4-a4d2-4d8b-9148-e3be6c30e623}">
          <xlrd:rvb i="21856"/>
        </ext>
      </extLst>
    </bk>
    <bk>
      <extLst>
        <ext uri="{3e2802c4-a4d2-4d8b-9148-e3be6c30e623}">
          <xlrd:rvb i="21857"/>
        </ext>
      </extLst>
    </bk>
    <bk>
      <extLst>
        <ext uri="{3e2802c4-a4d2-4d8b-9148-e3be6c30e623}">
          <xlrd:rvb i="21858"/>
        </ext>
      </extLst>
    </bk>
    <bk>
      <extLst>
        <ext uri="{3e2802c4-a4d2-4d8b-9148-e3be6c30e623}">
          <xlrd:rvb i="21859"/>
        </ext>
      </extLst>
    </bk>
    <bk>
      <extLst>
        <ext uri="{3e2802c4-a4d2-4d8b-9148-e3be6c30e623}">
          <xlrd:rvb i="21860"/>
        </ext>
      </extLst>
    </bk>
    <bk>
      <extLst>
        <ext uri="{3e2802c4-a4d2-4d8b-9148-e3be6c30e623}">
          <xlrd:rvb i="21861"/>
        </ext>
      </extLst>
    </bk>
    <bk>
      <extLst>
        <ext uri="{3e2802c4-a4d2-4d8b-9148-e3be6c30e623}">
          <xlrd:rvb i="21862"/>
        </ext>
      </extLst>
    </bk>
    <bk>
      <extLst>
        <ext uri="{3e2802c4-a4d2-4d8b-9148-e3be6c30e623}">
          <xlrd:rvb i="21863"/>
        </ext>
      </extLst>
    </bk>
    <bk>
      <extLst>
        <ext uri="{3e2802c4-a4d2-4d8b-9148-e3be6c30e623}">
          <xlrd:rvb i="21864"/>
        </ext>
      </extLst>
    </bk>
    <bk>
      <extLst>
        <ext uri="{3e2802c4-a4d2-4d8b-9148-e3be6c30e623}">
          <xlrd:rvb i="21865"/>
        </ext>
      </extLst>
    </bk>
    <bk>
      <extLst>
        <ext uri="{3e2802c4-a4d2-4d8b-9148-e3be6c30e623}">
          <xlrd:rvb i="21866"/>
        </ext>
      </extLst>
    </bk>
    <bk>
      <extLst>
        <ext uri="{3e2802c4-a4d2-4d8b-9148-e3be6c30e623}">
          <xlrd:rvb i="21867"/>
        </ext>
      </extLst>
    </bk>
    <bk>
      <extLst>
        <ext uri="{3e2802c4-a4d2-4d8b-9148-e3be6c30e623}">
          <xlrd:rvb i="21868"/>
        </ext>
      </extLst>
    </bk>
    <bk>
      <extLst>
        <ext uri="{3e2802c4-a4d2-4d8b-9148-e3be6c30e623}">
          <xlrd:rvb i="21869"/>
        </ext>
      </extLst>
    </bk>
    <bk>
      <extLst>
        <ext uri="{3e2802c4-a4d2-4d8b-9148-e3be6c30e623}">
          <xlrd:rvb i="21870"/>
        </ext>
      </extLst>
    </bk>
    <bk>
      <extLst>
        <ext uri="{3e2802c4-a4d2-4d8b-9148-e3be6c30e623}">
          <xlrd:rvb i="21871"/>
        </ext>
      </extLst>
    </bk>
    <bk>
      <extLst>
        <ext uri="{3e2802c4-a4d2-4d8b-9148-e3be6c30e623}">
          <xlrd:rvb i="21872"/>
        </ext>
      </extLst>
    </bk>
    <bk>
      <extLst>
        <ext uri="{3e2802c4-a4d2-4d8b-9148-e3be6c30e623}">
          <xlrd:rvb i="21873"/>
        </ext>
      </extLst>
    </bk>
    <bk>
      <extLst>
        <ext uri="{3e2802c4-a4d2-4d8b-9148-e3be6c30e623}">
          <xlrd:rvb i="21874"/>
        </ext>
      </extLst>
    </bk>
    <bk>
      <extLst>
        <ext uri="{3e2802c4-a4d2-4d8b-9148-e3be6c30e623}">
          <xlrd:rvb i="21875"/>
        </ext>
      </extLst>
    </bk>
    <bk>
      <extLst>
        <ext uri="{3e2802c4-a4d2-4d8b-9148-e3be6c30e623}">
          <xlrd:rvb i="21876"/>
        </ext>
      </extLst>
    </bk>
    <bk>
      <extLst>
        <ext uri="{3e2802c4-a4d2-4d8b-9148-e3be6c30e623}">
          <xlrd:rvb i="21877"/>
        </ext>
      </extLst>
    </bk>
    <bk>
      <extLst>
        <ext uri="{3e2802c4-a4d2-4d8b-9148-e3be6c30e623}">
          <xlrd:rvb i="21878"/>
        </ext>
      </extLst>
    </bk>
    <bk>
      <extLst>
        <ext uri="{3e2802c4-a4d2-4d8b-9148-e3be6c30e623}">
          <xlrd:rvb i="21879"/>
        </ext>
      </extLst>
    </bk>
    <bk>
      <extLst>
        <ext uri="{3e2802c4-a4d2-4d8b-9148-e3be6c30e623}">
          <xlrd:rvb i="21880"/>
        </ext>
      </extLst>
    </bk>
    <bk>
      <extLst>
        <ext uri="{3e2802c4-a4d2-4d8b-9148-e3be6c30e623}">
          <xlrd:rvb i="21881"/>
        </ext>
      </extLst>
    </bk>
    <bk>
      <extLst>
        <ext uri="{3e2802c4-a4d2-4d8b-9148-e3be6c30e623}">
          <xlrd:rvb i="21882"/>
        </ext>
      </extLst>
    </bk>
    <bk>
      <extLst>
        <ext uri="{3e2802c4-a4d2-4d8b-9148-e3be6c30e623}">
          <xlrd:rvb i="21883"/>
        </ext>
      </extLst>
    </bk>
    <bk>
      <extLst>
        <ext uri="{3e2802c4-a4d2-4d8b-9148-e3be6c30e623}">
          <xlrd:rvb i="21884"/>
        </ext>
      </extLst>
    </bk>
    <bk>
      <extLst>
        <ext uri="{3e2802c4-a4d2-4d8b-9148-e3be6c30e623}">
          <xlrd:rvb i="21885"/>
        </ext>
      </extLst>
    </bk>
    <bk>
      <extLst>
        <ext uri="{3e2802c4-a4d2-4d8b-9148-e3be6c30e623}">
          <xlrd:rvb i="21886"/>
        </ext>
      </extLst>
    </bk>
    <bk>
      <extLst>
        <ext uri="{3e2802c4-a4d2-4d8b-9148-e3be6c30e623}">
          <xlrd:rvb i="21887"/>
        </ext>
      </extLst>
    </bk>
    <bk>
      <extLst>
        <ext uri="{3e2802c4-a4d2-4d8b-9148-e3be6c30e623}">
          <xlrd:rvb i="21888"/>
        </ext>
      </extLst>
    </bk>
    <bk>
      <extLst>
        <ext uri="{3e2802c4-a4d2-4d8b-9148-e3be6c30e623}">
          <xlrd:rvb i="21889"/>
        </ext>
      </extLst>
    </bk>
    <bk>
      <extLst>
        <ext uri="{3e2802c4-a4d2-4d8b-9148-e3be6c30e623}">
          <xlrd:rvb i="21890"/>
        </ext>
      </extLst>
    </bk>
    <bk>
      <extLst>
        <ext uri="{3e2802c4-a4d2-4d8b-9148-e3be6c30e623}">
          <xlrd:rvb i="21891"/>
        </ext>
      </extLst>
    </bk>
    <bk>
      <extLst>
        <ext uri="{3e2802c4-a4d2-4d8b-9148-e3be6c30e623}">
          <xlrd:rvb i="21892"/>
        </ext>
      </extLst>
    </bk>
    <bk>
      <extLst>
        <ext uri="{3e2802c4-a4d2-4d8b-9148-e3be6c30e623}">
          <xlrd:rvb i="21893"/>
        </ext>
      </extLst>
    </bk>
    <bk>
      <extLst>
        <ext uri="{3e2802c4-a4d2-4d8b-9148-e3be6c30e623}">
          <xlrd:rvb i="21894"/>
        </ext>
      </extLst>
    </bk>
    <bk>
      <extLst>
        <ext uri="{3e2802c4-a4d2-4d8b-9148-e3be6c30e623}">
          <xlrd:rvb i="21895"/>
        </ext>
      </extLst>
    </bk>
    <bk>
      <extLst>
        <ext uri="{3e2802c4-a4d2-4d8b-9148-e3be6c30e623}">
          <xlrd:rvb i="21896"/>
        </ext>
      </extLst>
    </bk>
    <bk>
      <extLst>
        <ext uri="{3e2802c4-a4d2-4d8b-9148-e3be6c30e623}">
          <xlrd:rvb i="21897"/>
        </ext>
      </extLst>
    </bk>
    <bk>
      <extLst>
        <ext uri="{3e2802c4-a4d2-4d8b-9148-e3be6c30e623}">
          <xlrd:rvb i="21898"/>
        </ext>
      </extLst>
    </bk>
    <bk>
      <extLst>
        <ext uri="{3e2802c4-a4d2-4d8b-9148-e3be6c30e623}">
          <xlrd:rvb i="21899"/>
        </ext>
      </extLst>
    </bk>
    <bk>
      <extLst>
        <ext uri="{3e2802c4-a4d2-4d8b-9148-e3be6c30e623}">
          <xlrd:rvb i="21900"/>
        </ext>
      </extLst>
    </bk>
    <bk>
      <extLst>
        <ext uri="{3e2802c4-a4d2-4d8b-9148-e3be6c30e623}">
          <xlrd:rvb i="21901"/>
        </ext>
      </extLst>
    </bk>
    <bk>
      <extLst>
        <ext uri="{3e2802c4-a4d2-4d8b-9148-e3be6c30e623}">
          <xlrd:rvb i="21902"/>
        </ext>
      </extLst>
    </bk>
    <bk>
      <extLst>
        <ext uri="{3e2802c4-a4d2-4d8b-9148-e3be6c30e623}">
          <xlrd:rvb i="21903"/>
        </ext>
      </extLst>
    </bk>
    <bk>
      <extLst>
        <ext uri="{3e2802c4-a4d2-4d8b-9148-e3be6c30e623}">
          <xlrd:rvb i="21904"/>
        </ext>
      </extLst>
    </bk>
    <bk>
      <extLst>
        <ext uri="{3e2802c4-a4d2-4d8b-9148-e3be6c30e623}">
          <xlrd:rvb i="21905"/>
        </ext>
      </extLst>
    </bk>
    <bk>
      <extLst>
        <ext uri="{3e2802c4-a4d2-4d8b-9148-e3be6c30e623}">
          <xlrd:rvb i="21906"/>
        </ext>
      </extLst>
    </bk>
    <bk>
      <extLst>
        <ext uri="{3e2802c4-a4d2-4d8b-9148-e3be6c30e623}">
          <xlrd:rvb i="21907"/>
        </ext>
      </extLst>
    </bk>
    <bk>
      <extLst>
        <ext uri="{3e2802c4-a4d2-4d8b-9148-e3be6c30e623}">
          <xlrd:rvb i="21908"/>
        </ext>
      </extLst>
    </bk>
    <bk>
      <extLst>
        <ext uri="{3e2802c4-a4d2-4d8b-9148-e3be6c30e623}">
          <xlrd:rvb i="21909"/>
        </ext>
      </extLst>
    </bk>
    <bk>
      <extLst>
        <ext uri="{3e2802c4-a4d2-4d8b-9148-e3be6c30e623}">
          <xlrd:rvb i="21910"/>
        </ext>
      </extLst>
    </bk>
    <bk>
      <extLst>
        <ext uri="{3e2802c4-a4d2-4d8b-9148-e3be6c30e623}">
          <xlrd:rvb i="21911"/>
        </ext>
      </extLst>
    </bk>
    <bk>
      <extLst>
        <ext uri="{3e2802c4-a4d2-4d8b-9148-e3be6c30e623}">
          <xlrd:rvb i="21912"/>
        </ext>
      </extLst>
    </bk>
    <bk>
      <extLst>
        <ext uri="{3e2802c4-a4d2-4d8b-9148-e3be6c30e623}">
          <xlrd:rvb i="21913"/>
        </ext>
      </extLst>
    </bk>
    <bk>
      <extLst>
        <ext uri="{3e2802c4-a4d2-4d8b-9148-e3be6c30e623}">
          <xlrd:rvb i="21914"/>
        </ext>
      </extLst>
    </bk>
    <bk>
      <extLst>
        <ext uri="{3e2802c4-a4d2-4d8b-9148-e3be6c30e623}">
          <xlrd:rvb i="21915"/>
        </ext>
      </extLst>
    </bk>
    <bk>
      <extLst>
        <ext uri="{3e2802c4-a4d2-4d8b-9148-e3be6c30e623}">
          <xlrd:rvb i="21916"/>
        </ext>
      </extLst>
    </bk>
    <bk>
      <extLst>
        <ext uri="{3e2802c4-a4d2-4d8b-9148-e3be6c30e623}">
          <xlrd:rvb i="21917"/>
        </ext>
      </extLst>
    </bk>
    <bk>
      <extLst>
        <ext uri="{3e2802c4-a4d2-4d8b-9148-e3be6c30e623}">
          <xlrd:rvb i="21918"/>
        </ext>
      </extLst>
    </bk>
    <bk>
      <extLst>
        <ext uri="{3e2802c4-a4d2-4d8b-9148-e3be6c30e623}">
          <xlrd:rvb i="21919"/>
        </ext>
      </extLst>
    </bk>
    <bk>
      <extLst>
        <ext uri="{3e2802c4-a4d2-4d8b-9148-e3be6c30e623}">
          <xlrd:rvb i="21920"/>
        </ext>
      </extLst>
    </bk>
    <bk>
      <extLst>
        <ext uri="{3e2802c4-a4d2-4d8b-9148-e3be6c30e623}">
          <xlrd:rvb i="21921"/>
        </ext>
      </extLst>
    </bk>
    <bk>
      <extLst>
        <ext uri="{3e2802c4-a4d2-4d8b-9148-e3be6c30e623}">
          <xlrd:rvb i="21922"/>
        </ext>
      </extLst>
    </bk>
    <bk>
      <extLst>
        <ext uri="{3e2802c4-a4d2-4d8b-9148-e3be6c30e623}">
          <xlrd:rvb i="21923"/>
        </ext>
      </extLst>
    </bk>
    <bk>
      <extLst>
        <ext uri="{3e2802c4-a4d2-4d8b-9148-e3be6c30e623}">
          <xlrd:rvb i="21924"/>
        </ext>
      </extLst>
    </bk>
    <bk>
      <extLst>
        <ext uri="{3e2802c4-a4d2-4d8b-9148-e3be6c30e623}">
          <xlrd:rvb i="21925"/>
        </ext>
      </extLst>
    </bk>
    <bk>
      <extLst>
        <ext uri="{3e2802c4-a4d2-4d8b-9148-e3be6c30e623}">
          <xlrd:rvb i="21926"/>
        </ext>
      </extLst>
    </bk>
    <bk>
      <extLst>
        <ext uri="{3e2802c4-a4d2-4d8b-9148-e3be6c30e623}">
          <xlrd:rvb i="21927"/>
        </ext>
      </extLst>
    </bk>
    <bk>
      <extLst>
        <ext uri="{3e2802c4-a4d2-4d8b-9148-e3be6c30e623}">
          <xlrd:rvb i="21928"/>
        </ext>
      </extLst>
    </bk>
    <bk>
      <extLst>
        <ext uri="{3e2802c4-a4d2-4d8b-9148-e3be6c30e623}">
          <xlrd:rvb i="21929"/>
        </ext>
      </extLst>
    </bk>
    <bk>
      <extLst>
        <ext uri="{3e2802c4-a4d2-4d8b-9148-e3be6c30e623}">
          <xlrd:rvb i="21930"/>
        </ext>
      </extLst>
    </bk>
    <bk>
      <extLst>
        <ext uri="{3e2802c4-a4d2-4d8b-9148-e3be6c30e623}">
          <xlrd:rvb i="21931"/>
        </ext>
      </extLst>
    </bk>
    <bk>
      <extLst>
        <ext uri="{3e2802c4-a4d2-4d8b-9148-e3be6c30e623}">
          <xlrd:rvb i="21932"/>
        </ext>
      </extLst>
    </bk>
    <bk>
      <extLst>
        <ext uri="{3e2802c4-a4d2-4d8b-9148-e3be6c30e623}">
          <xlrd:rvb i="21933"/>
        </ext>
      </extLst>
    </bk>
    <bk>
      <extLst>
        <ext uri="{3e2802c4-a4d2-4d8b-9148-e3be6c30e623}">
          <xlrd:rvb i="21934"/>
        </ext>
      </extLst>
    </bk>
    <bk>
      <extLst>
        <ext uri="{3e2802c4-a4d2-4d8b-9148-e3be6c30e623}">
          <xlrd:rvb i="21935"/>
        </ext>
      </extLst>
    </bk>
    <bk>
      <extLst>
        <ext uri="{3e2802c4-a4d2-4d8b-9148-e3be6c30e623}">
          <xlrd:rvb i="21936"/>
        </ext>
      </extLst>
    </bk>
    <bk>
      <extLst>
        <ext uri="{3e2802c4-a4d2-4d8b-9148-e3be6c30e623}">
          <xlrd:rvb i="21937"/>
        </ext>
      </extLst>
    </bk>
    <bk>
      <extLst>
        <ext uri="{3e2802c4-a4d2-4d8b-9148-e3be6c30e623}">
          <xlrd:rvb i="21938"/>
        </ext>
      </extLst>
    </bk>
    <bk>
      <extLst>
        <ext uri="{3e2802c4-a4d2-4d8b-9148-e3be6c30e623}">
          <xlrd:rvb i="21939"/>
        </ext>
      </extLst>
    </bk>
    <bk>
      <extLst>
        <ext uri="{3e2802c4-a4d2-4d8b-9148-e3be6c30e623}">
          <xlrd:rvb i="21940"/>
        </ext>
      </extLst>
    </bk>
    <bk>
      <extLst>
        <ext uri="{3e2802c4-a4d2-4d8b-9148-e3be6c30e623}">
          <xlrd:rvb i="21941"/>
        </ext>
      </extLst>
    </bk>
    <bk>
      <extLst>
        <ext uri="{3e2802c4-a4d2-4d8b-9148-e3be6c30e623}">
          <xlrd:rvb i="21942"/>
        </ext>
      </extLst>
    </bk>
    <bk>
      <extLst>
        <ext uri="{3e2802c4-a4d2-4d8b-9148-e3be6c30e623}">
          <xlrd:rvb i="21943"/>
        </ext>
      </extLst>
    </bk>
    <bk>
      <extLst>
        <ext uri="{3e2802c4-a4d2-4d8b-9148-e3be6c30e623}">
          <xlrd:rvb i="21944"/>
        </ext>
      </extLst>
    </bk>
    <bk>
      <extLst>
        <ext uri="{3e2802c4-a4d2-4d8b-9148-e3be6c30e623}">
          <xlrd:rvb i="21945"/>
        </ext>
      </extLst>
    </bk>
    <bk>
      <extLst>
        <ext uri="{3e2802c4-a4d2-4d8b-9148-e3be6c30e623}">
          <xlrd:rvb i="21946"/>
        </ext>
      </extLst>
    </bk>
    <bk>
      <extLst>
        <ext uri="{3e2802c4-a4d2-4d8b-9148-e3be6c30e623}">
          <xlrd:rvb i="21947"/>
        </ext>
      </extLst>
    </bk>
    <bk>
      <extLst>
        <ext uri="{3e2802c4-a4d2-4d8b-9148-e3be6c30e623}">
          <xlrd:rvb i="21948"/>
        </ext>
      </extLst>
    </bk>
    <bk>
      <extLst>
        <ext uri="{3e2802c4-a4d2-4d8b-9148-e3be6c30e623}">
          <xlrd:rvb i="21949"/>
        </ext>
      </extLst>
    </bk>
    <bk>
      <extLst>
        <ext uri="{3e2802c4-a4d2-4d8b-9148-e3be6c30e623}">
          <xlrd:rvb i="21950"/>
        </ext>
      </extLst>
    </bk>
    <bk>
      <extLst>
        <ext uri="{3e2802c4-a4d2-4d8b-9148-e3be6c30e623}">
          <xlrd:rvb i="21951"/>
        </ext>
      </extLst>
    </bk>
    <bk>
      <extLst>
        <ext uri="{3e2802c4-a4d2-4d8b-9148-e3be6c30e623}">
          <xlrd:rvb i="21952"/>
        </ext>
      </extLst>
    </bk>
    <bk>
      <extLst>
        <ext uri="{3e2802c4-a4d2-4d8b-9148-e3be6c30e623}">
          <xlrd:rvb i="21953"/>
        </ext>
      </extLst>
    </bk>
    <bk>
      <extLst>
        <ext uri="{3e2802c4-a4d2-4d8b-9148-e3be6c30e623}">
          <xlrd:rvb i="21954"/>
        </ext>
      </extLst>
    </bk>
    <bk>
      <extLst>
        <ext uri="{3e2802c4-a4d2-4d8b-9148-e3be6c30e623}">
          <xlrd:rvb i="21955"/>
        </ext>
      </extLst>
    </bk>
    <bk>
      <extLst>
        <ext uri="{3e2802c4-a4d2-4d8b-9148-e3be6c30e623}">
          <xlrd:rvb i="21956"/>
        </ext>
      </extLst>
    </bk>
    <bk>
      <extLst>
        <ext uri="{3e2802c4-a4d2-4d8b-9148-e3be6c30e623}">
          <xlrd:rvb i="21957"/>
        </ext>
      </extLst>
    </bk>
    <bk>
      <extLst>
        <ext uri="{3e2802c4-a4d2-4d8b-9148-e3be6c30e623}">
          <xlrd:rvb i="21958"/>
        </ext>
      </extLst>
    </bk>
    <bk>
      <extLst>
        <ext uri="{3e2802c4-a4d2-4d8b-9148-e3be6c30e623}">
          <xlrd:rvb i="21959"/>
        </ext>
      </extLst>
    </bk>
    <bk>
      <extLst>
        <ext uri="{3e2802c4-a4d2-4d8b-9148-e3be6c30e623}">
          <xlrd:rvb i="21960"/>
        </ext>
      </extLst>
    </bk>
    <bk>
      <extLst>
        <ext uri="{3e2802c4-a4d2-4d8b-9148-e3be6c30e623}">
          <xlrd:rvb i="21961"/>
        </ext>
      </extLst>
    </bk>
    <bk>
      <extLst>
        <ext uri="{3e2802c4-a4d2-4d8b-9148-e3be6c30e623}">
          <xlrd:rvb i="21962"/>
        </ext>
      </extLst>
    </bk>
    <bk>
      <extLst>
        <ext uri="{3e2802c4-a4d2-4d8b-9148-e3be6c30e623}">
          <xlrd:rvb i="21963"/>
        </ext>
      </extLst>
    </bk>
    <bk>
      <extLst>
        <ext uri="{3e2802c4-a4d2-4d8b-9148-e3be6c30e623}">
          <xlrd:rvb i="21964"/>
        </ext>
      </extLst>
    </bk>
    <bk>
      <extLst>
        <ext uri="{3e2802c4-a4d2-4d8b-9148-e3be6c30e623}">
          <xlrd:rvb i="21965"/>
        </ext>
      </extLst>
    </bk>
    <bk>
      <extLst>
        <ext uri="{3e2802c4-a4d2-4d8b-9148-e3be6c30e623}">
          <xlrd:rvb i="21966"/>
        </ext>
      </extLst>
    </bk>
    <bk>
      <extLst>
        <ext uri="{3e2802c4-a4d2-4d8b-9148-e3be6c30e623}">
          <xlrd:rvb i="21967"/>
        </ext>
      </extLst>
    </bk>
    <bk>
      <extLst>
        <ext uri="{3e2802c4-a4d2-4d8b-9148-e3be6c30e623}">
          <xlrd:rvb i="21968"/>
        </ext>
      </extLst>
    </bk>
    <bk>
      <extLst>
        <ext uri="{3e2802c4-a4d2-4d8b-9148-e3be6c30e623}">
          <xlrd:rvb i="21969"/>
        </ext>
      </extLst>
    </bk>
    <bk>
      <extLst>
        <ext uri="{3e2802c4-a4d2-4d8b-9148-e3be6c30e623}">
          <xlrd:rvb i="21970"/>
        </ext>
      </extLst>
    </bk>
    <bk>
      <extLst>
        <ext uri="{3e2802c4-a4d2-4d8b-9148-e3be6c30e623}">
          <xlrd:rvb i="21971"/>
        </ext>
      </extLst>
    </bk>
    <bk>
      <extLst>
        <ext uri="{3e2802c4-a4d2-4d8b-9148-e3be6c30e623}">
          <xlrd:rvb i="21972"/>
        </ext>
      </extLst>
    </bk>
    <bk>
      <extLst>
        <ext uri="{3e2802c4-a4d2-4d8b-9148-e3be6c30e623}">
          <xlrd:rvb i="21973"/>
        </ext>
      </extLst>
    </bk>
    <bk>
      <extLst>
        <ext uri="{3e2802c4-a4d2-4d8b-9148-e3be6c30e623}">
          <xlrd:rvb i="21974"/>
        </ext>
      </extLst>
    </bk>
    <bk>
      <extLst>
        <ext uri="{3e2802c4-a4d2-4d8b-9148-e3be6c30e623}">
          <xlrd:rvb i="21975"/>
        </ext>
      </extLst>
    </bk>
    <bk>
      <extLst>
        <ext uri="{3e2802c4-a4d2-4d8b-9148-e3be6c30e623}">
          <xlrd:rvb i="21976"/>
        </ext>
      </extLst>
    </bk>
    <bk>
      <extLst>
        <ext uri="{3e2802c4-a4d2-4d8b-9148-e3be6c30e623}">
          <xlrd:rvb i="21977"/>
        </ext>
      </extLst>
    </bk>
    <bk>
      <extLst>
        <ext uri="{3e2802c4-a4d2-4d8b-9148-e3be6c30e623}">
          <xlrd:rvb i="21978"/>
        </ext>
      </extLst>
    </bk>
    <bk>
      <extLst>
        <ext uri="{3e2802c4-a4d2-4d8b-9148-e3be6c30e623}">
          <xlrd:rvb i="21979"/>
        </ext>
      </extLst>
    </bk>
    <bk>
      <extLst>
        <ext uri="{3e2802c4-a4d2-4d8b-9148-e3be6c30e623}">
          <xlrd:rvb i="21980"/>
        </ext>
      </extLst>
    </bk>
    <bk>
      <extLst>
        <ext uri="{3e2802c4-a4d2-4d8b-9148-e3be6c30e623}">
          <xlrd:rvb i="21981"/>
        </ext>
      </extLst>
    </bk>
    <bk>
      <extLst>
        <ext uri="{3e2802c4-a4d2-4d8b-9148-e3be6c30e623}">
          <xlrd:rvb i="21982"/>
        </ext>
      </extLst>
    </bk>
    <bk>
      <extLst>
        <ext uri="{3e2802c4-a4d2-4d8b-9148-e3be6c30e623}">
          <xlrd:rvb i="21983"/>
        </ext>
      </extLst>
    </bk>
    <bk>
      <extLst>
        <ext uri="{3e2802c4-a4d2-4d8b-9148-e3be6c30e623}">
          <xlrd:rvb i="21984"/>
        </ext>
      </extLst>
    </bk>
    <bk>
      <extLst>
        <ext uri="{3e2802c4-a4d2-4d8b-9148-e3be6c30e623}">
          <xlrd:rvb i="21985"/>
        </ext>
      </extLst>
    </bk>
    <bk>
      <extLst>
        <ext uri="{3e2802c4-a4d2-4d8b-9148-e3be6c30e623}">
          <xlrd:rvb i="21986"/>
        </ext>
      </extLst>
    </bk>
    <bk>
      <extLst>
        <ext uri="{3e2802c4-a4d2-4d8b-9148-e3be6c30e623}">
          <xlrd:rvb i="21987"/>
        </ext>
      </extLst>
    </bk>
    <bk>
      <extLst>
        <ext uri="{3e2802c4-a4d2-4d8b-9148-e3be6c30e623}">
          <xlrd:rvb i="21988"/>
        </ext>
      </extLst>
    </bk>
    <bk>
      <extLst>
        <ext uri="{3e2802c4-a4d2-4d8b-9148-e3be6c30e623}">
          <xlrd:rvb i="21989"/>
        </ext>
      </extLst>
    </bk>
    <bk>
      <extLst>
        <ext uri="{3e2802c4-a4d2-4d8b-9148-e3be6c30e623}">
          <xlrd:rvb i="21990"/>
        </ext>
      </extLst>
    </bk>
    <bk>
      <extLst>
        <ext uri="{3e2802c4-a4d2-4d8b-9148-e3be6c30e623}">
          <xlrd:rvb i="21991"/>
        </ext>
      </extLst>
    </bk>
    <bk>
      <extLst>
        <ext uri="{3e2802c4-a4d2-4d8b-9148-e3be6c30e623}">
          <xlrd:rvb i="21992"/>
        </ext>
      </extLst>
    </bk>
    <bk>
      <extLst>
        <ext uri="{3e2802c4-a4d2-4d8b-9148-e3be6c30e623}">
          <xlrd:rvb i="21993"/>
        </ext>
      </extLst>
    </bk>
    <bk>
      <extLst>
        <ext uri="{3e2802c4-a4d2-4d8b-9148-e3be6c30e623}">
          <xlrd:rvb i="21994"/>
        </ext>
      </extLst>
    </bk>
    <bk>
      <extLst>
        <ext uri="{3e2802c4-a4d2-4d8b-9148-e3be6c30e623}">
          <xlrd:rvb i="21995"/>
        </ext>
      </extLst>
    </bk>
    <bk>
      <extLst>
        <ext uri="{3e2802c4-a4d2-4d8b-9148-e3be6c30e623}">
          <xlrd:rvb i="21996"/>
        </ext>
      </extLst>
    </bk>
    <bk>
      <extLst>
        <ext uri="{3e2802c4-a4d2-4d8b-9148-e3be6c30e623}">
          <xlrd:rvb i="21997"/>
        </ext>
      </extLst>
    </bk>
    <bk>
      <extLst>
        <ext uri="{3e2802c4-a4d2-4d8b-9148-e3be6c30e623}">
          <xlrd:rvb i="21998"/>
        </ext>
      </extLst>
    </bk>
    <bk>
      <extLst>
        <ext uri="{3e2802c4-a4d2-4d8b-9148-e3be6c30e623}">
          <xlrd:rvb i="21999"/>
        </ext>
      </extLst>
    </bk>
    <bk>
      <extLst>
        <ext uri="{3e2802c4-a4d2-4d8b-9148-e3be6c30e623}">
          <xlrd:rvb i="22000"/>
        </ext>
      </extLst>
    </bk>
    <bk>
      <extLst>
        <ext uri="{3e2802c4-a4d2-4d8b-9148-e3be6c30e623}">
          <xlrd:rvb i="22001"/>
        </ext>
      </extLst>
    </bk>
    <bk>
      <extLst>
        <ext uri="{3e2802c4-a4d2-4d8b-9148-e3be6c30e623}">
          <xlrd:rvb i="22002"/>
        </ext>
      </extLst>
    </bk>
    <bk>
      <extLst>
        <ext uri="{3e2802c4-a4d2-4d8b-9148-e3be6c30e623}">
          <xlrd:rvb i="22003"/>
        </ext>
      </extLst>
    </bk>
    <bk>
      <extLst>
        <ext uri="{3e2802c4-a4d2-4d8b-9148-e3be6c30e623}">
          <xlrd:rvb i="22004"/>
        </ext>
      </extLst>
    </bk>
    <bk>
      <extLst>
        <ext uri="{3e2802c4-a4d2-4d8b-9148-e3be6c30e623}">
          <xlrd:rvb i="22005"/>
        </ext>
      </extLst>
    </bk>
    <bk>
      <extLst>
        <ext uri="{3e2802c4-a4d2-4d8b-9148-e3be6c30e623}">
          <xlrd:rvb i="22006"/>
        </ext>
      </extLst>
    </bk>
    <bk>
      <extLst>
        <ext uri="{3e2802c4-a4d2-4d8b-9148-e3be6c30e623}">
          <xlrd:rvb i="22007"/>
        </ext>
      </extLst>
    </bk>
    <bk>
      <extLst>
        <ext uri="{3e2802c4-a4d2-4d8b-9148-e3be6c30e623}">
          <xlrd:rvb i="22008"/>
        </ext>
      </extLst>
    </bk>
    <bk>
      <extLst>
        <ext uri="{3e2802c4-a4d2-4d8b-9148-e3be6c30e623}">
          <xlrd:rvb i="22009"/>
        </ext>
      </extLst>
    </bk>
    <bk>
      <extLst>
        <ext uri="{3e2802c4-a4d2-4d8b-9148-e3be6c30e623}">
          <xlrd:rvb i="22010"/>
        </ext>
      </extLst>
    </bk>
    <bk>
      <extLst>
        <ext uri="{3e2802c4-a4d2-4d8b-9148-e3be6c30e623}">
          <xlrd:rvb i="22011"/>
        </ext>
      </extLst>
    </bk>
    <bk>
      <extLst>
        <ext uri="{3e2802c4-a4d2-4d8b-9148-e3be6c30e623}">
          <xlrd:rvb i="22012"/>
        </ext>
      </extLst>
    </bk>
    <bk>
      <extLst>
        <ext uri="{3e2802c4-a4d2-4d8b-9148-e3be6c30e623}">
          <xlrd:rvb i="22013"/>
        </ext>
      </extLst>
    </bk>
    <bk>
      <extLst>
        <ext uri="{3e2802c4-a4d2-4d8b-9148-e3be6c30e623}">
          <xlrd:rvb i="22014"/>
        </ext>
      </extLst>
    </bk>
    <bk>
      <extLst>
        <ext uri="{3e2802c4-a4d2-4d8b-9148-e3be6c30e623}">
          <xlrd:rvb i="22015"/>
        </ext>
      </extLst>
    </bk>
    <bk>
      <extLst>
        <ext uri="{3e2802c4-a4d2-4d8b-9148-e3be6c30e623}">
          <xlrd:rvb i="22016"/>
        </ext>
      </extLst>
    </bk>
    <bk>
      <extLst>
        <ext uri="{3e2802c4-a4d2-4d8b-9148-e3be6c30e623}">
          <xlrd:rvb i="22017"/>
        </ext>
      </extLst>
    </bk>
    <bk>
      <extLst>
        <ext uri="{3e2802c4-a4d2-4d8b-9148-e3be6c30e623}">
          <xlrd:rvb i="22018"/>
        </ext>
      </extLst>
    </bk>
    <bk>
      <extLst>
        <ext uri="{3e2802c4-a4d2-4d8b-9148-e3be6c30e623}">
          <xlrd:rvb i="22019"/>
        </ext>
      </extLst>
    </bk>
    <bk>
      <extLst>
        <ext uri="{3e2802c4-a4d2-4d8b-9148-e3be6c30e623}">
          <xlrd:rvb i="22020"/>
        </ext>
      </extLst>
    </bk>
    <bk>
      <extLst>
        <ext uri="{3e2802c4-a4d2-4d8b-9148-e3be6c30e623}">
          <xlrd:rvb i="22021"/>
        </ext>
      </extLst>
    </bk>
    <bk>
      <extLst>
        <ext uri="{3e2802c4-a4d2-4d8b-9148-e3be6c30e623}">
          <xlrd:rvb i="22022"/>
        </ext>
      </extLst>
    </bk>
    <bk>
      <extLst>
        <ext uri="{3e2802c4-a4d2-4d8b-9148-e3be6c30e623}">
          <xlrd:rvb i="22023"/>
        </ext>
      </extLst>
    </bk>
    <bk>
      <extLst>
        <ext uri="{3e2802c4-a4d2-4d8b-9148-e3be6c30e623}">
          <xlrd:rvb i="22024"/>
        </ext>
      </extLst>
    </bk>
    <bk>
      <extLst>
        <ext uri="{3e2802c4-a4d2-4d8b-9148-e3be6c30e623}">
          <xlrd:rvb i="22025"/>
        </ext>
      </extLst>
    </bk>
    <bk>
      <extLst>
        <ext uri="{3e2802c4-a4d2-4d8b-9148-e3be6c30e623}">
          <xlrd:rvb i="22026"/>
        </ext>
      </extLst>
    </bk>
    <bk>
      <extLst>
        <ext uri="{3e2802c4-a4d2-4d8b-9148-e3be6c30e623}">
          <xlrd:rvb i="22027"/>
        </ext>
      </extLst>
    </bk>
    <bk>
      <extLst>
        <ext uri="{3e2802c4-a4d2-4d8b-9148-e3be6c30e623}">
          <xlrd:rvb i="22028"/>
        </ext>
      </extLst>
    </bk>
    <bk>
      <extLst>
        <ext uri="{3e2802c4-a4d2-4d8b-9148-e3be6c30e623}">
          <xlrd:rvb i="22029"/>
        </ext>
      </extLst>
    </bk>
    <bk>
      <extLst>
        <ext uri="{3e2802c4-a4d2-4d8b-9148-e3be6c30e623}">
          <xlrd:rvb i="22030"/>
        </ext>
      </extLst>
    </bk>
    <bk>
      <extLst>
        <ext uri="{3e2802c4-a4d2-4d8b-9148-e3be6c30e623}">
          <xlrd:rvb i="22031"/>
        </ext>
      </extLst>
    </bk>
    <bk>
      <extLst>
        <ext uri="{3e2802c4-a4d2-4d8b-9148-e3be6c30e623}">
          <xlrd:rvb i="22032"/>
        </ext>
      </extLst>
    </bk>
    <bk>
      <extLst>
        <ext uri="{3e2802c4-a4d2-4d8b-9148-e3be6c30e623}">
          <xlrd:rvb i="22033"/>
        </ext>
      </extLst>
    </bk>
    <bk>
      <extLst>
        <ext uri="{3e2802c4-a4d2-4d8b-9148-e3be6c30e623}">
          <xlrd:rvb i="22034"/>
        </ext>
      </extLst>
    </bk>
    <bk>
      <extLst>
        <ext uri="{3e2802c4-a4d2-4d8b-9148-e3be6c30e623}">
          <xlrd:rvb i="22035"/>
        </ext>
      </extLst>
    </bk>
    <bk>
      <extLst>
        <ext uri="{3e2802c4-a4d2-4d8b-9148-e3be6c30e623}">
          <xlrd:rvb i="22036"/>
        </ext>
      </extLst>
    </bk>
    <bk>
      <extLst>
        <ext uri="{3e2802c4-a4d2-4d8b-9148-e3be6c30e623}">
          <xlrd:rvb i="22037"/>
        </ext>
      </extLst>
    </bk>
    <bk>
      <extLst>
        <ext uri="{3e2802c4-a4d2-4d8b-9148-e3be6c30e623}">
          <xlrd:rvb i="22038"/>
        </ext>
      </extLst>
    </bk>
    <bk>
      <extLst>
        <ext uri="{3e2802c4-a4d2-4d8b-9148-e3be6c30e623}">
          <xlrd:rvb i="22039"/>
        </ext>
      </extLst>
    </bk>
    <bk>
      <extLst>
        <ext uri="{3e2802c4-a4d2-4d8b-9148-e3be6c30e623}">
          <xlrd:rvb i="22040"/>
        </ext>
      </extLst>
    </bk>
    <bk>
      <extLst>
        <ext uri="{3e2802c4-a4d2-4d8b-9148-e3be6c30e623}">
          <xlrd:rvb i="22041"/>
        </ext>
      </extLst>
    </bk>
    <bk>
      <extLst>
        <ext uri="{3e2802c4-a4d2-4d8b-9148-e3be6c30e623}">
          <xlrd:rvb i="22042"/>
        </ext>
      </extLst>
    </bk>
    <bk>
      <extLst>
        <ext uri="{3e2802c4-a4d2-4d8b-9148-e3be6c30e623}">
          <xlrd:rvb i="22043"/>
        </ext>
      </extLst>
    </bk>
    <bk>
      <extLst>
        <ext uri="{3e2802c4-a4d2-4d8b-9148-e3be6c30e623}">
          <xlrd:rvb i="22044"/>
        </ext>
      </extLst>
    </bk>
    <bk>
      <extLst>
        <ext uri="{3e2802c4-a4d2-4d8b-9148-e3be6c30e623}">
          <xlrd:rvb i="22045"/>
        </ext>
      </extLst>
    </bk>
    <bk>
      <extLst>
        <ext uri="{3e2802c4-a4d2-4d8b-9148-e3be6c30e623}">
          <xlrd:rvb i="22046"/>
        </ext>
      </extLst>
    </bk>
    <bk>
      <extLst>
        <ext uri="{3e2802c4-a4d2-4d8b-9148-e3be6c30e623}">
          <xlrd:rvb i="22047"/>
        </ext>
      </extLst>
    </bk>
    <bk>
      <extLst>
        <ext uri="{3e2802c4-a4d2-4d8b-9148-e3be6c30e623}">
          <xlrd:rvb i="22048"/>
        </ext>
      </extLst>
    </bk>
    <bk>
      <extLst>
        <ext uri="{3e2802c4-a4d2-4d8b-9148-e3be6c30e623}">
          <xlrd:rvb i="22049"/>
        </ext>
      </extLst>
    </bk>
    <bk>
      <extLst>
        <ext uri="{3e2802c4-a4d2-4d8b-9148-e3be6c30e623}">
          <xlrd:rvb i="22050"/>
        </ext>
      </extLst>
    </bk>
    <bk>
      <extLst>
        <ext uri="{3e2802c4-a4d2-4d8b-9148-e3be6c30e623}">
          <xlrd:rvb i="22051"/>
        </ext>
      </extLst>
    </bk>
    <bk>
      <extLst>
        <ext uri="{3e2802c4-a4d2-4d8b-9148-e3be6c30e623}">
          <xlrd:rvb i="22052"/>
        </ext>
      </extLst>
    </bk>
    <bk>
      <extLst>
        <ext uri="{3e2802c4-a4d2-4d8b-9148-e3be6c30e623}">
          <xlrd:rvb i="22053"/>
        </ext>
      </extLst>
    </bk>
    <bk>
      <extLst>
        <ext uri="{3e2802c4-a4d2-4d8b-9148-e3be6c30e623}">
          <xlrd:rvb i="22054"/>
        </ext>
      </extLst>
    </bk>
    <bk>
      <extLst>
        <ext uri="{3e2802c4-a4d2-4d8b-9148-e3be6c30e623}">
          <xlrd:rvb i="22055"/>
        </ext>
      </extLst>
    </bk>
    <bk>
      <extLst>
        <ext uri="{3e2802c4-a4d2-4d8b-9148-e3be6c30e623}">
          <xlrd:rvb i="22056"/>
        </ext>
      </extLst>
    </bk>
    <bk>
      <extLst>
        <ext uri="{3e2802c4-a4d2-4d8b-9148-e3be6c30e623}">
          <xlrd:rvb i="22057"/>
        </ext>
      </extLst>
    </bk>
    <bk>
      <extLst>
        <ext uri="{3e2802c4-a4d2-4d8b-9148-e3be6c30e623}">
          <xlrd:rvb i="22058"/>
        </ext>
      </extLst>
    </bk>
    <bk>
      <extLst>
        <ext uri="{3e2802c4-a4d2-4d8b-9148-e3be6c30e623}">
          <xlrd:rvb i="22059"/>
        </ext>
      </extLst>
    </bk>
    <bk>
      <extLst>
        <ext uri="{3e2802c4-a4d2-4d8b-9148-e3be6c30e623}">
          <xlrd:rvb i="22060"/>
        </ext>
      </extLst>
    </bk>
    <bk>
      <extLst>
        <ext uri="{3e2802c4-a4d2-4d8b-9148-e3be6c30e623}">
          <xlrd:rvb i="22061"/>
        </ext>
      </extLst>
    </bk>
    <bk>
      <extLst>
        <ext uri="{3e2802c4-a4d2-4d8b-9148-e3be6c30e623}">
          <xlrd:rvb i="22062"/>
        </ext>
      </extLst>
    </bk>
    <bk>
      <extLst>
        <ext uri="{3e2802c4-a4d2-4d8b-9148-e3be6c30e623}">
          <xlrd:rvb i="22063"/>
        </ext>
      </extLst>
    </bk>
    <bk>
      <extLst>
        <ext uri="{3e2802c4-a4d2-4d8b-9148-e3be6c30e623}">
          <xlrd:rvb i="22064"/>
        </ext>
      </extLst>
    </bk>
    <bk>
      <extLst>
        <ext uri="{3e2802c4-a4d2-4d8b-9148-e3be6c30e623}">
          <xlrd:rvb i="22065"/>
        </ext>
      </extLst>
    </bk>
    <bk>
      <extLst>
        <ext uri="{3e2802c4-a4d2-4d8b-9148-e3be6c30e623}">
          <xlrd:rvb i="22066"/>
        </ext>
      </extLst>
    </bk>
    <bk>
      <extLst>
        <ext uri="{3e2802c4-a4d2-4d8b-9148-e3be6c30e623}">
          <xlrd:rvb i="22067"/>
        </ext>
      </extLst>
    </bk>
    <bk>
      <extLst>
        <ext uri="{3e2802c4-a4d2-4d8b-9148-e3be6c30e623}">
          <xlrd:rvb i="22068"/>
        </ext>
      </extLst>
    </bk>
    <bk>
      <extLst>
        <ext uri="{3e2802c4-a4d2-4d8b-9148-e3be6c30e623}">
          <xlrd:rvb i="22069"/>
        </ext>
      </extLst>
    </bk>
    <bk>
      <extLst>
        <ext uri="{3e2802c4-a4d2-4d8b-9148-e3be6c30e623}">
          <xlrd:rvb i="22070"/>
        </ext>
      </extLst>
    </bk>
    <bk>
      <extLst>
        <ext uri="{3e2802c4-a4d2-4d8b-9148-e3be6c30e623}">
          <xlrd:rvb i="22071"/>
        </ext>
      </extLst>
    </bk>
    <bk>
      <extLst>
        <ext uri="{3e2802c4-a4d2-4d8b-9148-e3be6c30e623}">
          <xlrd:rvb i="22072"/>
        </ext>
      </extLst>
    </bk>
    <bk>
      <extLst>
        <ext uri="{3e2802c4-a4d2-4d8b-9148-e3be6c30e623}">
          <xlrd:rvb i="22073"/>
        </ext>
      </extLst>
    </bk>
    <bk>
      <extLst>
        <ext uri="{3e2802c4-a4d2-4d8b-9148-e3be6c30e623}">
          <xlrd:rvb i="22074"/>
        </ext>
      </extLst>
    </bk>
    <bk>
      <extLst>
        <ext uri="{3e2802c4-a4d2-4d8b-9148-e3be6c30e623}">
          <xlrd:rvb i="22075"/>
        </ext>
      </extLst>
    </bk>
    <bk>
      <extLst>
        <ext uri="{3e2802c4-a4d2-4d8b-9148-e3be6c30e623}">
          <xlrd:rvb i="22076"/>
        </ext>
      </extLst>
    </bk>
    <bk>
      <extLst>
        <ext uri="{3e2802c4-a4d2-4d8b-9148-e3be6c30e623}">
          <xlrd:rvb i="22077"/>
        </ext>
      </extLst>
    </bk>
    <bk>
      <extLst>
        <ext uri="{3e2802c4-a4d2-4d8b-9148-e3be6c30e623}">
          <xlrd:rvb i="22078"/>
        </ext>
      </extLst>
    </bk>
    <bk>
      <extLst>
        <ext uri="{3e2802c4-a4d2-4d8b-9148-e3be6c30e623}">
          <xlrd:rvb i="22079"/>
        </ext>
      </extLst>
    </bk>
    <bk>
      <extLst>
        <ext uri="{3e2802c4-a4d2-4d8b-9148-e3be6c30e623}">
          <xlrd:rvb i="22080"/>
        </ext>
      </extLst>
    </bk>
    <bk>
      <extLst>
        <ext uri="{3e2802c4-a4d2-4d8b-9148-e3be6c30e623}">
          <xlrd:rvb i="22081"/>
        </ext>
      </extLst>
    </bk>
    <bk>
      <extLst>
        <ext uri="{3e2802c4-a4d2-4d8b-9148-e3be6c30e623}">
          <xlrd:rvb i="22082"/>
        </ext>
      </extLst>
    </bk>
    <bk>
      <extLst>
        <ext uri="{3e2802c4-a4d2-4d8b-9148-e3be6c30e623}">
          <xlrd:rvb i="22083"/>
        </ext>
      </extLst>
    </bk>
    <bk>
      <extLst>
        <ext uri="{3e2802c4-a4d2-4d8b-9148-e3be6c30e623}">
          <xlrd:rvb i="22084"/>
        </ext>
      </extLst>
    </bk>
    <bk>
      <extLst>
        <ext uri="{3e2802c4-a4d2-4d8b-9148-e3be6c30e623}">
          <xlrd:rvb i="22085"/>
        </ext>
      </extLst>
    </bk>
    <bk>
      <extLst>
        <ext uri="{3e2802c4-a4d2-4d8b-9148-e3be6c30e623}">
          <xlrd:rvb i="22086"/>
        </ext>
      </extLst>
    </bk>
    <bk>
      <extLst>
        <ext uri="{3e2802c4-a4d2-4d8b-9148-e3be6c30e623}">
          <xlrd:rvb i="22087"/>
        </ext>
      </extLst>
    </bk>
    <bk>
      <extLst>
        <ext uri="{3e2802c4-a4d2-4d8b-9148-e3be6c30e623}">
          <xlrd:rvb i="22088"/>
        </ext>
      </extLst>
    </bk>
    <bk>
      <extLst>
        <ext uri="{3e2802c4-a4d2-4d8b-9148-e3be6c30e623}">
          <xlrd:rvb i="22089"/>
        </ext>
      </extLst>
    </bk>
    <bk>
      <extLst>
        <ext uri="{3e2802c4-a4d2-4d8b-9148-e3be6c30e623}">
          <xlrd:rvb i="22090"/>
        </ext>
      </extLst>
    </bk>
    <bk>
      <extLst>
        <ext uri="{3e2802c4-a4d2-4d8b-9148-e3be6c30e623}">
          <xlrd:rvb i="22091"/>
        </ext>
      </extLst>
    </bk>
    <bk>
      <extLst>
        <ext uri="{3e2802c4-a4d2-4d8b-9148-e3be6c30e623}">
          <xlrd:rvb i="22092"/>
        </ext>
      </extLst>
    </bk>
    <bk>
      <extLst>
        <ext uri="{3e2802c4-a4d2-4d8b-9148-e3be6c30e623}">
          <xlrd:rvb i="22093"/>
        </ext>
      </extLst>
    </bk>
    <bk>
      <extLst>
        <ext uri="{3e2802c4-a4d2-4d8b-9148-e3be6c30e623}">
          <xlrd:rvb i="22094"/>
        </ext>
      </extLst>
    </bk>
    <bk>
      <extLst>
        <ext uri="{3e2802c4-a4d2-4d8b-9148-e3be6c30e623}">
          <xlrd:rvb i="22095"/>
        </ext>
      </extLst>
    </bk>
    <bk>
      <extLst>
        <ext uri="{3e2802c4-a4d2-4d8b-9148-e3be6c30e623}">
          <xlrd:rvb i="22096"/>
        </ext>
      </extLst>
    </bk>
    <bk>
      <extLst>
        <ext uri="{3e2802c4-a4d2-4d8b-9148-e3be6c30e623}">
          <xlrd:rvb i="22097"/>
        </ext>
      </extLst>
    </bk>
    <bk>
      <extLst>
        <ext uri="{3e2802c4-a4d2-4d8b-9148-e3be6c30e623}">
          <xlrd:rvb i="22098"/>
        </ext>
      </extLst>
    </bk>
    <bk>
      <extLst>
        <ext uri="{3e2802c4-a4d2-4d8b-9148-e3be6c30e623}">
          <xlrd:rvb i="22099"/>
        </ext>
      </extLst>
    </bk>
    <bk>
      <extLst>
        <ext uri="{3e2802c4-a4d2-4d8b-9148-e3be6c30e623}">
          <xlrd:rvb i="22100"/>
        </ext>
      </extLst>
    </bk>
    <bk>
      <extLst>
        <ext uri="{3e2802c4-a4d2-4d8b-9148-e3be6c30e623}">
          <xlrd:rvb i="22101"/>
        </ext>
      </extLst>
    </bk>
    <bk>
      <extLst>
        <ext uri="{3e2802c4-a4d2-4d8b-9148-e3be6c30e623}">
          <xlrd:rvb i="22102"/>
        </ext>
      </extLst>
    </bk>
    <bk>
      <extLst>
        <ext uri="{3e2802c4-a4d2-4d8b-9148-e3be6c30e623}">
          <xlrd:rvb i="22103"/>
        </ext>
      </extLst>
    </bk>
    <bk>
      <extLst>
        <ext uri="{3e2802c4-a4d2-4d8b-9148-e3be6c30e623}">
          <xlrd:rvb i="22104"/>
        </ext>
      </extLst>
    </bk>
    <bk>
      <extLst>
        <ext uri="{3e2802c4-a4d2-4d8b-9148-e3be6c30e623}">
          <xlrd:rvb i="22105"/>
        </ext>
      </extLst>
    </bk>
    <bk>
      <extLst>
        <ext uri="{3e2802c4-a4d2-4d8b-9148-e3be6c30e623}">
          <xlrd:rvb i="22106"/>
        </ext>
      </extLst>
    </bk>
    <bk>
      <extLst>
        <ext uri="{3e2802c4-a4d2-4d8b-9148-e3be6c30e623}">
          <xlrd:rvb i="22107"/>
        </ext>
      </extLst>
    </bk>
    <bk>
      <extLst>
        <ext uri="{3e2802c4-a4d2-4d8b-9148-e3be6c30e623}">
          <xlrd:rvb i="22108"/>
        </ext>
      </extLst>
    </bk>
    <bk>
      <extLst>
        <ext uri="{3e2802c4-a4d2-4d8b-9148-e3be6c30e623}">
          <xlrd:rvb i="22109"/>
        </ext>
      </extLst>
    </bk>
    <bk>
      <extLst>
        <ext uri="{3e2802c4-a4d2-4d8b-9148-e3be6c30e623}">
          <xlrd:rvb i="22110"/>
        </ext>
      </extLst>
    </bk>
    <bk>
      <extLst>
        <ext uri="{3e2802c4-a4d2-4d8b-9148-e3be6c30e623}">
          <xlrd:rvb i="22111"/>
        </ext>
      </extLst>
    </bk>
    <bk>
      <extLst>
        <ext uri="{3e2802c4-a4d2-4d8b-9148-e3be6c30e623}">
          <xlrd:rvb i="22112"/>
        </ext>
      </extLst>
    </bk>
    <bk>
      <extLst>
        <ext uri="{3e2802c4-a4d2-4d8b-9148-e3be6c30e623}">
          <xlrd:rvb i="22113"/>
        </ext>
      </extLst>
    </bk>
    <bk>
      <extLst>
        <ext uri="{3e2802c4-a4d2-4d8b-9148-e3be6c30e623}">
          <xlrd:rvb i="22114"/>
        </ext>
      </extLst>
    </bk>
    <bk>
      <extLst>
        <ext uri="{3e2802c4-a4d2-4d8b-9148-e3be6c30e623}">
          <xlrd:rvb i="22115"/>
        </ext>
      </extLst>
    </bk>
    <bk>
      <extLst>
        <ext uri="{3e2802c4-a4d2-4d8b-9148-e3be6c30e623}">
          <xlrd:rvb i="22116"/>
        </ext>
      </extLst>
    </bk>
    <bk>
      <extLst>
        <ext uri="{3e2802c4-a4d2-4d8b-9148-e3be6c30e623}">
          <xlrd:rvb i="22117"/>
        </ext>
      </extLst>
    </bk>
    <bk>
      <extLst>
        <ext uri="{3e2802c4-a4d2-4d8b-9148-e3be6c30e623}">
          <xlrd:rvb i="22118"/>
        </ext>
      </extLst>
    </bk>
    <bk>
      <extLst>
        <ext uri="{3e2802c4-a4d2-4d8b-9148-e3be6c30e623}">
          <xlrd:rvb i="22119"/>
        </ext>
      </extLst>
    </bk>
    <bk>
      <extLst>
        <ext uri="{3e2802c4-a4d2-4d8b-9148-e3be6c30e623}">
          <xlrd:rvb i="22120"/>
        </ext>
      </extLst>
    </bk>
    <bk>
      <extLst>
        <ext uri="{3e2802c4-a4d2-4d8b-9148-e3be6c30e623}">
          <xlrd:rvb i="22121"/>
        </ext>
      </extLst>
    </bk>
    <bk>
      <extLst>
        <ext uri="{3e2802c4-a4d2-4d8b-9148-e3be6c30e623}">
          <xlrd:rvb i="22122"/>
        </ext>
      </extLst>
    </bk>
    <bk>
      <extLst>
        <ext uri="{3e2802c4-a4d2-4d8b-9148-e3be6c30e623}">
          <xlrd:rvb i="22123"/>
        </ext>
      </extLst>
    </bk>
    <bk>
      <extLst>
        <ext uri="{3e2802c4-a4d2-4d8b-9148-e3be6c30e623}">
          <xlrd:rvb i="22124"/>
        </ext>
      </extLst>
    </bk>
    <bk>
      <extLst>
        <ext uri="{3e2802c4-a4d2-4d8b-9148-e3be6c30e623}">
          <xlrd:rvb i="22125"/>
        </ext>
      </extLst>
    </bk>
    <bk>
      <extLst>
        <ext uri="{3e2802c4-a4d2-4d8b-9148-e3be6c30e623}">
          <xlrd:rvb i="22126"/>
        </ext>
      </extLst>
    </bk>
    <bk>
      <extLst>
        <ext uri="{3e2802c4-a4d2-4d8b-9148-e3be6c30e623}">
          <xlrd:rvb i="22127"/>
        </ext>
      </extLst>
    </bk>
    <bk>
      <extLst>
        <ext uri="{3e2802c4-a4d2-4d8b-9148-e3be6c30e623}">
          <xlrd:rvb i="22128"/>
        </ext>
      </extLst>
    </bk>
    <bk>
      <extLst>
        <ext uri="{3e2802c4-a4d2-4d8b-9148-e3be6c30e623}">
          <xlrd:rvb i="22129"/>
        </ext>
      </extLst>
    </bk>
    <bk>
      <extLst>
        <ext uri="{3e2802c4-a4d2-4d8b-9148-e3be6c30e623}">
          <xlrd:rvb i="22130"/>
        </ext>
      </extLst>
    </bk>
    <bk>
      <extLst>
        <ext uri="{3e2802c4-a4d2-4d8b-9148-e3be6c30e623}">
          <xlrd:rvb i="22131"/>
        </ext>
      </extLst>
    </bk>
    <bk>
      <extLst>
        <ext uri="{3e2802c4-a4d2-4d8b-9148-e3be6c30e623}">
          <xlrd:rvb i="22132"/>
        </ext>
      </extLst>
    </bk>
    <bk>
      <extLst>
        <ext uri="{3e2802c4-a4d2-4d8b-9148-e3be6c30e623}">
          <xlrd:rvb i="22133"/>
        </ext>
      </extLst>
    </bk>
    <bk>
      <extLst>
        <ext uri="{3e2802c4-a4d2-4d8b-9148-e3be6c30e623}">
          <xlrd:rvb i="22134"/>
        </ext>
      </extLst>
    </bk>
    <bk>
      <extLst>
        <ext uri="{3e2802c4-a4d2-4d8b-9148-e3be6c30e623}">
          <xlrd:rvb i="22135"/>
        </ext>
      </extLst>
    </bk>
    <bk>
      <extLst>
        <ext uri="{3e2802c4-a4d2-4d8b-9148-e3be6c30e623}">
          <xlrd:rvb i="22136"/>
        </ext>
      </extLst>
    </bk>
    <bk>
      <extLst>
        <ext uri="{3e2802c4-a4d2-4d8b-9148-e3be6c30e623}">
          <xlrd:rvb i="22137"/>
        </ext>
      </extLst>
    </bk>
    <bk>
      <extLst>
        <ext uri="{3e2802c4-a4d2-4d8b-9148-e3be6c30e623}">
          <xlrd:rvb i="22138"/>
        </ext>
      </extLst>
    </bk>
    <bk>
      <extLst>
        <ext uri="{3e2802c4-a4d2-4d8b-9148-e3be6c30e623}">
          <xlrd:rvb i="22139"/>
        </ext>
      </extLst>
    </bk>
    <bk>
      <extLst>
        <ext uri="{3e2802c4-a4d2-4d8b-9148-e3be6c30e623}">
          <xlrd:rvb i="22140"/>
        </ext>
      </extLst>
    </bk>
    <bk>
      <extLst>
        <ext uri="{3e2802c4-a4d2-4d8b-9148-e3be6c30e623}">
          <xlrd:rvb i="22141"/>
        </ext>
      </extLst>
    </bk>
    <bk>
      <extLst>
        <ext uri="{3e2802c4-a4d2-4d8b-9148-e3be6c30e623}">
          <xlrd:rvb i="22142"/>
        </ext>
      </extLst>
    </bk>
    <bk>
      <extLst>
        <ext uri="{3e2802c4-a4d2-4d8b-9148-e3be6c30e623}">
          <xlrd:rvb i="22143"/>
        </ext>
      </extLst>
    </bk>
    <bk>
      <extLst>
        <ext uri="{3e2802c4-a4d2-4d8b-9148-e3be6c30e623}">
          <xlrd:rvb i="22144"/>
        </ext>
      </extLst>
    </bk>
    <bk>
      <extLst>
        <ext uri="{3e2802c4-a4d2-4d8b-9148-e3be6c30e623}">
          <xlrd:rvb i="22145"/>
        </ext>
      </extLst>
    </bk>
    <bk>
      <extLst>
        <ext uri="{3e2802c4-a4d2-4d8b-9148-e3be6c30e623}">
          <xlrd:rvb i="22146"/>
        </ext>
      </extLst>
    </bk>
    <bk>
      <extLst>
        <ext uri="{3e2802c4-a4d2-4d8b-9148-e3be6c30e623}">
          <xlrd:rvb i="22147"/>
        </ext>
      </extLst>
    </bk>
    <bk>
      <extLst>
        <ext uri="{3e2802c4-a4d2-4d8b-9148-e3be6c30e623}">
          <xlrd:rvb i="22148"/>
        </ext>
      </extLst>
    </bk>
    <bk>
      <extLst>
        <ext uri="{3e2802c4-a4d2-4d8b-9148-e3be6c30e623}">
          <xlrd:rvb i="22149"/>
        </ext>
      </extLst>
    </bk>
    <bk>
      <extLst>
        <ext uri="{3e2802c4-a4d2-4d8b-9148-e3be6c30e623}">
          <xlrd:rvb i="22150"/>
        </ext>
      </extLst>
    </bk>
    <bk>
      <extLst>
        <ext uri="{3e2802c4-a4d2-4d8b-9148-e3be6c30e623}">
          <xlrd:rvb i="22151"/>
        </ext>
      </extLst>
    </bk>
    <bk>
      <extLst>
        <ext uri="{3e2802c4-a4d2-4d8b-9148-e3be6c30e623}">
          <xlrd:rvb i="22152"/>
        </ext>
      </extLst>
    </bk>
    <bk>
      <extLst>
        <ext uri="{3e2802c4-a4d2-4d8b-9148-e3be6c30e623}">
          <xlrd:rvb i="22153"/>
        </ext>
      </extLst>
    </bk>
    <bk>
      <extLst>
        <ext uri="{3e2802c4-a4d2-4d8b-9148-e3be6c30e623}">
          <xlrd:rvb i="22154"/>
        </ext>
      </extLst>
    </bk>
    <bk>
      <extLst>
        <ext uri="{3e2802c4-a4d2-4d8b-9148-e3be6c30e623}">
          <xlrd:rvb i="22155"/>
        </ext>
      </extLst>
    </bk>
    <bk>
      <extLst>
        <ext uri="{3e2802c4-a4d2-4d8b-9148-e3be6c30e623}">
          <xlrd:rvb i="22156"/>
        </ext>
      </extLst>
    </bk>
    <bk>
      <extLst>
        <ext uri="{3e2802c4-a4d2-4d8b-9148-e3be6c30e623}">
          <xlrd:rvb i="22157"/>
        </ext>
      </extLst>
    </bk>
    <bk>
      <extLst>
        <ext uri="{3e2802c4-a4d2-4d8b-9148-e3be6c30e623}">
          <xlrd:rvb i="22158"/>
        </ext>
      </extLst>
    </bk>
    <bk>
      <extLst>
        <ext uri="{3e2802c4-a4d2-4d8b-9148-e3be6c30e623}">
          <xlrd:rvb i="22159"/>
        </ext>
      </extLst>
    </bk>
    <bk>
      <extLst>
        <ext uri="{3e2802c4-a4d2-4d8b-9148-e3be6c30e623}">
          <xlrd:rvb i="22160"/>
        </ext>
      </extLst>
    </bk>
    <bk>
      <extLst>
        <ext uri="{3e2802c4-a4d2-4d8b-9148-e3be6c30e623}">
          <xlrd:rvb i="22161"/>
        </ext>
      </extLst>
    </bk>
    <bk>
      <extLst>
        <ext uri="{3e2802c4-a4d2-4d8b-9148-e3be6c30e623}">
          <xlrd:rvb i="22162"/>
        </ext>
      </extLst>
    </bk>
    <bk>
      <extLst>
        <ext uri="{3e2802c4-a4d2-4d8b-9148-e3be6c30e623}">
          <xlrd:rvb i="22163"/>
        </ext>
      </extLst>
    </bk>
    <bk>
      <extLst>
        <ext uri="{3e2802c4-a4d2-4d8b-9148-e3be6c30e623}">
          <xlrd:rvb i="22164"/>
        </ext>
      </extLst>
    </bk>
    <bk>
      <extLst>
        <ext uri="{3e2802c4-a4d2-4d8b-9148-e3be6c30e623}">
          <xlrd:rvb i="22165"/>
        </ext>
      </extLst>
    </bk>
    <bk>
      <extLst>
        <ext uri="{3e2802c4-a4d2-4d8b-9148-e3be6c30e623}">
          <xlrd:rvb i="22166"/>
        </ext>
      </extLst>
    </bk>
    <bk>
      <extLst>
        <ext uri="{3e2802c4-a4d2-4d8b-9148-e3be6c30e623}">
          <xlrd:rvb i="22167"/>
        </ext>
      </extLst>
    </bk>
    <bk>
      <extLst>
        <ext uri="{3e2802c4-a4d2-4d8b-9148-e3be6c30e623}">
          <xlrd:rvb i="22168"/>
        </ext>
      </extLst>
    </bk>
    <bk>
      <extLst>
        <ext uri="{3e2802c4-a4d2-4d8b-9148-e3be6c30e623}">
          <xlrd:rvb i="22169"/>
        </ext>
      </extLst>
    </bk>
    <bk>
      <extLst>
        <ext uri="{3e2802c4-a4d2-4d8b-9148-e3be6c30e623}">
          <xlrd:rvb i="22170"/>
        </ext>
      </extLst>
    </bk>
    <bk>
      <extLst>
        <ext uri="{3e2802c4-a4d2-4d8b-9148-e3be6c30e623}">
          <xlrd:rvb i="22171"/>
        </ext>
      </extLst>
    </bk>
    <bk>
      <extLst>
        <ext uri="{3e2802c4-a4d2-4d8b-9148-e3be6c30e623}">
          <xlrd:rvb i="22172"/>
        </ext>
      </extLst>
    </bk>
    <bk>
      <extLst>
        <ext uri="{3e2802c4-a4d2-4d8b-9148-e3be6c30e623}">
          <xlrd:rvb i="22173"/>
        </ext>
      </extLst>
    </bk>
    <bk>
      <extLst>
        <ext uri="{3e2802c4-a4d2-4d8b-9148-e3be6c30e623}">
          <xlrd:rvb i="22174"/>
        </ext>
      </extLst>
    </bk>
    <bk>
      <extLst>
        <ext uri="{3e2802c4-a4d2-4d8b-9148-e3be6c30e623}">
          <xlrd:rvb i="22175"/>
        </ext>
      </extLst>
    </bk>
    <bk>
      <extLst>
        <ext uri="{3e2802c4-a4d2-4d8b-9148-e3be6c30e623}">
          <xlrd:rvb i="22176"/>
        </ext>
      </extLst>
    </bk>
    <bk>
      <extLst>
        <ext uri="{3e2802c4-a4d2-4d8b-9148-e3be6c30e623}">
          <xlrd:rvb i="22177"/>
        </ext>
      </extLst>
    </bk>
    <bk>
      <extLst>
        <ext uri="{3e2802c4-a4d2-4d8b-9148-e3be6c30e623}">
          <xlrd:rvb i="22178"/>
        </ext>
      </extLst>
    </bk>
    <bk>
      <extLst>
        <ext uri="{3e2802c4-a4d2-4d8b-9148-e3be6c30e623}">
          <xlrd:rvb i="22179"/>
        </ext>
      </extLst>
    </bk>
    <bk>
      <extLst>
        <ext uri="{3e2802c4-a4d2-4d8b-9148-e3be6c30e623}">
          <xlrd:rvb i="22180"/>
        </ext>
      </extLst>
    </bk>
    <bk>
      <extLst>
        <ext uri="{3e2802c4-a4d2-4d8b-9148-e3be6c30e623}">
          <xlrd:rvb i="22181"/>
        </ext>
      </extLst>
    </bk>
    <bk>
      <extLst>
        <ext uri="{3e2802c4-a4d2-4d8b-9148-e3be6c30e623}">
          <xlrd:rvb i="22182"/>
        </ext>
      </extLst>
    </bk>
    <bk>
      <extLst>
        <ext uri="{3e2802c4-a4d2-4d8b-9148-e3be6c30e623}">
          <xlrd:rvb i="22183"/>
        </ext>
      </extLst>
    </bk>
    <bk>
      <extLst>
        <ext uri="{3e2802c4-a4d2-4d8b-9148-e3be6c30e623}">
          <xlrd:rvb i="22184"/>
        </ext>
      </extLst>
    </bk>
    <bk>
      <extLst>
        <ext uri="{3e2802c4-a4d2-4d8b-9148-e3be6c30e623}">
          <xlrd:rvb i="22185"/>
        </ext>
      </extLst>
    </bk>
    <bk>
      <extLst>
        <ext uri="{3e2802c4-a4d2-4d8b-9148-e3be6c30e623}">
          <xlrd:rvb i="22186"/>
        </ext>
      </extLst>
    </bk>
    <bk>
      <extLst>
        <ext uri="{3e2802c4-a4d2-4d8b-9148-e3be6c30e623}">
          <xlrd:rvb i="22187"/>
        </ext>
      </extLst>
    </bk>
    <bk>
      <extLst>
        <ext uri="{3e2802c4-a4d2-4d8b-9148-e3be6c30e623}">
          <xlrd:rvb i="22188"/>
        </ext>
      </extLst>
    </bk>
    <bk>
      <extLst>
        <ext uri="{3e2802c4-a4d2-4d8b-9148-e3be6c30e623}">
          <xlrd:rvb i="22189"/>
        </ext>
      </extLst>
    </bk>
    <bk>
      <extLst>
        <ext uri="{3e2802c4-a4d2-4d8b-9148-e3be6c30e623}">
          <xlrd:rvb i="22190"/>
        </ext>
      </extLst>
    </bk>
    <bk>
      <extLst>
        <ext uri="{3e2802c4-a4d2-4d8b-9148-e3be6c30e623}">
          <xlrd:rvb i="22191"/>
        </ext>
      </extLst>
    </bk>
    <bk>
      <extLst>
        <ext uri="{3e2802c4-a4d2-4d8b-9148-e3be6c30e623}">
          <xlrd:rvb i="22192"/>
        </ext>
      </extLst>
    </bk>
    <bk>
      <extLst>
        <ext uri="{3e2802c4-a4d2-4d8b-9148-e3be6c30e623}">
          <xlrd:rvb i="22193"/>
        </ext>
      </extLst>
    </bk>
    <bk>
      <extLst>
        <ext uri="{3e2802c4-a4d2-4d8b-9148-e3be6c30e623}">
          <xlrd:rvb i="22194"/>
        </ext>
      </extLst>
    </bk>
    <bk>
      <extLst>
        <ext uri="{3e2802c4-a4d2-4d8b-9148-e3be6c30e623}">
          <xlrd:rvb i="22195"/>
        </ext>
      </extLst>
    </bk>
    <bk>
      <extLst>
        <ext uri="{3e2802c4-a4d2-4d8b-9148-e3be6c30e623}">
          <xlrd:rvb i="22196"/>
        </ext>
      </extLst>
    </bk>
    <bk>
      <extLst>
        <ext uri="{3e2802c4-a4d2-4d8b-9148-e3be6c30e623}">
          <xlrd:rvb i="22197"/>
        </ext>
      </extLst>
    </bk>
    <bk>
      <extLst>
        <ext uri="{3e2802c4-a4d2-4d8b-9148-e3be6c30e623}">
          <xlrd:rvb i="22198"/>
        </ext>
      </extLst>
    </bk>
    <bk>
      <extLst>
        <ext uri="{3e2802c4-a4d2-4d8b-9148-e3be6c30e623}">
          <xlrd:rvb i="22199"/>
        </ext>
      </extLst>
    </bk>
    <bk>
      <extLst>
        <ext uri="{3e2802c4-a4d2-4d8b-9148-e3be6c30e623}">
          <xlrd:rvb i="22200"/>
        </ext>
      </extLst>
    </bk>
    <bk>
      <extLst>
        <ext uri="{3e2802c4-a4d2-4d8b-9148-e3be6c30e623}">
          <xlrd:rvb i="22201"/>
        </ext>
      </extLst>
    </bk>
    <bk>
      <extLst>
        <ext uri="{3e2802c4-a4d2-4d8b-9148-e3be6c30e623}">
          <xlrd:rvb i="22202"/>
        </ext>
      </extLst>
    </bk>
    <bk>
      <extLst>
        <ext uri="{3e2802c4-a4d2-4d8b-9148-e3be6c30e623}">
          <xlrd:rvb i="22203"/>
        </ext>
      </extLst>
    </bk>
    <bk>
      <extLst>
        <ext uri="{3e2802c4-a4d2-4d8b-9148-e3be6c30e623}">
          <xlrd:rvb i="22204"/>
        </ext>
      </extLst>
    </bk>
    <bk>
      <extLst>
        <ext uri="{3e2802c4-a4d2-4d8b-9148-e3be6c30e623}">
          <xlrd:rvb i="22205"/>
        </ext>
      </extLst>
    </bk>
    <bk>
      <extLst>
        <ext uri="{3e2802c4-a4d2-4d8b-9148-e3be6c30e623}">
          <xlrd:rvb i="22206"/>
        </ext>
      </extLst>
    </bk>
    <bk>
      <extLst>
        <ext uri="{3e2802c4-a4d2-4d8b-9148-e3be6c30e623}">
          <xlrd:rvb i="22207"/>
        </ext>
      </extLst>
    </bk>
    <bk>
      <extLst>
        <ext uri="{3e2802c4-a4d2-4d8b-9148-e3be6c30e623}">
          <xlrd:rvb i="22208"/>
        </ext>
      </extLst>
    </bk>
    <bk>
      <extLst>
        <ext uri="{3e2802c4-a4d2-4d8b-9148-e3be6c30e623}">
          <xlrd:rvb i="22209"/>
        </ext>
      </extLst>
    </bk>
    <bk>
      <extLst>
        <ext uri="{3e2802c4-a4d2-4d8b-9148-e3be6c30e623}">
          <xlrd:rvb i="22210"/>
        </ext>
      </extLst>
    </bk>
    <bk>
      <extLst>
        <ext uri="{3e2802c4-a4d2-4d8b-9148-e3be6c30e623}">
          <xlrd:rvb i="22211"/>
        </ext>
      </extLst>
    </bk>
    <bk>
      <extLst>
        <ext uri="{3e2802c4-a4d2-4d8b-9148-e3be6c30e623}">
          <xlrd:rvb i="22212"/>
        </ext>
      </extLst>
    </bk>
    <bk>
      <extLst>
        <ext uri="{3e2802c4-a4d2-4d8b-9148-e3be6c30e623}">
          <xlrd:rvb i="22213"/>
        </ext>
      </extLst>
    </bk>
    <bk>
      <extLst>
        <ext uri="{3e2802c4-a4d2-4d8b-9148-e3be6c30e623}">
          <xlrd:rvb i="22214"/>
        </ext>
      </extLst>
    </bk>
    <bk>
      <extLst>
        <ext uri="{3e2802c4-a4d2-4d8b-9148-e3be6c30e623}">
          <xlrd:rvb i="22215"/>
        </ext>
      </extLst>
    </bk>
    <bk>
      <extLst>
        <ext uri="{3e2802c4-a4d2-4d8b-9148-e3be6c30e623}">
          <xlrd:rvb i="22216"/>
        </ext>
      </extLst>
    </bk>
    <bk>
      <extLst>
        <ext uri="{3e2802c4-a4d2-4d8b-9148-e3be6c30e623}">
          <xlrd:rvb i="22217"/>
        </ext>
      </extLst>
    </bk>
    <bk>
      <extLst>
        <ext uri="{3e2802c4-a4d2-4d8b-9148-e3be6c30e623}">
          <xlrd:rvb i="22218"/>
        </ext>
      </extLst>
    </bk>
    <bk>
      <extLst>
        <ext uri="{3e2802c4-a4d2-4d8b-9148-e3be6c30e623}">
          <xlrd:rvb i="22219"/>
        </ext>
      </extLst>
    </bk>
    <bk>
      <extLst>
        <ext uri="{3e2802c4-a4d2-4d8b-9148-e3be6c30e623}">
          <xlrd:rvb i="22220"/>
        </ext>
      </extLst>
    </bk>
    <bk>
      <extLst>
        <ext uri="{3e2802c4-a4d2-4d8b-9148-e3be6c30e623}">
          <xlrd:rvb i="22221"/>
        </ext>
      </extLst>
    </bk>
    <bk>
      <extLst>
        <ext uri="{3e2802c4-a4d2-4d8b-9148-e3be6c30e623}">
          <xlrd:rvb i="22222"/>
        </ext>
      </extLst>
    </bk>
    <bk>
      <extLst>
        <ext uri="{3e2802c4-a4d2-4d8b-9148-e3be6c30e623}">
          <xlrd:rvb i="22223"/>
        </ext>
      </extLst>
    </bk>
    <bk>
      <extLst>
        <ext uri="{3e2802c4-a4d2-4d8b-9148-e3be6c30e623}">
          <xlrd:rvb i="22224"/>
        </ext>
      </extLst>
    </bk>
    <bk>
      <extLst>
        <ext uri="{3e2802c4-a4d2-4d8b-9148-e3be6c30e623}">
          <xlrd:rvb i="22225"/>
        </ext>
      </extLst>
    </bk>
    <bk>
      <extLst>
        <ext uri="{3e2802c4-a4d2-4d8b-9148-e3be6c30e623}">
          <xlrd:rvb i="22226"/>
        </ext>
      </extLst>
    </bk>
    <bk>
      <extLst>
        <ext uri="{3e2802c4-a4d2-4d8b-9148-e3be6c30e623}">
          <xlrd:rvb i="22227"/>
        </ext>
      </extLst>
    </bk>
    <bk>
      <extLst>
        <ext uri="{3e2802c4-a4d2-4d8b-9148-e3be6c30e623}">
          <xlrd:rvb i="22228"/>
        </ext>
      </extLst>
    </bk>
    <bk>
      <extLst>
        <ext uri="{3e2802c4-a4d2-4d8b-9148-e3be6c30e623}">
          <xlrd:rvb i="22229"/>
        </ext>
      </extLst>
    </bk>
    <bk>
      <extLst>
        <ext uri="{3e2802c4-a4d2-4d8b-9148-e3be6c30e623}">
          <xlrd:rvb i="22230"/>
        </ext>
      </extLst>
    </bk>
    <bk>
      <extLst>
        <ext uri="{3e2802c4-a4d2-4d8b-9148-e3be6c30e623}">
          <xlrd:rvb i="22231"/>
        </ext>
      </extLst>
    </bk>
    <bk>
      <extLst>
        <ext uri="{3e2802c4-a4d2-4d8b-9148-e3be6c30e623}">
          <xlrd:rvb i="22232"/>
        </ext>
      </extLst>
    </bk>
    <bk>
      <extLst>
        <ext uri="{3e2802c4-a4d2-4d8b-9148-e3be6c30e623}">
          <xlrd:rvb i="22233"/>
        </ext>
      </extLst>
    </bk>
    <bk>
      <extLst>
        <ext uri="{3e2802c4-a4d2-4d8b-9148-e3be6c30e623}">
          <xlrd:rvb i="22234"/>
        </ext>
      </extLst>
    </bk>
    <bk>
      <extLst>
        <ext uri="{3e2802c4-a4d2-4d8b-9148-e3be6c30e623}">
          <xlrd:rvb i="22235"/>
        </ext>
      </extLst>
    </bk>
    <bk>
      <extLst>
        <ext uri="{3e2802c4-a4d2-4d8b-9148-e3be6c30e623}">
          <xlrd:rvb i="22236"/>
        </ext>
      </extLst>
    </bk>
    <bk>
      <extLst>
        <ext uri="{3e2802c4-a4d2-4d8b-9148-e3be6c30e623}">
          <xlrd:rvb i="22237"/>
        </ext>
      </extLst>
    </bk>
    <bk>
      <extLst>
        <ext uri="{3e2802c4-a4d2-4d8b-9148-e3be6c30e623}">
          <xlrd:rvb i="22238"/>
        </ext>
      </extLst>
    </bk>
    <bk>
      <extLst>
        <ext uri="{3e2802c4-a4d2-4d8b-9148-e3be6c30e623}">
          <xlrd:rvb i="22239"/>
        </ext>
      </extLst>
    </bk>
    <bk>
      <extLst>
        <ext uri="{3e2802c4-a4d2-4d8b-9148-e3be6c30e623}">
          <xlrd:rvb i="22240"/>
        </ext>
      </extLst>
    </bk>
    <bk>
      <extLst>
        <ext uri="{3e2802c4-a4d2-4d8b-9148-e3be6c30e623}">
          <xlrd:rvb i="22241"/>
        </ext>
      </extLst>
    </bk>
    <bk>
      <extLst>
        <ext uri="{3e2802c4-a4d2-4d8b-9148-e3be6c30e623}">
          <xlrd:rvb i="22242"/>
        </ext>
      </extLst>
    </bk>
    <bk>
      <extLst>
        <ext uri="{3e2802c4-a4d2-4d8b-9148-e3be6c30e623}">
          <xlrd:rvb i="22243"/>
        </ext>
      </extLst>
    </bk>
    <bk>
      <extLst>
        <ext uri="{3e2802c4-a4d2-4d8b-9148-e3be6c30e623}">
          <xlrd:rvb i="22244"/>
        </ext>
      </extLst>
    </bk>
    <bk>
      <extLst>
        <ext uri="{3e2802c4-a4d2-4d8b-9148-e3be6c30e623}">
          <xlrd:rvb i="22245"/>
        </ext>
      </extLst>
    </bk>
    <bk>
      <extLst>
        <ext uri="{3e2802c4-a4d2-4d8b-9148-e3be6c30e623}">
          <xlrd:rvb i="22246"/>
        </ext>
      </extLst>
    </bk>
    <bk>
      <extLst>
        <ext uri="{3e2802c4-a4d2-4d8b-9148-e3be6c30e623}">
          <xlrd:rvb i="22247"/>
        </ext>
      </extLst>
    </bk>
    <bk>
      <extLst>
        <ext uri="{3e2802c4-a4d2-4d8b-9148-e3be6c30e623}">
          <xlrd:rvb i="22248"/>
        </ext>
      </extLst>
    </bk>
    <bk>
      <extLst>
        <ext uri="{3e2802c4-a4d2-4d8b-9148-e3be6c30e623}">
          <xlrd:rvb i="22249"/>
        </ext>
      </extLst>
    </bk>
    <bk>
      <extLst>
        <ext uri="{3e2802c4-a4d2-4d8b-9148-e3be6c30e623}">
          <xlrd:rvb i="22250"/>
        </ext>
      </extLst>
    </bk>
    <bk>
      <extLst>
        <ext uri="{3e2802c4-a4d2-4d8b-9148-e3be6c30e623}">
          <xlrd:rvb i="22251"/>
        </ext>
      </extLst>
    </bk>
    <bk>
      <extLst>
        <ext uri="{3e2802c4-a4d2-4d8b-9148-e3be6c30e623}">
          <xlrd:rvb i="22252"/>
        </ext>
      </extLst>
    </bk>
    <bk>
      <extLst>
        <ext uri="{3e2802c4-a4d2-4d8b-9148-e3be6c30e623}">
          <xlrd:rvb i="22253"/>
        </ext>
      </extLst>
    </bk>
    <bk>
      <extLst>
        <ext uri="{3e2802c4-a4d2-4d8b-9148-e3be6c30e623}">
          <xlrd:rvb i="22254"/>
        </ext>
      </extLst>
    </bk>
    <bk>
      <extLst>
        <ext uri="{3e2802c4-a4d2-4d8b-9148-e3be6c30e623}">
          <xlrd:rvb i="22255"/>
        </ext>
      </extLst>
    </bk>
    <bk>
      <extLst>
        <ext uri="{3e2802c4-a4d2-4d8b-9148-e3be6c30e623}">
          <xlrd:rvb i="22256"/>
        </ext>
      </extLst>
    </bk>
    <bk>
      <extLst>
        <ext uri="{3e2802c4-a4d2-4d8b-9148-e3be6c30e623}">
          <xlrd:rvb i="22257"/>
        </ext>
      </extLst>
    </bk>
    <bk>
      <extLst>
        <ext uri="{3e2802c4-a4d2-4d8b-9148-e3be6c30e623}">
          <xlrd:rvb i="22258"/>
        </ext>
      </extLst>
    </bk>
    <bk>
      <extLst>
        <ext uri="{3e2802c4-a4d2-4d8b-9148-e3be6c30e623}">
          <xlrd:rvb i="22259"/>
        </ext>
      </extLst>
    </bk>
    <bk>
      <extLst>
        <ext uri="{3e2802c4-a4d2-4d8b-9148-e3be6c30e623}">
          <xlrd:rvb i="22260"/>
        </ext>
      </extLst>
    </bk>
    <bk>
      <extLst>
        <ext uri="{3e2802c4-a4d2-4d8b-9148-e3be6c30e623}">
          <xlrd:rvb i="22261"/>
        </ext>
      </extLst>
    </bk>
    <bk>
      <extLst>
        <ext uri="{3e2802c4-a4d2-4d8b-9148-e3be6c30e623}">
          <xlrd:rvb i="22262"/>
        </ext>
      </extLst>
    </bk>
    <bk>
      <extLst>
        <ext uri="{3e2802c4-a4d2-4d8b-9148-e3be6c30e623}">
          <xlrd:rvb i="22263"/>
        </ext>
      </extLst>
    </bk>
    <bk>
      <extLst>
        <ext uri="{3e2802c4-a4d2-4d8b-9148-e3be6c30e623}">
          <xlrd:rvb i="22264"/>
        </ext>
      </extLst>
    </bk>
    <bk>
      <extLst>
        <ext uri="{3e2802c4-a4d2-4d8b-9148-e3be6c30e623}">
          <xlrd:rvb i="22265"/>
        </ext>
      </extLst>
    </bk>
    <bk>
      <extLst>
        <ext uri="{3e2802c4-a4d2-4d8b-9148-e3be6c30e623}">
          <xlrd:rvb i="22266"/>
        </ext>
      </extLst>
    </bk>
    <bk>
      <extLst>
        <ext uri="{3e2802c4-a4d2-4d8b-9148-e3be6c30e623}">
          <xlrd:rvb i="22267"/>
        </ext>
      </extLst>
    </bk>
    <bk>
      <extLst>
        <ext uri="{3e2802c4-a4d2-4d8b-9148-e3be6c30e623}">
          <xlrd:rvb i="22268"/>
        </ext>
      </extLst>
    </bk>
    <bk>
      <extLst>
        <ext uri="{3e2802c4-a4d2-4d8b-9148-e3be6c30e623}">
          <xlrd:rvb i="22269"/>
        </ext>
      </extLst>
    </bk>
    <bk>
      <extLst>
        <ext uri="{3e2802c4-a4d2-4d8b-9148-e3be6c30e623}">
          <xlrd:rvb i="22270"/>
        </ext>
      </extLst>
    </bk>
    <bk>
      <extLst>
        <ext uri="{3e2802c4-a4d2-4d8b-9148-e3be6c30e623}">
          <xlrd:rvb i="22271"/>
        </ext>
      </extLst>
    </bk>
    <bk>
      <extLst>
        <ext uri="{3e2802c4-a4d2-4d8b-9148-e3be6c30e623}">
          <xlrd:rvb i="22272"/>
        </ext>
      </extLst>
    </bk>
    <bk>
      <extLst>
        <ext uri="{3e2802c4-a4d2-4d8b-9148-e3be6c30e623}">
          <xlrd:rvb i="22273"/>
        </ext>
      </extLst>
    </bk>
    <bk>
      <extLst>
        <ext uri="{3e2802c4-a4d2-4d8b-9148-e3be6c30e623}">
          <xlrd:rvb i="22274"/>
        </ext>
      </extLst>
    </bk>
    <bk>
      <extLst>
        <ext uri="{3e2802c4-a4d2-4d8b-9148-e3be6c30e623}">
          <xlrd:rvb i="22275"/>
        </ext>
      </extLst>
    </bk>
    <bk>
      <extLst>
        <ext uri="{3e2802c4-a4d2-4d8b-9148-e3be6c30e623}">
          <xlrd:rvb i="22276"/>
        </ext>
      </extLst>
    </bk>
    <bk>
      <extLst>
        <ext uri="{3e2802c4-a4d2-4d8b-9148-e3be6c30e623}">
          <xlrd:rvb i="22277"/>
        </ext>
      </extLst>
    </bk>
    <bk>
      <extLst>
        <ext uri="{3e2802c4-a4d2-4d8b-9148-e3be6c30e623}">
          <xlrd:rvb i="22278"/>
        </ext>
      </extLst>
    </bk>
    <bk>
      <extLst>
        <ext uri="{3e2802c4-a4d2-4d8b-9148-e3be6c30e623}">
          <xlrd:rvb i="22279"/>
        </ext>
      </extLst>
    </bk>
    <bk>
      <extLst>
        <ext uri="{3e2802c4-a4d2-4d8b-9148-e3be6c30e623}">
          <xlrd:rvb i="22280"/>
        </ext>
      </extLst>
    </bk>
    <bk>
      <extLst>
        <ext uri="{3e2802c4-a4d2-4d8b-9148-e3be6c30e623}">
          <xlrd:rvb i="22281"/>
        </ext>
      </extLst>
    </bk>
    <bk>
      <extLst>
        <ext uri="{3e2802c4-a4d2-4d8b-9148-e3be6c30e623}">
          <xlrd:rvb i="22282"/>
        </ext>
      </extLst>
    </bk>
    <bk>
      <extLst>
        <ext uri="{3e2802c4-a4d2-4d8b-9148-e3be6c30e623}">
          <xlrd:rvb i="22283"/>
        </ext>
      </extLst>
    </bk>
    <bk>
      <extLst>
        <ext uri="{3e2802c4-a4d2-4d8b-9148-e3be6c30e623}">
          <xlrd:rvb i="22284"/>
        </ext>
      </extLst>
    </bk>
    <bk>
      <extLst>
        <ext uri="{3e2802c4-a4d2-4d8b-9148-e3be6c30e623}">
          <xlrd:rvb i="22285"/>
        </ext>
      </extLst>
    </bk>
    <bk>
      <extLst>
        <ext uri="{3e2802c4-a4d2-4d8b-9148-e3be6c30e623}">
          <xlrd:rvb i="22286"/>
        </ext>
      </extLst>
    </bk>
    <bk>
      <extLst>
        <ext uri="{3e2802c4-a4d2-4d8b-9148-e3be6c30e623}">
          <xlrd:rvb i="22287"/>
        </ext>
      </extLst>
    </bk>
    <bk>
      <extLst>
        <ext uri="{3e2802c4-a4d2-4d8b-9148-e3be6c30e623}">
          <xlrd:rvb i="22288"/>
        </ext>
      </extLst>
    </bk>
    <bk>
      <extLst>
        <ext uri="{3e2802c4-a4d2-4d8b-9148-e3be6c30e623}">
          <xlrd:rvb i="22289"/>
        </ext>
      </extLst>
    </bk>
    <bk>
      <extLst>
        <ext uri="{3e2802c4-a4d2-4d8b-9148-e3be6c30e623}">
          <xlrd:rvb i="22290"/>
        </ext>
      </extLst>
    </bk>
    <bk>
      <extLst>
        <ext uri="{3e2802c4-a4d2-4d8b-9148-e3be6c30e623}">
          <xlrd:rvb i="22291"/>
        </ext>
      </extLst>
    </bk>
    <bk>
      <extLst>
        <ext uri="{3e2802c4-a4d2-4d8b-9148-e3be6c30e623}">
          <xlrd:rvb i="22292"/>
        </ext>
      </extLst>
    </bk>
    <bk>
      <extLst>
        <ext uri="{3e2802c4-a4d2-4d8b-9148-e3be6c30e623}">
          <xlrd:rvb i="22293"/>
        </ext>
      </extLst>
    </bk>
    <bk>
      <extLst>
        <ext uri="{3e2802c4-a4d2-4d8b-9148-e3be6c30e623}">
          <xlrd:rvb i="22294"/>
        </ext>
      </extLst>
    </bk>
    <bk>
      <extLst>
        <ext uri="{3e2802c4-a4d2-4d8b-9148-e3be6c30e623}">
          <xlrd:rvb i="22295"/>
        </ext>
      </extLst>
    </bk>
    <bk>
      <extLst>
        <ext uri="{3e2802c4-a4d2-4d8b-9148-e3be6c30e623}">
          <xlrd:rvb i="22296"/>
        </ext>
      </extLst>
    </bk>
    <bk>
      <extLst>
        <ext uri="{3e2802c4-a4d2-4d8b-9148-e3be6c30e623}">
          <xlrd:rvb i="22297"/>
        </ext>
      </extLst>
    </bk>
    <bk>
      <extLst>
        <ext uri="{3e2802c4-a4d2-4d8b-9148-e3be6c30e623}">
          <xlrd:rvb i="22298"/>
        </ext>
      </extLst>
    </bk>
    <bk>
      <extLst>
        <ext uri="{3e2802c4-a4d2-4d8b-9148-e3be6c30e623}">
          <xlrd:rvb i="22299"/>
        </ext>
      </extLst>
    </bk>
    <bk>
      <extLst>
        <ext uri="{3e2802c4-a4d2-4d8b-9148-e3be6c30e623}">
          <xlrd:rvb i="22300"/>
        </ext>
      </extLst>
    </bk>
    <bk>
      <extLst>
        <ext uri="{3e2802c4-a4d2-4d8b-9148-e3be6c30e623}">
          <xlrd:rvb i="22301"/>
        </ext>
      </extLst>
    </bk>
    <bk>
      <extLst>
        <ext uri="{3e2802c4-a4d2-4d8b-9148-e3be6c30e623}">
          <xlrd:rvb i="22302"/>
        </ext>
      </extLst>
    </bk>
    <bk>
      <extLst>
        <ext uri="{3e2802c4-a4d2-4d8b-9148-e3be6c30e623}">
          <xlrd:rvb i="22303"/>
        </ext>
      </extLst>
    </bk>
    <bk>
      <extLst>
        <ext uri="{3e2802c4-a4d2-4d8b-9148-e3be6c30e623}">
          <xlrd:rvb i="22304"/>
        </ext>
      </extLst>
    </bk>
    <bk>
      <extLst>
        <ext uri="{3e2802c4-a4d2-4d8b-9148-e3be6c30e623}">
          <xlrd:rvb i="22305"/>
        </ext>
      </extLst>
    </bk>
    <bk>
      <extLst>
        <ext uri="{3e2802c4-a4d2-4d8b-9148-e3be6c30e623}">
          <xlrd:rvb i="22306"/>
        </ext>
      </extLst>
    </bk>
    <bk>
      <extLst>
        <ext uri="{3e2802c4-a4d2-4d8b-9148-e3be6c30e623}">
          <xlrd:rvb i="22307"/>
        </ext>
      </extLst>
    </bk>
    <bk>
      <extLst>
        <ext uri="{3e2802c4-a4d2-4d8b-9148-e3be6c30e623}">
          <xlrd:rvb i="22308"/>
        </ext>
      </extLst>
    </bk>
    <bk>
      <extLst>
        <ext uri="{3e2802c4-a4d2-4d8b-9148-e3be6c30e623}">
          <xlrd:rvb i="22309"/>
        </ext>
      </extLst>
    </bk>
    <bk>
      <extLst>
        <ext uri="{3e2802c4-a4d2-4d8b-9148-e3be6c30e623}">
          <xlrd:rvb i="22310"/>
        </ext>
      </extLst>
    </bk>
    <bk>
      <extLst>
        <ext uri="{3e2802c4-a4d2-4d8b-9148-e3be6c30e623}">
          <xlrd:rvb i="22311"/>
        </ext>
      </extLst>
    </bk>
    <bk>
      <extLst>
        <ext uri="{3e2802c4-a4d2-4d8b-9148-e3be6c30e623}">
          <xlrd:rvb i="22312"/>
        </ext>
      </extLst>
    </bk>
    <bk>
      <extLst>
        <ext uri="{3e2802c4-a4d2-4d8b-9148-e3be6c30e623}">
          <xlrd:rvb i="22313"/>
        </ext>
      </extLst>
    </bk>
    <bk>
      <extLst>
        <ext uri="{3e2802c4-a4d2-4d8b-9148-e3be6c30e623}">
          <xlrd:rvb i="22314"/>
        </ext>
      </extLst>
    </bk>
    <bk>
      <extLst>
        <ext uri="{3e2802c4-a4d2-4d8b-9148-e3be6c30e623}">
          <xlrd:rvb i="22315"/>
        </ext>
      </extLst>
    </bk>
    <bk>
      <extLst>
        <ext uri="{3e2802c4-a4d2-4d8b-9148-e3be6c30e623}">
          <xlrd:rvb i="22316"/>
        </ext>
      </extLst>
    </bk>
    <bk>
      <extLst>
        <ext uri="{3e2802c4-a4d2-4d8b-9148-e3be6c30e623}">
          <xlrd:rvb i="22317"/>
        </ext>
      </extLst>
    </bk>
    <bk>
      <extLst>
        <ext uri="{3e2802c4-a4d2-4d8b-9148-e3be6c30e623}">
          <xlrd:rvb i="22318"/>
        </ext>
      </extLst>
    </bk>
    <bk>
      <extLst>
        <ext uri="{3e2802c4-a4d2-4d8b-9148-e3be6c30e623}">
          <xlrd:rvb i="22319"/>
        </ext>
      </extLst>
    </bk>
    <bk>
      <extLst>
        <ext uri="{3e2802c4-a4d2-4d8b-9148-e3be6c30e623}">
          <xlrd:rvb i="22320"/>
        </ext>
      </extLst>
    </bk>
    <bk>
      <extLst>
        <ext uri="{3e2802c4-a4d2-4d8b-9148-e3be6c30e623}">
          <xlrd:rvb i="22321"/>
        </ext>
      </extLst>
    </bk>
    <bk>
      <extLst>
        <ext uri="{3e2802c4-a4d2-4d8b-9148-e3be6c30e623}">
          <xlrd:rvb i="22322"/>
        </ext>
      </extLst>
    </bk>
    <bk>
      <extLst>
        <ext uri="{3e2802c4-a4d2-4d8b-9148-e3be6c30e623}">
          <xlrd:rvb i="22323"/>
        </ext>
      </extLst>
    </bk>
    <bk>
      <extLst>
        <ext uri="{3e2802c4-a4d2-4d8b-9148-e3be6c30e623}">
          <xlrd:rvb i="22324"/>
        </ext>
      </extLst>
    </bk>
    <bk>
      <extLst>
        <ext uri="{3e2802c4-a4d2-4d8b-9148-e3be6c30e623}">
          <xlrd:rvb i="22325"/>
        </ext>
      </extLst>
    </bk>
    <bk>
      <extLst>
        <ext uri="{3e2802c4-a4d2-4d8b-9148-e3be6c30e623}">
          <xlrd:rvb i="22326"/>
        </ext>
      </extLst>
    </bk>
    <bk>
      <extLst>
        <ext uri="{3e2802c4-a4d2-4d8b-9148-e3be6c30e623}">
          <xlrd:rvb i="22327"/>
        </ext>
      </extLst>
    </bk>
    <bk>
      <extLst>
        <ext uri="{3e2802c4-a4d2-4d8b-9148-e3be6c30e623}">
          <xlrd:rvb i="22328"/>
        </ext>
      </extLst>
    </bk>
    <bk>
      <extLst>
        <ext uri="{3e2802c4-a4d2-4d8b-9148-e3be6c30e623}">
          <xlrd:rvb i="22329"/>
        </ext>
      </extLst>
    </bk>
    <bk>
      <extLst>
        <ext uri="{3e2802c4-a4d2-4d8b-9148-e3be6c30e623}">
          <xlrd:rvb i="22330"/>
        </ext>
      </extLst>
    </bk>
    <bk>
      <extLst>
        <ext uri="{3e2802c4-a4d2-4d8b-9148-e3be6c30e623}">
          <xlrd:rvb i="22331"/>
        </ext>
      </extLst>
    </bk>
    <bk>
      <extLst>
        <ext uri="{3e2802c4-a4d2-4d8b-9148-e3be6c30e623}">
          <xlrd:rvb i="22332"/>
        </ext>
      </extLst>
    </bk>
    <bk>
      <extLst>
        <ext uri="{3e2802c4-a4d2-4d8b-9148-e3be6c30e623}">
          <xlrd:rvb i="22333"/>
        </ext>
      </extLst>
    </bk>
    <bk>
      <extLst>
        <ext uri="{3e2802c4-a4d2-4d8b-9148-e3be6c30e623}">
          <xlrd:rvb i="22334"/>
        </ext>
      </extLst>
    </bk>
    <bk>
      <extLst>
        <ext uri="{3e2802c4-a4d2-4d8b-9148-e3be6c30e623}">
          <xlrd:rvb i="22335"/>
        </ext>
      </extLst>
    </bk>
    <bk>
      <extLst>
        <ext uri="{3e2802c4-a4d2-4d8b-9148-e3be6c30e623}">
          <xlrd:rvb i="22336"/>
        </ext>
      </extLst>
    </bk>
    <bk>
      <extLst>
        <ext uri="{3e2802c4-a4d2-4d8b-9148-e3be6c30e623}">
          <xlrd:rvb i="22337"/>
        </ext>
      </extLst>
    </bk>
    <bk>
      <extLst>
        <ext uri="{3e2802c4-a4d2-4d8b-9148-e3be6c30e623}">
          <xlrd:rvb i="22338"/>
        </ext>
      </extLst>
    </bk>
    <bk>
      <extLst>
        <ext uri="{3e2802c4-a4d2-4d8b-9148-e3be6c30e623}">
          <xlrd:rvb i="22339"/>
        </ext>
      </extLst>
    </bk>
    <bk>
      <extLst>
        <ext uri="{3e2802c4-a4d2-4d8b-9148-e3be6c30e623}">
          <xlrd:rvb i="22340"/>
        </ext>
      </extLst>
    </bk>
    <bk>
      <extLst>
        <ext uri="{3e2802c4-a4d2-4d8b-9148-e3be6c30e623}">
          <xlrd:rvb i="22341"/>
        </ext>
      </extLst>
    </bk>
    <bk>
      <extLst>
        <ext uri="{3e2802c4-a4d2-4d8b-9148-e3be6c30e623}">
          <xlrd:rvb i="22342"/>
        </ext>
      </extLst>
    </bk>
    <bk>
      <extLst>
        <ext uri="{3e2802c4-a4d2-4d8b-9148-e3be6c30e623}">
          <xlrd:rvb i="22343"/>
        </ext>
      </extLst>
    </bk>
    <bk>
      <extLst>
        <ext uri="{3e2802c4-a4d2-4d8b-9148-e3be6c30e623}">
          <xlrd:rvb i="22344"/>
        </ext>
      </extLst>
    </bk>
    <bk>
      <extLst>
        <ext uri="{3e2802c4-a4d2-4d8b-9148-e3be6c30e623}">
          <xlrd:rvb i="22345"/>
        </ext>
      </extLst>
    </bk>
    <bk>
      <extLst>
        <ext uri="{3e2802c4-a4d2-4d8b-9148-e3be6c30e623}">
          <xlrd:rvb i="22346"/>
        </ext>
      </extLst>
    </bk>
    <bk>
      <extLst>
        <ext uri="{3e2802c4-a4d2-4d8b-9148-e3be6c30e623}">
          <xlrd:rvb i="22347"/>
        </ext>
      </extLst>
    </bk>
    <bk>
      <extLst>
        <ext uri="{3e2802c4-a4d2-4d8b-9148-e3be6c30e623}">
          <xlrd:rvb i="22348"/>
        </ext>
      </extLst>
    </bk>
    <bk>
      <extLst>
        <ext uri="{3e2802c4-a4d2-4d8b-9148-e3be6c30e623}">
          <xlrd:rvb i="22349"/>
        </ext>
      </extLst>
    </bk>
    <bk>
      <extLst>
        <ext uri="{3e2802c4-a4d2-4d8b-9148-e3be6c30e623}">
          <xlrd:rvb i="22350"/>
        </ext>
      </extLst>
    </bk>
    <bk>
      <extLst>
        <ext uri="{3e2802c4-a4d2-4d8b-9148-e3be6c30e623}">
          <xlrd:rvb i="22351"/>
        </ext>
      </extLst>
    </bk>
    <bk>
      <extLst>
        <ext uri="{3e2802c4-a4d2-4d8b-9148-e3be6c30e623}">
          <xlrd:rvb i="22352"/>
        </ext>
      </extLst>
    </bk>
    <bk>
      <extLst>
        <ext uri="{3e2802c4-a4d2-4d8b-9148-e3be6c30e623}">
          <xlrd:rvb i="22353"/>
        </ext>
      </extLst>
    </bk>
    <bk>
      <extLst>
        <ext uri="{3e2802c4-a4d2-4d8b-9148-e3be6c30e623}">
          <xlrd:rvb i="22354"/>
        </ext>
      </extLst>
    </bk>
    <bk>
      <extLst>
        <ext uri="{3e2802c4-a4d2-4d8b-9148-e3be6c30e623}">
          <xlrd:rvb i="22355"/>
        </ext>
      </extLst>
    </bk>
    <bk>
      <extLst>
        <ext uri="{3e2802c4-a4d2-4d8b-9148-e3be6c30e623}">
          <xlrd:rvb i="22356"/>
        </ext>
      </extLst>
    </bk>
    <bk>
      <extLst>
        <ext uri="{3e2802c4-a4d2-4d8b-9148-e3be6c30e623}">
          <xlrd:rvb i="22357"/>
        </ext>
      </extLst>
    </bk>
    <bk>
      <extLst>
        <ext uri="{3e2802c4-a4d2-4d8b-9148-e3be6c30e623}">
          <xlrd:rvb i="22358"/>
        </ext>
      </extLst>
    </bk>
    <bk>
      <extLst>
        <ext uri="{3e2802c4-a4d2-4d8b-9148-e3be6c30e623}">
          <xlrd:rvb i="22359"/>
        </ext>
      </extLst>
    </bk>
    <bk>
      <extLst>
        <ext uri="{3e2802c4-a4d2-4d8b-9148-e3be6c30e623}">
          <xlrd:rvb i="22360"/>
        </ext>
      </extLst>
    </bk>
    <bk>
      <extLst>
        <ext uri="{3e2802c4-a4d2-4d8b-9148-e3be6c30e623}">
          <xlrd:rvb i="22361"/>
        </ext>
      </extLst>
    </bk>
    <bk>
      <extLst>
        <ext uri="{3e2802c4-a4d2-4d8b-9148-e3be6c30e623}">
          <xlrd:rvb i="22362"/>
        </ext>
      </extLst>
    </bk>
    <bk>
      <extLst>
        <ext uri="{3e2802c4-a4d2-4d8b-9148-e3be6c30e623}">
          <xlrd:rvb i="22363"/>
        </ext>
      </extLst>
    </bk>
    <bk>
      <extLst>
        <ext uri="{3e2802c4-a4d2-4d8b-9148-e3be6c30e623}">
          <xlrd:rvb i="22364"/>
        </ext>
      </extLst>
    </bk>
    <bk>
      <extLst>
        <ext uri="{3e2802c4-a4d2-4d8b-9148-e3be6c30e623}">
          <xlrd:rvb i="22365"/>
        </ext>
      </extLst>
    </bk>
    <bk>
      <extLst>
        <ext uri="{3e2802c4-a4d2-4d8b-9148-e3be6c30e623}">
          <xlrd:rvb i="22366"/>
        </ext>
      </extLst>
    </bk>
    <bk>
      <extLst>
        <ext uri="{3e2802c4-a4d2-4d8b-9148-e3be6c30e623}">
          <xlrd:rvb i="22367"/>
        </ext>
      </extLst>
    </bk>
    <bk>
      <extLst>
        <ext uri="{3e2802c4-a4d2-4d8b-9148-e3be6c30e623}">
          <xlrd:rvb i="22368"/>
        </ext>
      </extLst>
    </bk>
    <bk>
      <extLst>
        <ext uri="{3e2802c4-a4d2-4d8b-9148-e3be6c30e623}">
          <xlrd:rvb i="22369"/>
        </ext>
      </extLst>
    </bk>
    <bk>
      <extLst>
        <ext uri="{3e2802c4-a4d2-4d8b-9148-e3be6c30e623}">
          <xlrd:rvb i="22370"/>
        </ext>
      </extLst>
    </bk>
    <bk>
      <extLst>
        <ext uri="{3e2802c4-a4d2-4d8b-9148-e3be6c30e623}">
          <xlrd:rvb i="22371"/>
        </ext>
      </extLst>
    </bk>
    <bk>
      <extLst>
        <ext uri="{3e2802c4-a4d2-4d8b-9148-e3be6c30e623}">
          <xlrd:rvb i="22372"/>
        </ext>
      </extLst>
    </bk>
    <bk>
      <extLst>
        <ext uri="{3e2802c4-a4d2-4d8b-9148-e3be6c30e623}">
          <xlrd:rvb i="22373"/>
        </ext>
      </extLst>
    </bk>
    <bk>
      <extLst>
        <ext uri="{3e2802c4-a4d2-4d8b-9148-e3be6c30e623}">
          <xlrd:rvb i="22374"/>
        </ext>
      </extLst>
    </bk>
    <bk>
      <extLst>
        <ext uri="{3e2802c4-a4d2-4d8b-9148-e3be6c30e623}">
          <xlrd:rvb i="22375"/>
        </ext>
      </extLst>
    </bk>
    <bk>
      <extLst>
        <ext uri="{3e2802c4-a4d2-4d8b-9148-e3be6c30e623}">
          <xlrd:rvb i="22376"/>
        </ext>
      </extLst>
    </bk>
    <bk>
      <extLst>
        <ext uri="{3e2802c4-a4d2-4d8b-9148-e3be6c30e623}">
          <xlrd:rvb i="22377"/>
        </ext>
      </extLst>
    </bk>
    <bk>
      <extLst>
        <ext uri="{3e2802c4-a4d2-4d8b-9148-e3be6c30e623}">
          <xlrd:rvb i="22378"/>
        </ext>
      </extLst>
    </bk>
    <bk>
      <extLst>
        <ext uri="{3e2802c4-a4d2-4d8b-9148-e3be6c30e623}">
          <xlrd:rvb i="22379"/>
        </ext>
      </extLst>
    </bk>
    <bk>
      <extLst>
        <ext uri="{3e2802c4-a4d2-4d8b-9148-e3be6c30e623}">
          <xlrd:rvb i="22380"/>
        </ext>
      </extLst>
    </bk>
    <bk>
      <extLst>
        <ext uri="{3e2802c4-a4d2-4d8b-9148-e3be6c30e623}">
          <xlrd:rvb i="22381"/>
        </ext>
      </extLst>
    </bk>
    <bk>
      <extLst>
        <ext uri="{3e2802c4-a4d2-4d8b-9148-e3be6c30e623}">
          <xlrd:rvb i="22382"/>
        </ext>
      </extLst>
    </bk>
    <bk>
      <extLst>
        <ext uri="{3e2802c4-a4d2-4d8b-9148-e3be6c30e623}">
          <xlrd:rvb i="22383"/>
        </ext>
      </extLst>
    </bk>
    <bk>
      <extLst>
        <ext uri="{3e2802c4-a4d2-4d8b-9148-e3be6c30e623}">
          <xlrd:rvb i="22384"/>
        </ext>
      </extLst>
    </bk>
    <bk>
      <extLst>
        <ext uri="{3e2802c4-a4d2-4d8b-9148-e3be6c30e623}">
          <xlrd:rvb i="22385"/>
        </ext>
      </extLst>
    </bk>
    <bk>
      <extLst>
        <ext uri="{3e2802c4-a4d2-4d8b-9148-e3be6c30e623}">
          <xlrd:rvb i="22386"/>
        </ext>
      </extLst>
    </bk>
    <bk>
      <extLst>
        <ext uri="{3e2802c4-a4d2-4d8b-9148-e3be6c30e623}">
          <xlrd:rvb i="22387"/>
        </ext>
      </extLst>
    </bk>
    <bk>
      <extLst>
        <ext uri="{3e2802c4-a4d2-4d8b-9148-e3be6c30e623}">
          <xlrd:rvb i="22388"/>
        </ext>
      </extLst>
    </bk>
    <bk>
      <extLst>
        <ext uri="{3e2802c4-a4d2-4d8b-9148-e3be6c30e623}">
          <xlrd:rvb i="22389"/>
        </ext>
      </extLst>
    </bk>
    <bk>
      <extLst>
        <ext uri="{3e2802c4-a4d2-4d8b-9148-e3be6c30e623}">
          <xlrd:rvb i="22390"/>
        </ext>
      </extLst>
    </bk>
    <bk>
      <extLst>
        <ext uri="{3e2802c4-a4d2-4d8b-9148-e3be6c30e623}">
          <xlrd:rvb i="22391"/>
        </ext>
      </extLst>
    </bk>
    <bk>
      <extLst>
        <ext uri="{3e2802c4-a4d2-4d8b-9148-e3be6c30e623}">
          <xlrd:rvb i="22392"/>
        </ext>
      </extLst>
    </bk>
    <bk>
      <extLst>
        <ext uri="{3e2802c4-a4d2-4d8b-9148-e3be6c30e623}">
          <xlrd:rvb i="22393"/>
        </ext>
      </extLst>
    </bk>
    <bk>
      <extLst>
        <ext uri="{3e2802c4-a4d2-4d8b-9148-e3be6c30e623}">
          <xlrd:rvb i="22394"/>
        </ext>
      </extLst>
    </bk>
    <bk>
      <extLst>
        <ext uri="{3e2802c4-a4d2-4d8b-9148-e3be6c30e623}">
          <xlrd:rvb i="22395"/>
        </ext>
      </extLst>
    </bk>
    <bk>
      <extLst>
        <ext uri="{3e2802c4-a4d2-4d8b-9148-e3be6c30e623}">
          <xlrd:rvb i="22396"/>
        </ext>
      </extLst>
    </bk>
    <bk>
      <extLst>
        <ext uri="{3e2802c4-a4d2-4d8b-9148-e3be6c30e623}">
          <xlrd:rvb i="22397"/>
        </ext>
      </extLst>
    </bk>
    <bk>
      <extLst>
        <ext uri="{3e2802c4-a4d2-4d8b-9148-e3be6c30e623}">
          <xlrd:rvb i="22398"/>
        </ext>
      </extLst>
    </bk>
    <bk>
      <extLst>
        <ext uri="{3e2802c4-a4d2-4d8b-9148-e3be6c30e623}">
          <xlrd:rvb i="22399"/>
        </ext>
      </extLst>
    </bk>
    <bk>
      <extLst>
        <ext uri="{3e2802c4-a4d2-4d8b-9148-e3be6c30e623}">
          <xlrd:rvb i="22400"/>
        </ext>
      </extLst>
    </bk>
    <bk>
      <extLst>
        <ext uri="{3e2802c4-a4d2-4d8b-9148-e3be6c30e623}">
          <xlrd:rvb i="22401"/>
        </ext>
      </extLst>
    </bk>
    <bk>
      <extLst>
        <ext uri="{3e2802c4-a4d2-4d8b-9148-e3be6c30e623}">
          <xlrd:rvb i="22402"/>
        </ext>
      </extLst>
    </bk>
    <bk>
      <extLst>
        <ext uri="{3e2802c4-a4d2-4d8b-9148-e3be6c30e623}">
          <xlrd:rvb i="22403"/>
        </ext>
      </extLst>
    </bk>
    <bk>
      <extLst>
        <ext uri="{3e2802c4-a4d2-4d8b-9148-e3be6c30e623}">
          <xlrd:rvb i="22404"/>
        </ext>
      </extLst>
    </bk>
    <bk>
      <extLst>
        <ext uri="{3e2802c4-a4d2-4d8b-9148-e3be6c30e623}">
          <xlrd:rvb i="22405"/>
        </ext>
      </extLst>
    </bk>
    <bk>
      <extLst>
        <ext uri="{3e2802c4-a4d2-4d8b-9148-e3be6c30e623}">
          <xlrd:rvb i="22406"/>
        </ext>
      </extLst>
    </bk>
    <bk>
      <extLst>
        <ext uri="{3e2802c4-a4d2-4d8b-9148-e3be6c30e623}">
          <xlrd:rvb i="22407"/>
        </ext>
      </extLst>
    </bk>
    <bk>
      <extLst>
        <ext uri="{3e2802c4-a4d2-4d8b-9148-e3be6c30e623}">
          <xlrd:rvb i="22408"/>
        </ext>
      </extLst>
    </bk>
    <bk>
      <extLst>
        <ext uri="{3e2802c4-a4d2-4d8b-9148-e3be6c30e623}">
          <xlrd:rvb i="22409"/>
        </ext>
      </extLst>
    </bk>
    <bk>
      <extLst>
        <ext uri="{3e2802c4-a4d2-4d8b-9148-e3be6c30e623}">
          <xlrd:rvb i="22410"/>
        </ext>
      </extLst>
    </bk>
    <bk>
      <extLst>
        <ext uri="{3e2802c4-a4d2-4d8b-9148-e3be6c30e623}">
          <xlrd:rvb i="22411"/>
        </ext>
      </extLst>
    </bk>
    <bk>
      <extLst>
        <ext uri="{3e2802c4-a4d2-4d8b-9148-e3be6c30e623}">
          <xlrd:rvb i="22412"/>
        </ext>
      </extLst>
    </bk>
    <bk>
      <extLst>
        <ext uri="{3e2802c4-a4d2-4d8b-9148-e3be6c30e623}">
          <xlrd:rvb i="22413"/>
        </ext>
      </extLst>
    </bk>
    <bk>
      <extLst>
        <ext uri="{3e2802c4-a4d2-4d8b-9148-e3be6c30e623}">
          <xlrd:rvb i="22414"/>
        </ext>
      </extLst>
    </bk>
    <bk>
      <extLst>
        <ext uri="{3e2802c4-a4d2-4d8b-9148-e3be6c30e623}">
          <xlrd:rvb i="22415"/>
        </ext>
      </extLst>
    </bk>
    <bk>
      <extLst>
        <ext uri="{3e2802c4-a4d2-4d8b-9148-e3be6c30e623}">
          <xlrd:rvb i="22416"/>
        </ext>
      </extLst>
    </bk>
    <bk>
      <extLst>
        <ext uri="{3e2802c4-a4d2-4d8b-9148-e3be6c30e623}">
          <xlrd:rvb i="22417"/>
        </ext>
      </extLst>
    </bk>
    <bk>
      <extLst>
        <ext uri="{3e2802c4-a4d2-4d8b-9148-e3be6c30e623}">
          <xlrd:rvb i="22418"/>
        </ext>
      </extLst>
    </bk>
    <bk>
      <extLst>
        <ext uri="{3e2802c4-a4d2-4d8b-9148-e3be6c30e623}">
          <xlrd:rvb i="22419"/>
        </ext>
      </extLst>
    </bk>
    <bk>
      <extLst>
        <ext uri="{3e2802c4-a4d2-4d8b-9148-e3be6c30e623}">
          <xlrd:rvb i="22420"/>
        </ext>
      </extLst>
    </bk>
    <bk>
      <extLst>
        <ext uri="{3e2802c4-a4d2-4d8b-9148-e3be6c30e623}">
          <xlrd:rvb i="22421"/>
        </ext>
      </extLst>
    </bk>
    <bk>
      <extLst>
        <ext uri="{3e2802c4-a4d2-4d8b-9148-e3be6c30e623}">
          <xlrd:rvb i="22422"/>
        </ext>
      </extLst>
    </bk>
    <bk>
      <extLst>
        <ext uri="{3e2802c4-a4d2-4d8b-9148-e3be6c30e623}">
          <xlrd:rvb i="22423"/>
        </ext>
      </extLst>
    </bk>
    <bk>
      <extLst>
        <ext uri="{3e2802c4-a4d2-4d8b-9148-e3be6c30e623}">
          <xlrd:rvb i="22424"/>
        </ext>
      </extLst>
    </bk>
    <bk>
      <extLst>
        <ext uri="{3e2802c4-a4d2-4d8b-9148-e3be6c30e623}">
          <xlrd:rvb i="22425"/>
        </ext>
      </extLst>
    </bk>
    <bk>
      <extLst>
        <ext uri="{3e2802c4-a4d2-4d8b-9148-e3be6c30e623}">
          <xlrd:rvb i="22426"/>
        </ext>
      </extLst>
    </bk>
    <bk>
      <extLst>
        <ext uri="{3e2802c4-a4d2-4d8b-9148-e3be6c30e623}">
          <xlrd:rvb i="22427"/>
        </ext>
      </extLst>
    </bk>
    <bk>
      <extLst>
        <ext uri="{3e2802c4-a4d2-4d8b-9148-e3be6c30e623}">
          <xlrd:rvb i="22428"/>
        </ext>
      </extLst>
    </bk>
    <bk>
      <extLst>
        <ext uri="{3e2802c4-a4d2-4d8b-9148-e3be6c30e623}">
          <xlrd:rvb i="22429"/>
        </ext>
      </extLst>
    </bk>
    <bk>
      <extLst>
        <ext uri="{3e2802c4-a4d2-4d8b-9148-e3be6c30e623}">
          <xlrd:rvb i="22430"/>
        </ext>
      </extLst>
    </bk>
    <bk>
      <extLst>
        <ext uri="{3e2802c4-a4d2-4d8b-9148-e3be6c30e623}">
          <xlrd:rvb i="22431"/>
        </ext>
      </extLst>
    </bk>
    <bk>
      <extLst>
        <ext uri="{3e2802c4-a4d2-4d8b-9148-e3be6c30e623}">
          <xlrd:rvb i="22432"/>
        </ext>
      </extLst>
    </bk>
    <bk>
      <extLst>
        <ext uri="{3e2802c4-a4d2-4d8b-9148-e3be6c30e623}">
          <xlrd:rvb i="22433"/>
        </ext>
      </extLst>
    </bk>
    <bk>
      <extLst>
        <ext uri="{3e2802c4-a4d2-4d8b-9148-e3be6c30e623}">
          <xlrd:rvb i="22434"/>
        </ext>
      </extLst>
    </bk>
    <bk>
      <extLst>
        <ext uri="{3e2802c4-a4d2-4d8b-9148-e3be6c30e623}">
          <xlrd:rvb i="22435"/>
        </ext>
      </extLst>
    </bk>
    <bk>
      <extLst>
        <ext uri="{3e2802c4-a4d2-4d8b-9148-e3be6c30e623}">
          <xlrd:rvb i="22436"/>
        </ext>
      </extLst>
    </bk>
    <bk>
      <extLst>
        <ext uri="{3e2802c4-a4d2-4d8b-9148-e3be6c30e623}">
          <xlrd:rvb i="22437"/>
        </ext>
      </extLst>
    </bk>
    <bk>
      <extLst>
        <ext uri="{3e2802c4-a4d2-4d8b-9148-e3be6c30e623}">
          <xlrd:rvb i="22438"/>
        </ext>
      </extLst>
    </bk>
    <bk>
      <extLst>
        <ext uri="{3e2802c4-a4d2-4d8b-9148-e3be6c30e623}">
          <xlrd:rvb i="22439"/>
        </ext>
      </extLst>
    </bk>
    <bk>
      <extLst>
        <ext uri="{3e2802c4-a4d2-4d8b-9148-e3be6c30e623}">
          <xlrd:rvb i="22440"/>
        </ext>
      </extLst>
    </bk>
    <bk>
      <extLst>
        <ext uri="{3e2802c4-a4d2-4d8b-9148-e3be6c30e623}">
          <xlrd:rvb i="22441"/>
        </ext>
      </extLst>
    </bk>
    <bk>
      <extLst>
        <ext uri="{3e2802c4-a4d2-4d8b-9148-e3be6c30e623}">
          <xlrd:rvb i="22442"/>
        </ext>
      </extLst>
    </bk>
    <bk>
      <extLst>
        <ext uri="{3e2802c4-a4d2-4d8b-9148-e3be6c30e623}">
          <xlrd:rvb i="22443"/>
        </ext>
      </extLst>
    </bk>
    <bk>
      <extLst>
        <ext uri="{3e2802c4-a4d2-4d8b-9148-e3be6c30e623}">
          <xlrd:rvb i="22444"/>
        </ext>
      </extLst>
    </bk>
    <bk>
      <extLst>
        <ext uri="{3e2802c4-a4d2-4d8b-9148-e3be6c30e623}">
          <xlrd:rvb i="22445"/>
        </ext>
      </extLst>
    </bk>
    <bk>
      <extLst>
        <ext uri="{3e2802c4-a4d2-4d8b-9148-e3be6c30e623}">
          <xlrd:rvb i="22446"/>
        </ext>
      </extLst>
    </bk>
    <bk>
      <extLst>
        <ext uri="{3e2802c4-a4d2-4d8b-9148-e3be6c30e623}">
          <xlrd:rvb i="22447"/>
        </ext>
      </extLst>
    </bk>
    <bk>
      <extLst>
        <ext uri="{3e2802c4-a4d2-4d8b-9148-e3be6c30e623}">
          <xlrd:rvb i="22448"/>
        </ext>
      </extLst>
    </bk>
    <bk>
      <extLst>
        <ext uri="{3e2802c4-a4d2-4d8b-9148-e3be6c30e623}">
          <xlrd:rvb i="22449"/>
        </ext>
      </extLst>
    </bk>
    <bk>
      <extLst>
        <ext uri="{3e2802c4-a4d2-4d8b-9148-e3be6c30e623}">
          <xlrd:rvb i="22450"/>
        </ext>
      </extLst>
    </bk>
    <bk>
      <extLst>
        <ext uri="{3e2802c4-a4d2-4d8b-9148-e3be6c30e623}">
          <xlrd:rvb i="22451"/>
        </ext>
      </extLst>
    </bk>
    <bk>
      <extLst>
        <ext uri="{3e2802c4-a4d2-4d8b-9148-e3be6c30e623}">
          <xlrd:rvb i="22452"/>
        </ext>
      </extLst>
    </bk>
    <bk>
      <extLst>
        <ext uri="{3e2802c4-a4d2-4d8b-9148-e3be6c30e623}">
          <xlrd:rvb i="22453"/>
        </ext>
      </extLst>
    </bk>
    <bk>
      <extLst>
        <ext uri="{3e2802c4-a4d2-4d8b-9148-e3be6c30e623}">
          <xlrd:rvb i="22454"/>
        </ext>
      </extLst>
    </bk>
    <bk>
      <extLst>
        <ext uri="{3e2802c4-a4d2-4d8b-9148-e3be6c30e623}">
          <xlrd:rvb i="22455"/>
        </ext>
      </extLst>
    </bk>
    <bk>
      <extLst>
        <ext uri="{3e2802c4-a4d2-4d8b-9148-e3be6c30e623}">
          <xlrd:rvb i="22456"/>
        </ext>
      </extLst>
    </bk>
    <bk>
      <extLst>
        <ext uri="{3e2802c4-a4d2-4d8b-9148-e3be6c30e623}">
          <xlrd:rvb i="22457"/>
        </ext>
      </extLst>
    </bk>
    <bk>
      <extLst>
        <ext uri="{3e2802c4-a4d2-4d8b-9148-e3be6c30e623}">
          <xlrd:rvb i="22458"/>
        </ext>
      </extLst>
    </bk>
    <bk>
      <extLst>
        <ext uri="{3e2802c4-a4d2-4d8b-9148-e3be6c30e623}">
          <xlrd:rvb i="22459"/>
        </ext>
      </extLst>
    </bk>
    <bk>
      <extLst>
        <ext uri="{3e2802c4-a4d2-4d8b-9148-e3be6c30e623}">
          <xlrd:rvb i="22460"/>
        </ext>
      </extLst>
    </bk>
    <bk>
      <extLst>
        <ext uri="{3e2802c4-a4d2-4d8b-9148-e3be6c30e623}">
          <xlrd:rvb i="22461"/>
        </ext>
      </extLst>
    </bk>
    <bk>
      <extLst>
        <ext uri="{3e2802c4-a4d2-4d8b-9148-e3be6c30e623}">
          <xlrd:rvb i="22462"/>
        </ext>
      </extLst>
    </bk>
    <bk>
      <extLst>
        <ext uri="{3e2802c4-a4d2-4d8b-9148-e3be6c30e623}">
          <xlrd:rvb i="22463"/>
        </ext>
      </extLst>
    </bk>
    <bk>
      <extLst>
        <ext uri="{3e2802c4-a4d2-4d8b-9148-e3be6c30e623}">
          <xlrd:rvb i="22464"/>
        </ext>
      </extLst>
    </bk>
    <bk>
      <extLst>
        <ext uri="{3e2802c4-a4d2-4d8b-9148-e3be6c30e623}">
          <xlrd:rvb i="22465"/>
        </ext>
      </extLst>
    </bk>
    <bk>
      <extLst>
        <ext uri="{3e2802c4-a4d2-4d8b-9148-e3be6c30e623}">
          <xlrd:rvb i="22466"/>
        </ext>
      </extLst>
    </bk>
    <bk>
      <extLst>
        <ext uri="{3e2802c4-a4d2-4d8b-9148-e3be6c30e623}">
          <xlrd:rvb i="22467"/>
        </ext>
      </extLst>
    </bk>
    <bk>
      <extLst>
        <ext uri="{3e2802c4-a4d2-4d8b-9148-e3be6c30e623}">
          <xlrd:rvb i="22468"/>
        </ext>
      </extLst>
    </bk>
    <bk>
      <extLst>
        <ext uri="{3e2802c4-a4d2-4d8b-9148-e3be6c30e623}">
          <xlrd:rvb i="22469"/>
        </ext>
      </extLst>
    </bk>
    <bk>
      <extLst>
        <ext uri="{3e2802c4-a4d2-4d8b-9148-e3be6c30e623}">
          <xlrd:rvb i="22470"/>
        </ext>
      </extLst>
    </bk>
    <bk>
      <extLst>
        <ext uri="{3e2802c4-a4d2-4d8b-9148-e3be6c30e623}">
          <xlrd:rvb i="22471"/>
        </ext>
      </extLst>
    </bk>
    <bk>
      <extLst>
        <ext uri="{3e2802c4-a4d2-4d8b-9148-e3be6c30e623}">
          <xlrd:rvb i="22472"/>
        </ext>
      </extLst>
    </bk>
    <bk>
      <extLst>
        <ext uri="{3e2802c4-a4d2-4d8b-9148-e3be6c30e623}">
          <xlrd:rvb i="22473"/>
        </ext>
      </extLst>
    </bk>
    <bk>
      <extLst>
        <ext uri="{3e2802c4-a4d2-4d8b-9148-e3be6c30e623}">
          <xlrd:rvb i="22474"/>
        </ext>
      </extLst>
    </bk>
    <bk>
      <extLst>
        <ext uri="{3e2802c4-a4d2-4d8b-9148-e3be6c30e623}">
          <xlrd:rvb i="22475"/>
        </ext>
      </extLst>
    </bk>
    <bk>
      <extLst>
        <ext uri="{3e2802c4-a4d2-4d8b-9148-e3be6c30e623}">
          <xlrd:rvb i="22476"/>
        </ext>
      </extLst>
    </bk>
    <bk>
      <extLst>
        <ext uri="{3e2802c4-a4d2-4d8b-9148-e3be6c30e623}">
          <xlrd:rvb i="22477"/>
        </ext>
      </extLst>
    </bk>
    <bk>
      <extLst>
        <ext uri="{3e2802c4-a4d2-4d8b-9148-e3be6c30e623}">
          <xlrd:rvb i="22478"/>
        </ext>
      </extLst>
    </bk>
    <bk>
      <extLst>
        <ext uri="{3e2802c4-a4d2-4d8b-9148-e3be6c30e623}">
          <xlrd:rvb i="22479"/>
        </ext>
      </extLst>
    </bk>
    <bk>
      <extLst>
        <ext uri="{3e2802c4-a4d2-4d8b-9148-e3be6c30e623}">
          <xlrd:rvb i="22480"/>
        </ext>
      </extLst>
    </bk>
    <bk>
      <extLst>
        <ext uri="{3e2802c4-a4d2-4d8b-9148-e3be6c30e623}">
          <xlrd:rvb i="22481"/>
        </ext>
      </extLst>
    </bk>
    <bk>
      <extLst>
        <ext uri="{3e2802c4-a4d2-4d8b-9148-e3be6c30e623}">
          <xlrd:rvb i="22482"/>
        </ext>
      </extLst>
    </bk>
    <bk>
      <extLst>
        <ext uri="{3e2802c4-a4d2-4d8b-9148-e3be6c30e623}">
          <xlrd:rvb i="22483"/>
        </ext>
      </extLst>
    </bk>
    <bk>
      <extLst>
        <ext uri="{3e2802c4-a4d2-4d8b-9148-e3be6c30e623}">
          <xlrd:rvb i="22484"/>
        </ext>
      </extLst>
    </bk>
    <bk>
      <extLst>
        <ext uri="{3e2802c4-a4d2-4d8b-9148-e3be6c30e623}">
          <xlrd:rvb i="22485"/>
        </ext>
      </extLst>
    </bk>
    <bk>
      <extLst>
        <ext uri="{3e2802c4-a4d2-4d8b-9148-e3be6c30e623}">
          <xlrd:rvb i="22486"/>
        </ext>
      </extLst>
    </bk>
    <bk>
      <extLst>
        <ext uri="{3e2802c4-a4d2-4d8b-9148-e3be6c30e623}">
          <xlrd:rvb i="22487"/>
        </ext>
      </extLst>
    </bk>
    <bk>
      <extLst>
        <ext uri="{3e2802c4-a4d2-4d8b-9148-e3be6c30e623}">
          <xlrd:rvb i="22488"/>
        </ext>
      </extLst>
    </bk>
    <bk>
      <extLst>
        <ext uri="{3e2802c4-a4d2-4d8b-9148-e3be6c30e623}">
          <xlrd:rvb i="22489"/>
        </ext>
      </extLst>
    </bk>
    <bk>
      <extLst>
        <ext uri="{3e2802c4-a4d2-4d8b-9148-e3be6c30e623}">
          <xlrd:rvb i="22490"/>
        </ext>
      </extLst>
    </bk>
    <bk>
      <extLst>
        <ext uri="{3e2802c4-a4d2-4d8b-9148-e3be6c30e623}">
          <xlrd:rvb i="22491"/>
        </ext>
      </extLst>
    </bk>
    <bk>
      <extLst>
        <ext uri="{3e2802c4-a4d2-4d8b-9148-e3be6c30e623}">
          <xlrd:rvb i="22492"/>
        </ext>
      </extLst>
    </bk>
    <bk>
      <extLst>
        <ext uri="{3e2802c4-a4d2-4d8b-9148-e3be6c30e623}">
          <xlrd:rvb i="22493"/>
        </ext>
      </extLst>
    </bk>
    <bk>
      <extLst>
        <ext uri="{3e2802c4-a4d2-4d8b-9148-e3be6c30e623}">
          <xlrd:rvb i="22494"/>
        </ext>
      </extLst>
    </bk>
    <bk>
      <extLst>
        <ext uri="{3e2802c4-a4d2-4d8b-9148-e3be6c30e623}">
          <xlrd:rvb i="22495"/>
        </ext>
      </extLst>
    </bk>
    <bk>
      <extLst>
        <ext uri="{3e2802c4-a4d2-4d8b-9148-e3be6c30e623}">
          <xlrd:rvb i="22496"/>
        </ext>
      </extLst>
    </bk>
    <bk>
      <extLst>
        <ext uri="{3e2802c4-a4d2-4d8b-9148-e3be6c30e623}">
          <xlrd:rvb i="22497"/>
        </ext>
      </extLst>
    </bk>
    <bk>
      <extLst>
        <ext uri="{3e2802c4-a4d2-4d8b-9148-e3be6c30e623}">
          <xlrd:rvb i="22498"/>
        </ext>
      </extLst>
    </bk>
    <bk>
      <extLst>
        <ext uri="{3e2802c4-a4d2-4d8b-9148-e3be6c30e623}">
          <xlrd:rvb i="22499"/>
        </ext>
      </extLst>
    </bk>
    <bk>
      <extLst>
        <ext uri="{3e2802c4-a4d2-4d8b-9148-e3be6c30e623}">
          <xlrd:rvb i="22500"/>
        </ext>
      </extLst>
    </bk>
    <bk>
      <extLst>
        <ext uri="{3e2802c4-a4d2-4d8b-9148-e3be6c30e623}">
          <xlrd:rvb i="22501"/>
        </ext>
      </extLst>
    </bk>
    <bk>
      <extLst>
        <ext uri="{3e2802c4-a4d2-4d8b-9148-e3be6c30e623}">
          <xlrd:rvb i="22502"/>
        </ext>
      </extLst>
    </bk>
    <bk>
      <extLst>
        <ext uri="{3e2802c4-a4d2-4d8b-9148-e3be6c30e623}">
          <xlrd:rvb i="22503"/>
        </ext>
      </extLst>
    </bk>
    <bk>
      <extLst>
        <ext uri="{3e2802c4-a4d2-4d8b-9148-e3be6c30e623}">
          <xlrd:rvb i="22504"/>
        </ext>
      </extLst>
    </bk>
    <bk>
      <extLst>
        <ext uri="{3e2802c4-a4d2-4d8b-9148-e3be6c30e623}">
          <xlrd:rvb i="22505"/>
        </ext>
      </extLst>
    </bk>
    <bk>
      <extLst>
        <ext uri="{3e2802c4-a4d2-4d8b-9148-e3be6c30e623}">
          <xlrd:rvb i="22506"/>
        </ext>
      </extLst>
    </bk>
    <bk>
      <extLst>
        <ext uri="{3e2802c4-a4d2-4d8b-9148-e3be6c30e623}">
          <xlrd:rvb i="22507"/>
        </ext>
      </extLst>
    </bk>
    <bk>
      <extLst>
        <ext uri="{3e2802c4-a4d2-4d8b-9148-e3be6c30e623}">
          <xlrd:rvb i="22508"/>
        </ext>
      </extLst>
    </bk>
    <bk>
      <extLst>
        <ext uri="{3e2802c4-a4d2-4d8b-9148-e3be6c30e623}">
          <xlrd:rvb i="22509"/>
        </ext>
      </extLst>
    </bk>
    <bk>
      <extLst>
        <ext uri="{3e2802c4-a4d2-4d8b-9148-e3be6c30e623}">
          <xlrd:rvb i="22510"/>
        </ext>
      </extLst>
    </bk>
    <bk>
      <extLst>
        <ext uri="{3e2802c4-a4d2-4d8b-9148-e3be6c30e623}">
          <xlrd:rvb i="22511"/>
        </ext>
      </extLst>
    </bk>
    <bk>
      <extLst>
        <ext uri="{3e2802c4-a4d2-4d8b-9148-e3be6c30e623}">
          <xlrd:rvb i="22512"/>
        </ext>
      </extLst>
    </bk>
    <bk>
      <extLst>
        <ext uri="{3e2802c4-a4d2-4d8b-9148-e3be6c30e623}">
          <xlrd:rvb i="22513"/>
        </ext>
      </extLst>
    </bk>
    <bk>
      <extLst>
        <ext uri="{3e2802c4-a4d2-4d8b-9148-e3be6c30e623}">
          <xlrd:rvb i="22514"/>
        </ext>
      </extLst>
    </bk>
    <bk>
      <extLst>
        <ext uri="{3e2802c4-a4d2-4d8b-9148-e3be6c30e623}">
          <xlrd:rvb i="22515"/>
        </ext>
      </extLst>
    </bk>
    <bk>
      <extLst>
        <ext uri="{3e2802c4-a4d2-4d8b-9148-e3be6c30e623}">
          <xlrd:rvb i="22516"/>
        </ext>
      </extLst>
    </bk>
    <bk>
      <extLst>
        <ext uri="{3e2802c4-a4d2-4d8b-9148-e3be6c30e623}">
          <xlrd:rvb i="22517"/>
        </ext>
      </extLst>
    </bk>
    <bk>
      <extLst>
        <ext uri="{3e2802c4-a4d2-4d8b-9148-e3be6c30e623}">
          <xlrd:rvb i="22518"/>
        </ext>
      </extLst>
    </bk>
    <bk>
      <extLst>
        <ext uri="{3e2802c4-a4d2-4d8b-9148-e3be6c30e623}">
          <xlrd:rvb i="22519"/>
        </ext>
      </extLst>
    </bk>
    <bk>
      <extLst>
        <ext uri="{3e2802c4-a4d2-4d8b-9148-e3be6c30e623}">
          <xlrd:rvb i="22520"/>
        </ext>
      </extLst>
    </bk>
    <bk>
      <extLst>
        <ext uri="{3e2802c4-a4d2-4d8b-9148-e3be6c30e623}">
          <xlrd:rvb i="22521"/>
        </ext>
      </extLst>
    </bk>
    <bk>
      <extLst>
        <ext uri="{3e2802c4-a4d2-4d8b-9148-e3be6c30e623}">
          <xlrd:rvb i="22522"/>
        </ext>
      </extLst>
    </bk>
    <bk>
      <extLst>
        <ext uri="{3e2802c4-a4d2-4d8b-9148-e3be6c30e623}">
          <xlrd:rvb i="22523"/>
        </ext>
      </extLst>
    </bk>
    <bk>
      <extLst>
        <ext uri="{3e2802c4-a4d2-4d8b-9148-e3be6c30e623}">
          <xlrd:rvb i="22524"/>
        </ext>
      </extLst>
    </bk>
    <bk>
      <extLst>
        <ext uri="{3e2802c4-a4d2-4d8b-9148-e3be6c30e623}">
          <xlrd:rvb i="22525"/>
        </ext>
      </extLst>
    </bk>
    <bk>
      <extLst>
        <ext uri="{3e2802c4-a4d2-4d8b-9148-e3be6c30e623}">
          <xlrd:rvb i="22526"/>
        </ext>
      </extLst>
    </bk>
    <bk>
      <extLst>
        <ext uri="{3e2802c4-a4d2-4d8b-9148-e3be6c30e623}">
          <xlrd:rvb i="22527"/>
        </ext>
      </extLst>
    </bk>
    <bk>
      <extLst>
        <ext uri="{3e2802c4-a4d2-4d8b-9148-e3be6c30e623}">
          <xlrd:rvb i="22528"/>
        </ext>
      </extLst>
    </bk>
    <bk>
      <extLst>
        <ext uri="{3e2802c4-a4d2-4d8b-9148-e3be6c30e623}">
          <xlrd:rvb i="22529"/>
        </ext>
      </extLst>
    </bk>
    <bk>
      <extLst>
        <ext uri="{3e2802c4-a4d2-4d8b-9148-e3be6c30e623}">
          <xlrd:rvb i="22530"/>
        </ext>
      </extLst>
    </bk>
    <bk>
      <extLst>
        <ext uri="{3e2802c4-a4d2-4d8b-9148-e3be6c30e623}">
          <xlrd:rvb i="22531"/>
        </ext>
      </extLst>
    </bk>
    <bk>
      <extLst>
        <ext uri="{3e2802c4-a4d2-4d8b-9148-e3be6c30e623}">
          <xlrd:rvb i="22532"/>
        </ext>
      </extLst>
    </bk>
    <bk>
      <extLst>
        <ext uri="{3e2802c4-a4d2-4d8b-9148-e3be6c30e623}">
          <xlrd:rvb i="22533"/>
        </ext>
      </extLst>
    </bk>
    <bk>
      <extLst>
        <ext uri="{3e2802c4-a4d2-4d8b-9148-e3be6c30e623}">
          <xlrd:rvb i="22534"/>
        </ext>
      </extLst>
    </bk>
    <bk>
      <extLst>
        <ext uri="{3e2802c4-a4d2-4d8b-9148-e3be6c30e623}">
          <xlrd:rvb i="22535"/>
        </ext>
      </extLst>
    </bk>
    <bk>
      <extLst>
        <ext uri="{3e2802c4-a4d2-4d8b-9148-e3be6c30e623}">
          <xlrd:rvb i="22536"/>
        </ext>
      </extLst>
    </bk>
    <bk>
      <extLst>
        <ext uri="{3e2802c4-a4d2-4d8b-9148-e3be6c30e623}">
          <xlrd:rvb i="22537"/>
        </ext>
      </extLst>
    </bk>
    <bk>
      <extLst>
        <ext uri="{3e2802c4-a4d2-4d8b-9148-e3be6c30e623}">
          <xlrd:rvb i="22538"/>
        </ext>
      </extLst>
    </bk>
    <bk>
      <extLst>
        <ext uri="{3e2802c4-a4d2-4d8b-9148-e3be6c30e623}">
          <xlrd:rvb i="22539"/>
        </ext>
      </extLst>
    </bk>
    <bk>
      <extLst>
        <ext uri="{3e2802c4-a4d2-4d8b-9148-e3be6c30e623}">
          <xlrd:rvb i="22540"/>
        </ext>
      </extLst>
    </bk>
    <bk>
      <extLst>
        <ext uri="{3e2802c4-a4d2-4d8b-9148-e3be6c30e623}">
          <xlrd:rvb i="22541"/>
        </ext>
      </extLst>
    </bk>
    <bk>
      <extLst>
        <ext uri="{3e2802c4-a4d2-4d8b-9148-e3be6c30e623}">
          <xlrd:rvb i="22542"/>
        </ext>
      </extLst>
    </bk>
    <bk>
      <extLst>
        <ext uri="{3e2802c4-a4d2-4d8b-9148-e3be6c30e623}">
          <xlrd:rvb i="22543"/>
        </ext>
      </extLst>
    </bk>
    <bk>
      <extLst>
        <ext uri="{3e2802c4-a4d2-4d8b-9148-e3be6c30e623}">
          <xlrd:rvb i="22544"/>
        </ext>
      </extLst>
    </bk>
    <bk>
      <extLst>
        <ext uri="{3e2802c4-a4d2-4d8b-9148-e3be6c30e623}">
          <xlrd:rvb i="22545"/>
        </ext>
      </extLst>
    </bk>
    <bk>
      <extLst>
        <ext uri="{3e2802c4-a4d2-4d8b-9148-e3be6c30e623}">
          <xlrd:rvb i="22546"/>
        </ext>
      </extLst>
    </bk>
    <bk>
      <extLst>
        <ext uri="{3e2802c4-a4d2-4d8b-9148-e3be6c30e623}">
          <xlrd:rvb i="22547"/>
        </ext>
      </extLst>
    </bk>
    <bk>
      <extLst>
        <ext uri="{3e2802c4-a4d2-4d8b-9148-e3be6c30e623}">
          <xlrd:rvb i="22548"/>
        </ext>
      </extLst>
    </bk>
    <bk>
      <extLst>
        <ext uri="{3e2802c4-a4d2-4d8b-9148-e3be6c30e623}">
          <xlrd:rvb i="22549"/>
        </ext>
      </extLst>
    </bk>
    <bk>
      <extLst>
        <ext uri="{3e2802c4-a4d2-4d8b-9148-e3be6c30e623}">
          <xlrd:rvb i="22550"/>
        </ext>
      </extLst>
    </bk>
    <bk>
      <extLst>
        <ext uri="{3e2802c4-a4d2-4d8b-9148-e3be6c30e623}">
          <xlrd:rvb i="22551"/>
        </ext>
      </extLst>
    </bk>
    <bk>
      <extLst>
        <ext uri="{3e2802c4-a4d2-4d8b-9148-e3be6c30e623}">
          <xlrd:rvb i="22552"/>
        </ext>
      </extLst>
    </bk>
    <bk>
      <extLst>
        <ext uri="{3e2802c4-a4d2-4d8b-9148-e3be6c30e623}">
          <xlrd:rvb i="22553"/>
        </ext>
      </extLst>
    </bk>
    <bk>
      <extLst>
        <ext uri="{3e2802c4-a4d2-4d8b-9148-e3be6c30e623}">
          <xlrd:rvb i="22554"/>
        </ext>
      </extLst>
    </bk>
    <bk>
      <extLst>
        <ext uri="{3e2802c4-a4d2-4d8b-9148-e3be6c30e623}">
          <xlrd:rvb i="22555"/>
        </ext>
      </extLst>
    </bk>
    <bk>
      <extLst>
        <ext uri="{3e2802c4-a4d2-4d8b-9148-e3be6c30e623}">
          <xlrd:rvb i="22556"/>
        </ext>
      </extLst>
    </bk>
    <bk>
      <extLst>
        <ext uri="{3e2802c4-a4d2-4d8b-9148-e3be6c30e623}">
          <xlrd:rvb i="22557"/>
        </ext>
      </extLst>
    </bk>
    <bk>
      <extLst>
        <ext uri="{3e2802c4-a4d2-4d8b-9148-e3be6c30e623}">
          <xlrd:rvb i="22558"/>
        </ext>
      </extLst>
    </bk>
    <bk>
      <extLst>
        <ext uri="{3e2802c4-a4d2-4d8b-9148-e3be6c30e623}">
          <xlrd:rvb i="22559"/>
        </ext>
      </extLst>
    </bk>
    <bk>
      <extLst>
        <ext uri="{3e2802c4-a4d2-4d8b-9148-e3be6c30e623}">
          <xlrd:rvb i="22560"/>
        </ext>
      </extLst>
    </bk>
    <bk>
      <extLst>
        <ext uri="{3e2802c4-a4d2-4d8b-9148-e3be6c30e623}">
          <xlrd:rvb i="22561"/>
        </ext>
      </extLst>
    </bk>
    <bk>
      <extLst>
        <ext uri="{3e2802c4-a4d2-4d8b-9148-e3be6c30e623}">
          <xlrd:rvb i="22562"/>
        </ext>
      </extLst>
    </bk>
    <bk>
      <extLst>
        <ext uri="{3e2802c4-a4d2-4d8b-9148-e3be6c30e623}">
          <xlrd:rvb i="22563"/>
        </ext>
      </extLst>
    </bk>
    <bk>
      <extLst>
        <ext uri="{3e2802c4-a4d2-4d8b-9148-e3be6c30e623}">
          <xlrd:rvb i="22564"/>
        </ext>
      </extLst>
    </bk>
    <bk>
      <extLst>
        <ext uri="{3e2802c4-a4d2-4d8b-9148-e3be6c30e623}">
          <xlrd:rvb i="22565"/>
        </ext>
      </extLst>
    </bk>
    <bk>
      <extLst>
        <ext uri="{3e2802c4-a4d2-4d8b-9148-e3be6c30e623}">
          <xlrd:rvb i="22566"/>
        </ext>
      </extLst>
    </bk>
    <bk>
      <extLst>
        <ext uri="{3e2802c4-a4d2-4d8b-9148-e3be6c30e623}">
          <xlrd:rvb i="22567"/>
        </ext>
      </extLst>
    </bk>
    <bk>
      <extLst>
        <ext uri="{3e2802c4-a4d2-4d8b-9148-e3be6c30e623}">
          <xlrd:rvb i="22568"/>
        </ext>
      </extLst>
    </bk>
    <bk>
      <extLst>
        <ext uri="{3e2802c4-a4d2-4d8b-9148-e3be6c30e623}">
          <xlrd:rvb i="22569"/>
        </ext>
      </extLst>
    </bk>
    <bk>
      <extLst>
        <ext uri="{3e2802c4-a4d2-4d8b-9148-e3be6c30e623}">
          <xlrd:rvb i="22570"/>
        </ext>
      </extLst>
    </bk>
    <bk>
      <extLst>
        <ext uri="{3e2802c4-a4d2-4d8b-9148-e3be6c30e623}">
          <xlrd:rvb i="22571"/>
        </ext>
      </extLst>
    </bk>
    <bk>
      <extLst>
        <ext uri="{3e2802c4-a4d2-4d8b-9148-e3be6c30e623}">
          <xlrd:rvb i="22572"/>
        </ext>
      </extLst>
    </bk>
    <bk>
      <extLst>
        <ext uri="{3e2802c4-a4d2-4d8b-9148-e3be6c30e623}">
          <xlrd:rvb i="22573"/>
        </ext>
      </extLst>
    </bk>
    <bk>
      <extLst>
        <ext uri="{3e2802c4-a4d2-4d8b-9148-e3be6c30e623}">
          <xlrd:rvb i="22574"/>
        </ext>
      </extLst>
    </bk>
    <bk>
      <extLst>
        <ext uri="{3e2802c4-a4d2-4d8b-9148-e3be6c30e623}">
          <xlrd:rvb i="22575"/>
        </ext>
      </extLst>
    </bk>
    <bk>
      <extLst>
        <ext uri="{3e2802c4-a4d2-4d8b-9148-e3be6c30e623}">
          <xlrd:rvb i="22576"/>
        </ext>
      </extLst>
    </bk>
    <bk>
      <extLst>
        <ext uri="{3e2802c4-a4d2-4d8b-9148-e3be6c30e623}">
          <xlrd:rvb i="22577"/>
        </ext>
      </extLst>
    </bk>
    <bk>
      <extLst>
        <ext uri="{3e2802c4-a4d2-4d8b-9148-e3be6c30e623}">
          <xlrd:rvb i="22578"/>
        </ext>
      </extLst>
    </bk>
    <bk>
      <extLst>
        <ext uri="{3e2802c4-a4d2-4d8b-9148-e3be6c30e623}">
          <xlrd:rvb i="22579"/>
        </ext>
      </extLst>
    </bk>
    <bk>
      <extLst>
        <ext uri="{3e2802c4-a4d2-4d8b-9148-e3be6c30e623}">
          <xlrd:rvb i="22580"/>
        </ext>
      </extLst>
    </bk>
    <bk>
      <extLst>
        <ext uri="{3e2802c4-a4d2-4d8b-9148-e3be6c30e623}">
          <xlrd:rvb i="22581"/>
        </ext>
      </extLst>
    </bk>
    <bk>
      <extLst>
        <ext uri="{3e2802c4-a4d2-4d8b-9148-e3be6c30e623}">
          <xlrd:rvb i="22582"/>
        </ext>
      </extLst>
    </bk>
    <bk>
      <extLst>
        <ext uri="{3e2802c4-a4d2-4d8b-9148-e3be6c30e623}">
          <xlrd:rvb i="22583"/>
        </ext>
      </extLst>
    </bk>
    <bk>
      <extLst>
        <ext uri="{3e2802c4-a4d2-4d8b-9148-e3be6c30e623}">
          <xlrd:rvb i="22584"/>
        </ext>
      </extLst>
    </bk>
    <bk>
      <extLst>
        <ext uri="{3e2802c4-a4d2-4d8b-9148-e3be6c30e623}">
          <xlrd:rvb i="22585"/>
        </ext>
      </extLst>
    </bk>
    <bk>
      <extLst>
        <ext uri="{3e2802c4-a4d2-4d8b-9148-e3be6c30e623}">
          <xlrd:rvb i="22586"/>
        </ext>
      </extLst>
    </bk>
    <bk>
      <extLst>
        <ext uri="{3e2802c4-a4d2-4d8b-9148-e3be6c30e623}">
          <xlrd:rvb i="22587"/>
        </ext>
      </extLst>
    </bk>
    <bk>
      <extLst>
        <ext uri="{3e2802c4-a4d2-4d8b-9148-e3be6c30e623}">
          <xlrd:rvb i="22588"/>
        </ext>
      </extLst>
    </bk>
    <bk>
      <extLst>
        <ext uri="{3e2802c4-a4d2-4d8b-9148-e3be6c30e623}">
          <xlrd:rvb i="22589"/>
        </ext>
      </extLst>
    </bk>
    <bk>
      <extLst>
        <ext uri="{3e2802c4-a4d2-4d8b-9148-e3be6c30e623}">
          <xlrd:rvb i="22590"/>
        </ext>
      </extLst>
    </bk>
    <bk>
      <extLst>
        <ext uri="{3e2802c4-a4d2-4d8b-9148-e3be6c30e623}">
          <xlrd:rvb i="22591"/>
        </ext>
      </extLst>
    </bk>
    <bk>
      <extLst>
        <ext uri="{3e2802c4-a4d2-4d8b-9148-e3be6c30e623}">
          <xlrd:rvb i="22592"/>
        </ext>
      </extLst>
    </bk>
    <bk>
      <extLst>
        <ext uri="{3e2802c4-a4d2-4d8b-9148-e3be6c30e623}">
          <xlrd:rvb i="22593"/>
        </ext>
      </extLst>
    </bk>
    <bk>
      <extLst>
        <ext uri="{3e2802c4-a4d2-4d8b-9148-e3be6c30e623}">
          <xlrd:rvb i="22594"/>
        </ext>
      </extLst>
    </bk>
    <bk>
      <extLst>
        <ext uri="{3e2802c4-a4d2-4d8b-9148-e3be6c30e623}">
          <xlrd:rvb i="22595"/>
        </ext>
      </extLst>
    </bk>
    <bk>
      <extLst>
        <ext uri="{3e2802c4-a4d2-4d8b-9148-e3be6c30e623}">
          <xlrd:rvb i="22596"/>
        </ext>
      </extLst>
    </bk>
    <bk>
      <extLst>
        <ext uri="{3e2802c4-a4d2-4d8b-9148-e3be6c30e623}">
          <xlrd:rvb i="22597"/>
        </ext>
      </extLst>
    </bk>
    <bk>
      <extLst>
        <ext uri="{3e2802c4-a4d2-4d8b-9148-e3be6c30e623}">
          <xlrd:rvb i="22598"/>
        </ext>
      </extLst>
    </bk>
    <bk>
      <extLst>
        <ext uri="{3e2802c4-a4d2-4d8b-9148-e3be6c30e623}">
          <xlrd:rvb i="22599"/>
        </ext>
      </extLst>
    </bk>
    <bk>
      <extLst>
        <ext uri="{3e2802c4-a4d2-4d8b-9148-e3be6c30e623}">
          <xlrd:rvb i="22600"/>
        </ext>
      </extLst>
    </bk>
    <bk>
      <extLst>
        <ext uri="{3e2802c4-a4d2-4d8b-9148-e3be6c30e623}">
          <xlrd:rvb i="22601"/>
        </ext>
      </extLst>
    </bk>
    <bk>
      <extLst>
        <ext uri="{3e2802c4-a4d2-4d8b-9148-e3be6c30e623}">
          <xlrd:rvb i="22602"/>
        </ext>
      </extLst>
    </bk>
    <bk>
      <extLst>
        <ext uri="{3e2802c4-a4d2-4d8b-9148-e3be6c30e623}">
          <xlrd:rvb i="22603"/>
        </ext>
      </extLst>
    </bk>
    <bk>
      <extLst>
        <ext uri="{3e2802c4-a4d2-4d8b-9148-e3be6c30e623}">
          <xlrd:rvb i="22604"/>
        </ext>
      </extLst>
    </bk>
    <bk>
      <extLst>
        <ext uri="{3e2802c4-a4d2-4d8b-9148-e3be6c30e623}">
          <xlrd:rvb i="22605"/>
        </ext>
      </extLst>
    </bk>
    <bk>
      <extLst>
        <ext uri="{3e2802c4-a4d2-4d8b-9148-e3be6c30e623}">
          <xlrd:rvb i="22606"/>
        </ext>
      </extLst>
    </bk>
    <bk>
      <extLst>
        <ext uri="{3e2802c4-a4d2-4d8b-9148-e3be6c30e623}">
          <xlrd:rvb i="22607"/>
        </ext>
      </extLst>
    </bk>
    <bk>
      <extLst>
        <ext uri="{3e2802c4-a4d2-4d8b-9148-e3be6c30e623}">
          <xlrd:rvb i="22608"/>
        </ext>
      </extLst>
    </bk>
    <bk>
      <extLst>
        <ext uri="{3e2802c4-a4d2-4d8b-9148-e3be6c30e623}">
          <xlrd:rvb i="22609"/>
        </ext>
      </extLst>
    </bk>
    <bk>
      <extLst>
        <ext uri="{3e2802c4-a4d2-4d8b-9148-e3be6c30e623}">
          <xlrd:rvb i="22610"/>
        </ext>
      </extLst>
    </bk>
    <bk>
      <extLst>
        <ext uri="{3e2802c4-a4d2-4d8b-9148-e3be6c30e623}">
          <xlrd:rvb i="22611"/>
        </ext>
      </extLst>
    </bk>
    <bk>
      <extLst>
        <ext uri="{3e2802c4-a4d2-4d8b-9148-e3be6c30e623}">
          <xlrd:rvb i="22612"/>
        </ext>
      </extLst>
    </bk>
    <bk>
      <extLst>
        <ext uri="{3e2802c4-a4d2-4d8b-9148-e3be6c30e623}">
          <xlrd:rvb i="22613"/>
        </ext>
      </extLst>
    </bk>
    <bk>
      <extLst>
        <ext uri="{3e2802c4-a4d2-4d8b-9148-e3be6c30e623}">
          <xlrd:rvb i="22614"/>
        </ext>
      </extLst>
    </bk>
    <bk>
      <extLst>
        <ext uri="{3e2802c4-a4d2-4d8b-9148-e3be6c30e623}">
          <xlrd:rvb i="22615"/>
        </ext>
      </extLst>
    </bk>
    <bk>
      <extLst>
        <ext uri="{3e2802c4-a4d2-4d8b-9148-e3be6c30e623}">
          <xlrd:rvb i="22616"/>
        </ext>
      </extLst>
    </bk>
    <bk>
      <extLst>
        <ext uri="{3e2802c4-a4d2-4d8b-9148-e3be6c30e623}">
          <xlrd:rvb i="22617"/>
        </ext>
      </extLst>
    </bk>
    <bk>
      <extLst>
        <ext uri="{3e2802c4-a4d2-4d8b-9148-e3be6c30e623}">
          <xlrd:rvb i="22618"/>
        </ext>
      </extLst>
    </bk>
    <bk>
      <extLst>
        <ext uri="{3e2802c4-a4d2-4d8b-9148-e3be6c30e623}">
          <xlrd:rvb i="22619"/>
        </ext>
      </extLst>
    </bk>
    <bk>
      <extLst>
        <ext uri="{3e2802c4-a4d2-4d8b-9148-e3be6c30e623}">
          <xlrd:rvb i="22620"/>
        </ext>
      </extLst>
    </bk>
    <bk>
      <extLst>
        <ext uri="{3e2802c4-a4d2-4d8b-9148-e3be6c30e623}">
          <xlrd:rvb i="22621"/>
        </ext>
      </extLst>
    </bk>
    <bk>
      <extLst>
        <ext uri="{3e2802c4-a4d2-4d8b-9148-e3be6c30e623}">
          <xlrd:rvb i="22622"/>
        </ext>
      </extLst>
    </bk>
    <bk>
      <extLst>
        <ext uri="{3e2802c4-a4d2-4d8b-9148-e3be6c30e623}">
          <xlrd:rvb i="22623"/>
        </ext>
      </extLst>
    </bk>
    <bk>
      <extLst>
        <ext uri="{3e2802c4-a4d2-4d8b-9148-e3be6c30e623}">
          <xlrd:rvb i="22624"/>
        </ext>
      </extLst>
    </bk>
    <bk>
      <extLst>
        <ext uri="{3e2802c4-a4d2-4d8b-9148-e3be6c30e623}">
          <xlrd:rvb i="22625"/>
        </ext>
      </extLst>
    </bk>
    <bk>
      <extLst>
        <ext uri="{3e2802c4-a4d2-4d8b-9148-e3be6c30e623}">
          <xlrd:rvb i="22626"/>
        </ext>
      </extLst>
    </bk>
    <bk>
      <extLst>
        <ext uri="{3e2802c4-a4d2-4d8b-9148-e3be6c30e623}">
          <xlrd:rvb i="22627"/>
        </ext>
      </extLst>
    </bk>
    <bk>
      <extLst>
        <ext uri="{3e2802c4-a4d2-4d8b-9148-e3be6c30e623}">
          <xlrd:rvb i="22628"/>
        </ext>
      </extLst>
    </bk>
    <bk>
      <extLst>
        <ext uri="{3e2802c4-a4d2-4d8b-9148-e3be6c30e623}">
          <xlrd:rvb i="22629"/>
        </ext>
      </extLst>
    </bk>
    <bk>
      <extLst>
        <ext uri="{3e2802c4-a4d2-4d8b-9148-e3be6c30e623}">
          <xlrd:rvb i="22630"/>
        </ext>
      </extLst>
    </bk>
    <bk>
      <extLst>
        <ext uri="{3e2802c4-a4d2-4d8b-9148-e3be6c30e623}">
          <xlrd:rvb i="22631"/>
        </ext>
      </extLst>
    </bk>
    <bk>
      <extLst>
        <ext uri="{3e2802c4-a4d2-4d8b-9148-e3be6c30e623}">
          <xlrd:rvb i="22632"/>
        </ext>
      </extLst>
    </bk>
    <bk>
      <extLst>
        <ext uri="{3e2802c4-a4d2-4d8b-9148-e3be6c30e623}">
          <xlrd:rvb i="22633"/>
        </ext>
      </extLst>
    </bk>
    <bk>
      <extLst>
        <ext uri="{3e2802c4-a4d2-4d8b-9148-e3be6c30e623}">
          <xlrd:rvb i="22634"/>
        </ext>
      </extLst>
    </bk>
    <bk>
      <extLst>
        <ext uri="{3e2802c4-a4d2-4d8b-9148-e3be6c30e623}">
          <xlrd:rvb i="22635"/>
        </ext>
      </extLst>
    </bk>
    <bk>
      <extLst>
        <ext uri="{3e2802c4-a4d2-4d8b-9148-e3be6c30e623}">
          <xlrd:rvb i="22636"/>
        </ext>
      </extLst>
    </bk>
    <bk>
      <extLst>
        <ext uri="{3e2802c4-a4d2-4d8b-9148-e3be6c30e623}">
          <xlrd:rvb i="22637"/>
        </ext>
      </extLst>
    </bk>
    <bk>
      <extLst>
        <ext uri="{3e2802c4-a4d2-4d8b-9148-e3be6c30e623}">
          <xlrd:rvb i="22638"/>
        </ext>
      </extLst>
    </bk>
    <bk>
      <extLst>
        <ext uri="{3e2802c4-a4d2-4d8b-9148-e3be6c30e623}">
          <xlrd:rvb i="22639"/>
        </ext>
      </extLst>
    </bk>
    <bk>
      <extLst>
        <ext uri="{3e2802c4-a4d2-4d8b-9148-e3be6c30e623}">
          <xlrd:rvb i="22640"/>
        </ext>
      </extLst>
    </bk>
    <bk>
      <extLst>
        <ext uri="{3e2802c4-a4d2-4d8b-9148-e3be6c30e623}">
          <xlrd:rvb i="22641"/>
        </ext>
      </extLst>
    </bk>
    <bk>
      <extLst>
        <ext uri="{3e2802c4-a4d2-4d8b-9148-e3be6c30e623}">
          <xlrd:rvb i="22642"/>
        </ext>
      </extLst>
    </bk>
    <bk>
      <extLst>
        <ext uri="{3e2802c4-a4d2-4d8b-9148-e3be6c30e623}">
          <xlrd:rvb i="22643"/>
        </ext>
      </extLst>
    </bk>
    <bk>
      <extLst>
        <ext uri="{3e2802c4-a4d2-4d8b-9148-e3be6c30e623}">
          <xlrd:rvb i="22644"/>
        </ext>
      </extLst>
    </bk>
    <bk>
      <extLst>
        <ext uri="{3e2802c4-a4d2-4d8b-9148-e3be6c30e623}">
          <xlrd:rvb i="22645"/>
        </ext>
      </extLst>
    </bk>
    <bk>
      <extLst>
        <ext uri="{3e2802c4-a4d2-4d8b-9148-e3be6c30e623}">
          <xlrd:rvb i="22646"/>
        </ext>
      </extLst>
    </bk>
    <bk>
      <extLst>
        <ext uri="{3e2802c4-a4d2-4d8b-9148-e3be6c30e623}">
          <xlrd:rvb i="22647"/>
        </ext>
      </extLst>
    </bk>
    <bk>
      <extLst>
        <ext uri="{3e2802c4-a4d2-4d8b-9148-e3be6c30e623}">
          <xlrd:rvb i="22648"/>
        </ext>
      </extLst>
    </bk>
    <bk>
      <extLst>
        <ext uri="{3e2802c4-a4d2-4d8b-9148-e3be6c30e623}">
          <xlrd:rvb i="22649"/>
        </ext>
      </extLst>
    </bk>
    <bk>
      <extLst>
        <ext uri="{3e2802c4-a4d2-4d8b-9148-e3be6c30e623}">
          <xlrd:rvb i="22650"/>
        </ext>
      </extLst>
    </bk>
    <bk>
      <extLst>
        <ext uri="{3e2802c4-a4d2-4d8b-9148-e3be6c30e623}">
          <xlrd:rvb i="22651"/>
        </ext>
      </extLst>
    </bk>
    <bk>
      <extLst>
        <ext uri="{3e2802c4-a4d2-4d8b-9148-e3be6c30e623}">
          <xlrd:rvb i="22652"/>
        </ext>
      </extLst>
    </bk>
    <bk>
      <extLst>
        <ext uri="{3e2802c4-a4d2-4d8b-9148-e3be6c30e623}">
          <xlrd:rvb i="22653"/>
        </ext>
      </extLst>
    </bk>
    <bk>
      <extLst>
        <ext uri="{3e2802c4-a4d2-4d8b-9148-e3be6c30e623}">
          <xlrd:rvb i="22654"/>
        </ext>
      </extLst>
    </bk>
    <bk>
      <extLst>
        <ext uri="{3e2802c4-a4d2-4d8b-9148-e3be6c30e623}">
          <xlrd:rvb i="22655"/>
        </ext>
      </extLst>
    </bk>
    <bk>
      <extLst>
        <ext uri="{3e2802c4-a4d2-4d8b-9148-e3be6c30e623}">
          <xlrd:rvb i="22656"/>
        </ext>
      </extLst>
    </bk>
    <bk>
      <extLst>
        <ext uri="{3e2802c4-a4d2-4d8b-9148-e3be6c30e623}">
          <xlrd:rvb i="22657"/>
        </ext>
      </extLst>
    </bk>
    <bk>
      <extLst>
        <ext uri="{3e2802c4-a4d2-4d8b-9148-e3be6c30e623}">
          <xlrd:rvb i="22658"/>
        </ext>
      </extLst>
    </bk>
    <bk>
      <extLst>
        <ext uri="{3e2802c4-a4d2-4d8b-9148-e3be6c30e623}">
          <xlrd:rvb i="22659"/>
        </ext>
      </extLst>
    </bk>
    <bk>
      <extLst>
        <ext uri="{3e2802c4-a4d2-4d8b-9148-e3be6c30e623}">
          <xlrd:rvb i="22660"/>
        </ext>
      </extLst>
    </bk>
    <bk>
      <extLst>
        <ext uri="{3e2802c4-a4d2-4d8b-9148-e3be6c30e623}">
          <xlrd:rvb i="22661"/>
        </ext>
      </extLst>
    </bk>
    <bk>
      <extLst>
        <ext uri="{3e2802c4-a4d2-4d8b-9148-e3be6c30e623}">
          <xlrd:rvb i="22662"/>
        </ext>
      </extLst>
    </bk>
    <bk>
      <extLst>
        <ext uri="{3e2802c4-a4d2-4d8b-9148-e3be6c30e623}">
          <xlrd:rvb i="22663"/>
        </ext>
      </extLst>
    </bk>
    <bk>
      <extLst>
        <ext uri="{3e2802c4-a4d2-4d8b-9148-e3be6c30e623}">
          <xlrd:rvb i="22664"/>
        </ext>
      </extLst>
    </bk>
    <bk>
      <extLst>
        <ext uri="{3e2802c4-a4d2-4d8b-9148-e3be6c30e623}">
          <xlrd:rvb i="22665"/>
        </ext>
      </extLst>
    </bk>
    <bk>
      <extLst>
        <ext uri="{3e2802c4-a4d2-4d8b-9148-e3be6c30e623}">
          <xlrd:rvb i="22666"/>
        </ext>
      </extLst>
    </bk>
    <bk>
      <extLst>
        <ext uri="{3e2802c4-a4d2-4d8b-9148-e3be6c30e623}">
          <xlrd:rvb i="22667"/>
        </ext>
      </extLst>
    </bk>
    <bk>
      <extLst>
        <ext uri="{3e2802c4-a4d2-4d8b-9148-e3be6c30e623}">
          <xlrd:rvb i="22668"/>
        </ext>
      </extLst>
    </bk>
    <bk>
      <extLst>
        <ext uri="{3e2802c4-a4d2-4d8b-9148-e3be6c30e623}">
          <xlrd:rvb i="22669"/>
        </ext>
      </extLst>
    </bk>
    <bk>
      <extLst>
        <ext uri="{3e2802c4-a4d2-4d8b-9148-e3be6c30e623}">
          <xlrd:rvb i="22670"/>
        </ext>
      </extLst>
    </bk>
    <bk>
      <extLst>
        <ext uri="{3e2802c4-a4d2-4d8b-9148-e3be6c30e623}">
          <xlrd:rvb i="22671"/>
        </ext>
      </extLst>
    </bk>
    <bk>
      <extLst>
        <ext uri="{3e2802c4-a4d2-4d8b-9148-e3be6c30e623}">
          <xlrd:rvb i="22672"/>
        </ext>
      </extLst>
    </bk>
    <bk>
      <extLst>
        <ext uri="{3e2802c4-a4d2-4d8b-9148-e3be6c30e623}">
          <xlrd:rvb i="22673"/>
        </ext>
      </extLst>
    </bk>
    <bk>
      <extLst>
        <ext uri="{3e2802c4-a4d2-4d8b-9148-e3be6c30e623}">
          <xlrd:rvb i="22674"/>
        </ext>
      </extLst>
    </bk>
    <bk>
      <extLst>
        <ext uri="{3e2802c4-a4d2-4d8b-9148-e3be6c30e623}">
          <xlrd:rvb i="22675"/>
        </ext>
      </extLst>
    </bk>
    <bk>
      <extLst>
        <ext uri="{3e2802c4-a4d2-4d8b-9148-e3be6c30e623}">
          <xlrd:rvb i="22676"/>
        </ext>
      </extLst>
    </bk>
    <bk>
      <extLst>
        <ext uri="{3e2802c4-a4d2-4d8b-9148-e3be6c30e623}">
          <xlrd:rvb i="22677"/>
        </ext>
      </extLst>
    </bk>
    <bk>
      <extLst>
        <ext uri="{3e2802c4-a4d2-4d8b-9148-e3be6c30e623}">
          <xlrd:rvb i="22678"/>
        </ext>
      </extLst>
    </bk>
    <bk>
      <extLst>
        <ext uri="{3e2802c4-a4d2-4d8b-9148-e3be6c30e623}">
          <xlrd:rvb i="22679"/>
        </ext>
      </extLst>
    </bk>
    <bk>
      <extLst>
        <ext uri="{3e2802c4-a4d2-4d8b-9148-e3be6c30e623}">
          <xlrd:rvb i="22680"/>
        </ext>
      </extLst>
    </bk>
    <bk>
      <extLst>
        <ext uri="{3e2802c4-a4d2-4d8b-9148-e3be6c30e623}">
          <xlrd:rvb i="22681"/>
        </ext>
      </extLst>
    </bk>
    <bk>
      <extLst>
        <ext uri="{3e2802c4-a4d2-4d8b-9148-e3be6c30e623}">
          <xlrd:rvb i="22682"/>
        </ext>
      </extLst>
    </bk>
    <bk>
      <extLst>
        <ext uri="{3e2802c4-a4d2-4d8b-9148-e3be6c30e623}">
          <xlrd:rvb i="22683"/>
        </ext>
      </extLst>
    </bk>
    <bk>
      <extLst>
        <ext uri="{3e2802c4-a4d2-4d8b-9148-e3be6c30e623}">
          <xlrd:rvb i="22684"/>
        </ext>
      </extLst>
    </bk>
    <bk>
      <extLst>
        <ext uri="{3e2802c4-a4d2-4d8b-9148-e3be6c30e623}">
          <xlrd:rvb i="22685"/>
        </ext>
      </extLst>
    </bk>
    <bk>
      <extLst>
        <ext uri="{3e2802c4-a4d2-4d8b-9148-e3be6c30e623}">
          <xlrd:rvb i="22686"/>
        </ext>
      </extLst>
    </bk>
    <bk>
      <extLst>
        <ext uri="{3e2802c4-a4d2-4d8b-9148-e3be6c30e623}">
          <xlrd:rvb i="22687"/>
        </ext>
      </extLst>
    </bk>
    <bk>
      <extLst>
        <ext uri="{3e2802c4-a4d2-4d8b-9148-e3be6c30e623}">
          <xlrd:rvb i="22688"/>
        </ext>
      </extLst>
    </bk>
    <bk>
      <extLst>
        <ext uri="{3e2802c4-a4d2-4d8b-9148-e3be6c30e623}">
          <xlrd:rvb i="22689"/>
        </ext>
      </extLst>
    </bk>
    <bk>
      <extLst>
        <ext uri="{3e2802c4-a4d2-4d8b-9148-e3be6c30e623}">
          <xlrd:rvb i="22690"/>
        </ext>
      </extLst>
    </bk>
    <bk>
      <extLst>
        <ext uri="{3e2802c4-a4d2-4d8b-9148-e3be6c30e623}">
          <xlrd:rvb i="22691"/>
        </ext>
      </extLst>
    </bk>
    <bk>
      <extLst>
        <ext uri="{3e2802c4-a4d2-4d8b-9148-e3be6c30e623}">
          <xlrd:rvb i="22692"/>
        </ext>
      </extLst>
    </bk>
    <bk>
      <extLst>
        <ext uri="{3e2802c4-a4d2-4d8b-9148-e3be6c30e623}">
          <xlrd:rvb i="22693"/>
        </ext>
      </extLst>
    </bk>
    <bk>
      <extLst>
        <ext uri="{3e2802c4-a4d2-4d8b-9148-e3be6c30e623}">
          <xlrd:rvb i="22694"/>
        </ext>
      </extLst>
    </bk>
    <bk>
      <extLst>
        <ext uri="{3e2802c4-a4d2-4d8b-9148-e3be6c30e623}">
          <xlrd:rvb i="22695"/>
        </ext>
      </extLst>
    </bk>
    <bk>
      <extLst>
        <ext uri="{3e2802c4-a4d2-4d8b-9148-e3be6c30e623}">
          <xlrd:rvb i="22696"/>
        </ext>
      </extLst>
    </bk>
    <bk>
      <extLst>
        <ext uri="{3e2802c4-a4d2-4d8b-9148-e3be6c30e623}">
          <xlrd:rvb i="22697"/>
        </ext>
      </extLst>
    </bk>
    <bk>
      <extLst>
        <ext uri="{3e2802c4-a4d2-4d8b-9148-e3be6c30e623}">
          <xlrd:rvb i="22698"/>
        </ext>
      </extLst>
    </bk>
    <bk>
      <extLst>
        <ext uri="{3e2802c4-a4d2-4d8b-9148-e3be6c30e623}">
          <xlrd:rvb i="22699"/>
        </ext>
      </extLst>
    </bk>
    <bk>
      <extLst>
        <ext uri="{3e2802c4-a4d2-4d8b-9148-e3be6c30e623}">
          <xlrd:rvb i="22700"/>
        </ext>
      </extLst>
    </bk>
    <bk>
      <extLst>
        <ext uri="{3e2802c4-a4d2-4d8b-9148-e3be6c30e623}">
          <xlrd:rvb i="22701"/>
        </ext>
      </extLst>
    </bk>
    <bk>
      <extLst>
        <ext uri="{3e2802c4-a4d2-4d8b-9148-e3be6c30e623}">
          <xlrd:rvb i="22702"/>
        </ext>
      </extLst>
    </bk>
    <bk>
      <extLst>
        <ext uri="{3e2802c4-a4d2-4d8b-9148-e3be6c30e623}">
          <xlrd:rvb i="22703"/>
        </ext>
      </extLst>
    </bk>
    <bk>
      <extLst>
        <ext uri="{3e2802c4-a4d2-4d8b-9148-e3be6c30e623}">
          <xlrd:rvb i="22704"/>
        </ext>
      </extLst>
    </bk>
    <bk>
      <extLst>
        <ext uri="{3e2802c4-a4d2-4d8b-9148-e3be6c30e623}">
          <xlrd:rvb i="22705"/>
        </ext>
      </extLst>
    </bk>
    <bk>
      <extLst>
        <ext uri="{3e2802c4-a4d2-4d8b-9148-e3be6c30e623}">
          <xlrd:rvb i="22706"/>
        </ext>
      </extLst>
    </bk>
    <bk>
      <extLst>
        <ext uri="{3e2802c4-a4d2-4d8b-9148-e3be6c30e623}">
          <xlrd:rvb i="22707"/>
        </ext>
      </extLst>
    </bk>
    <bk>
      <extLst>
        <ext uri="{3e2802c4-a4d2-4d8b-9148-e3be6c30e623}">
          <xlrd:rvb i="22708"/>
        </ext>
      </extLst>
    </bk>
    <bk>
      <extLst>
        <ext uri="{3e2802c4-a4d2-4d8b-9148-e3be6c30e623}">
          <xlrd:rvb i="22709"/>
        </ext>
      </extLst>
    </bk>
    <bk>
      <extLst>
        <ext uri="{3e2802c4-a4d2-4d8b-9148-e3be6c30e623}">
          <xlrd:rvb i="22710"/>
        </ext>
      </extLst>
    </bk>
    <bk>
      <extLst>
        <ext uri="{3e2802c4-a4d2-4d8b-9148-e3be6c30e623}">
          <xlrd:rvb i="22711"/>
        </ext>
      </extLst>
    </bk>
    <bk>
      <extLst>
        <ext uri="{3e2802c4-a4d2-4d8b-9148-e3be6c30e623}">
          <xlrd:rvb i="22712"/>
        </ext>
      </extLst>
    </bk>
    <bk>
      <extLst>
        <ext uri="{3e2802c4-a4d2-4d8b-9148-e3be6c30e623}">
          <xlrd:rvb i="22713"/>
        </ext>
      </extLst>
    </bk>
    <bk>
      <extLst>
        <ext uri="{3e2802c4-a4d2-4d8b-9148-e3be6c30e623}">
          <xlrd:rvb i="22714"/>
        </ext>
      </extLst>
    </bk>
    <bk>
      <extLst>
        <ext uri="{3e2802c4-a4d2-4d8b-9148-e3be6c30e623}">
          <xlrd:rvb i="22715"/>
        </ext>
      </extLst>
    </bk>
    <bk>
      <extLst>
        <ext uri="{3e2802c4-a4d2-4d8b-9148-e3be6c30e623}">
          <xlrd:rvb i="22716"/>
        </ext>
      </extLst>
    </bk>
    <bk>
      <extLst>
        <ext uri="{3e2802c4-a4d2-4d8b-9148-e3be6c30e623}">
          <xlrd:rvb i="22717"/>
        </ext>
      </extLst>
    </bk>
    <bk>
      <extLst>
        <ext uri="{3e2802c4-a4d2-4d8b-9148-e3be6c30e623}">
          <xlrd:rvb i="22718"/>
        </ext>
      </extLst>
    </bk>
    <bk>
      <extLst>
        <ext uri="{3e2802c4-a4d2-4d8b-9148-e3be6c30e623}">
          <xlrd:rvb i="22719"/>
        </ext>
      </extLst>
    </bk>
    <bk>
      <extLst>
        <ext uri="{3e2802c4-a4d2-4d8b-9148-e3be6c30e623}">
          <xlrd:rvb i="22720"/>
        </ext>
      </extLst>
    </bk>
    <bk>
      <extLst>
        <ext uri="{3e2802c4-a4d2-4d8b-9148-e3be6c30e623}">
          <xlrd:rvb i="22721"/>
        </ext>
      </extLst>
    </bk>
    <bk>
      <extLst>
        <ext uri="{3e2802c4-a4d2-4d8b-9148-e3be6c30e623}">
          <xlrd:rvb i="22722"/>
        </ext>
      </extLst>
    </bk>
    <bk>
      <extLst>
        <ext uri="{3e2802c4-a4d2-4d8b-9148-e3be6c30e623}">
          <xlrd:rvb i="22723"/>
        </ext>
      </extLst>
    </bk>
    <bk>
      <extLst>
        <ext uri="{3e2802c4-a4d2-4d8b-9148-e3be6c30e623}">
          <xlrd:rvb i="22724"/>
        </ext>
      </extLst>
    </bk>
    <bk>
      <extLst>
        <ext uri="{3e2802c4-a4d2-4d8b-9148-e3be6c30e623}">
          <xlrd:rvb i="22725"/>
        </ext>
      </extLst>
    </bk>
    <bk>
      <extLst>
        <ext uri="{3e2802c4-a4d2-4d8b-9148-e3be6c30e623}">
          <xlrd:rvb i="22726"/>
        </ext>
      </extLst>
    </bk>
    <bk>
      <extLst>
        <ext uri="{3e2802c4-a4d2-4d8b-9148-e3be6c30e623}">
          <xlrd:rvb i="22727"/>
        </ext>
      </extLst>
    </bk>
    <bk>
      <extLst>
        <ext uri="{3e2802c4-a4d2-4d8b-9148-e3be6c30e623}">
          <xlrd:rvb i="22728"/>
        </ext>
      </extLst>
    </bk>
    <bk>
      <extLst>
        <ext uri="{3e2802c4-a4d2-4d8b-9148-e3be6c30e623}">
          <xlrd:rvb i="22729"/>
        </ext>
      </extLst>
    </bk>
    <bk>
      <extLst>
        <ext uri="{3e2802c4-a4d2-4d8b-9148-e3be6c30e623}">
          <xlrd:rvb i="22730"/>
        </ext>
      </extLst>
    </bk>
    <bk>
      <extLst>
        <ext uri="{3e2802c4-a4d2-4d8b-9148-e3be6c30e623}">
          <xlrd:rvb i="22731"/>
        </ext>
      </extLst>
    </bk>
    <bk>
      <extLst>
        <ext uri="{3e2802c4-a4d2-4d8b-9148-e3be6c30e623}">
          <xlrd:rvb i="22732"/>
        </ext>
      </extLst>
    </bk>
    <bk>
      <extLst>
        <ext uri="{3e2802c4-a4d2-4d8b-9148-e3be6c30e623}">
          <xlrd:rvb i="22733"/>
        </ext>
      </extLst>
    </bk>
    <bk>
      <extLst>
        <ext uri="{3e2802c4-a4d2-4d8b-9148-e3be6c30e623}">
          <xlrd:rvb i="22734"/>
        </ext>
      </extLst>
    </bk>
    <bk>
      <extLst>
        <ext uri="{3e2802c4-a4d2-4d8b-9148-e3be6c30e623}">
          <xlrd:rvb i="22735"/>
        </ext>
      </extLst>
    </bk>
    <bk>
      <extLst>
        <ext uri="{3e2802c4-a4d2-4d8b-9148-e3be6c30e623}">
          <xlrd:rvb i="22736"/>
        </ext>
      </extLst>
    </bk>
    <bk>
      <extLst>
        <ext uri="{3e2802c4-a4d2-4d8b-9148-e3be6c30e623}">
          <xlrd:rvb i="22737"/>
        </ext>
      </extLst>
    </bk>
    <bk>
      <extLst>
        <ext uri="{3e2802c4-a4d2-4d8b-9148-e3be6c30e623}">
          <xlrd:rvb i="22738"/>
        </ext>
      </extLst>
    </bk>
    <bk>
      <extLst>
        <ext uri="{3e2802c4-a4d2-4d8b-9148-e3be6c30e623}">
          <xlrd:rvb i="22739"/>
        </ext>
      </extLst>
    </bk>
    <bk>
      <extLst>
        <ext uri="{3e2802c4-a4d2-4d8b-9148-e3be6c30e623}">
          <xlrd:rvb i="22740"/>
        </ext>
      </extLst>
    </bk>
    <bk>
      <extLst>
        <ext uri="{3e2802c4-a4d2-4d8b-9148-e3be6c30e623}">
          <xlrd:rvb i="22741"/>
        </ext>
      </extLst>
    </bk>
    <bk>
      <extLst>
        <ext uri="{3e2802c4-a4d2-4d8b-9148-e3be6c30e623}">
          <xlrd:rvb i="22742"/>
        </ext>
      </extLst>
    </bk>
    <bk>
      <extLst>
        <ext uri="{3e2802c4-a4d2-4d8b-9148-e3be6c30e623}">
          <xlrd:rvb i="22743"/>
        </ext>
      </extLst>
    </bk>
    <bk>
      <extLst>
        <ext uri="{3e2802c4-a4d2-4d8b-9148-e3be6c30e623}">
          <xlrd:rvb i="22744"/>
        </ext>
      </extLst>
    </bk>
    <bk>
      <extLst>
        <ext uri="{3e2802c4-a4d2-4d8b-9148-e3be6c30e623}">
          <xlrd:rvb i="22745"/>
        </ext>
      </extLst>
    </bk>
    <bk>
      <extLst>
        <ext uri="{3e2802c4-a4d2-4d8b-9148-e3be6c30e623}">
          <xlrd:rvb i="22746"/>
        </ext>
      </extLst>
    </bk>
    <bk>
      <extLst>
        <ext uri="{3e2802c4-a4d2-4d8b-9148-e3be6c30e623}">
          <xlrd:rvb i="22747"/>
        </ext>
      </extLst>
    </bk>
    <bk>
      <extLst>
        <ext uri="{3e2802c4-a4d2-4d8b-9148-e3be6c30e623}">
          <xlrd:rvb i="22748"/>
        </ext>
      </extLst>
    </bk>
    <bk>
      <extLst>
        <ext uri="{3e2802c4-a4d2-4d8b-9148-e3be6c30e623}">
          <xlrd:rvb i="22749"/>
        </ext>
      </extLst>
    </bk>
    <bk>
      <extLst>
        <ext uri="{3e2802c4-a4d2-4d8b-9148-e3be6c30e623}">
          <xlrd:rvb i="22750"/>
        </ext>
      </extLst>
    </bk>
    <bk>
      <extLst>
        <ext uri="{3e2802c4-a4d2-4d8b-9148-e3be6c30e623}">
          <xlrd:rvb i="22751"/>
        </ext>
      </extLst>
    </bk>
    <bk>
      <extLst>
        <ext uri="{3e2802c4-a4d2-4d8b-9148-e3be6c30e623}">
          <xlrd:rvb i="22752"/>
        </ext>
      </extLst>
    </bk>
    <bk>
      <extLst>
        <ext uri="{3e2802c4-a4d2-4d8b-9148-e3be6c30e623}">
          <xlrd:rvb i="22753"/>
        </ext>
      </extLst>
    </bk>
    <bk>
      <extLst>
        <ext uri="{3e2802c4-a4d2-4d8b-9148-e3be6c30e623}">
          <xlrd:rvb i="22754"/>
        </ext>
      </extLst>
    </bk>
    <bk>
      <extLst>
        <ext uri="{3e2802c4-a4d2-4d8b-9148-e3be6c30e623}">
          <xlrd:rvb i="22755"/>
        </ext>
      </extLst>
    </bk>
    <bk>
      <extLst>
        <ext uri="{3e2802c4-a4d2-4d8b-9148-e3be6c30e623}">
          <xlrd:rvb i="22756"/>
        </ext>
      </extLst>
    </bk>
    <bk>
      <extLst>
        <ext uri="{3e2802c4-a4d2-4d8b-9148-e3be6c30e623}">
          <xlrd:rvb i="22757"/>
        </ext>
      </extLst>
    </bk>
    <bk>
      <extLst>
        <ext uri="{3e2802c4-a4d2-4d8b-9148-e3be6c30e623}">
          <xlrd:rvb i="22758"/>
        </ext>
      </extLst>
    </bk>
    <bk>
      <extLst>
        <ext uri="{3e2802c4-a4d2-4d8b-9148-e3be6c30e623}">
          <xlrd:rvb i="22759"/>
        </ext>
      </extLst>
    </bk>
    <bk>
      <extLst>
        <ext uri="{3e2802c4-a4d2-4d8b-9148-e3be6c30e623}">
          <xlrd:rvb i="22760"/>
        </ext>
      </extLst>
    </bk>
    <bk>
      <extLst>
        <ext uri="{3e2802c4-a4d2-4d8b-9148-e3be6c30e623}">
          <xlrd:rvb i="22761"/>
        </ext>
      </extLst>
    </bk>
    <bk>
      <extLst>
        <ext uri="{3e2802c4-a4d2-4d8b-9148-e3be6c30e623}">
          <xlrd:rvb i="22762"/>
        </ext>
      </extLst>
    </bk>
    <bk>
      <extLst>
        <ext uri="{3e2802c4-a4d2-4d8b-9148-e3be6c30e623}">
          <xlrd:rvb i="22763"/>
        </ext>
      </extLst>
    </bk>
    <bk>
      <extLst>
        <ext uri="{3e2802c4-a4d2-4d8b-9148-e3be6c30e623}">
          <xlrd:rvb i="22764"/>
        </ext>
      </extLst>
    </bk>
    <bk>
      <extLst>
        <ext uri="{3e2802c4-a4d2-4d8b-9148-e3be6c30e623}">
          <xlrd:rvb i="22765"/>
        </ext>
      </extLst>
    </bk>
    <bk>
      <extLst>
        <ext uri="{3e2802c4-a4d2-4d8b-9148-e3be6c30e623}">
          <xlrd:rvb i="22766"/>
        </ext>
      </extLst>
    </bk>
    <bk>
      <extLst>
        <ext uri="{3e2802c4-a4d2-4d8b-9148-e3be6c30e623}">
          <xlrd:rvb i="22767"/>
        </ext>
      </extLst>
    </bk>
    <bk>
      <extLst>
        <ext uri="{3e2802c4-a4d2-4d8b-9148-e3be6c30e623}">
          <xlrd:rvb i="22768"/>
        </ext>
      </extLst>
    </bk>
    <bk>
      <extLst>
        <ext uri="{3e2802c4-a4d2-4d8b-9148-e3be6c30e623}">
          <xlrd:rvb i="22769"/>
        </ext>
      </extLst>
    </bk>
    <bk>
      <extLst>
        <ext uri="{3e2802c4-a4d2-4d8b-9148-e3be6c30e623}">
          <xlrd:rvb i="22770"/>
        </ext>
      </extLst>
    </bk>
    <bk>
      <extLst>
        <ext uri="{3e2802c4-a4d2-4d8b-9148-e3be6c30e623}">
          <xlrd:rvb i="22771"/>
        </ext>
      </extLst>
    </bk>
    <bk>
      <extLst>
        <ext uri="{3e2802c4-a4d2-4d8b-9148-e3be6c30e623}">
          <xlrd:rvb i="22772"/>
        </ext>
      </extLst>
    </bk>
    <bk>
      <extLst>
        <ext uri="{3e2802c4-a4d2-4d8b-9148-e3be6c30e623}">
          <xlrd:rvb i="22773"/>
        </ext>
      </extLst>
    </bk>
    <bk>
      <extLst>
        <ext uri="{3e2802c4-a4d2-4d8b-9148-e3be6c30e623}">
          <xlrd:rvb i="22774"/>
        </ext>
      </extLst>
    </bk>
    <bk>
      <extLst>
        <ext uri="{3e2802c4-a4d2-4d8b-9148-e3be6c30e623}">
          <xlrd:rvb i="22775"/>
        </ext>
      </extLst>
    </bk>
    <bk>
      <extLst>
        <ext uri="{3e2802c4-a4d2-4d8b-9148-e3be6c30e623}">
          <xlrd:rvb i="22776"/>
        </ext>
      </extLst>
    </bk>
    <bk>
      <extLst>
        <ext uri="{3e2802c4-a4d2-4d8b-9148-e3be6c30e623}">
          <xlrd:rvb i="22777"/>
        </ext>
      </extLst>
    </bk>
    <bk>
      <extLst>
        <ext uri="{3e2802c4-a4d2-4d8b-9148-e3be6c30e623}">
          <xlrd:rvb i="22778"/>
        </ext>
      </extLst>
    </bk>
    <bk>
      <extLst>
        <ext uri="{3e2802c4-a4d2-4d8b-9148-e3be6c30e623}">
          <xlrd:rvb i="22779"/>
        </ext>
      </extLst>
    </bk>
    <bk>
      <extLst>
        <ext uri="{3e2802c4-a4d2-4d8b-9148-e3be6c30e623}">
          <xlrd:rvb i="22780"/>
        </ext>
      </extLst>
    </bk>
    <bk>
      <extLst>
        <ext uri="{3e2802c4-a4d2-4d8b-9148-e3be6c30e623}">
          <xlrd:rvb i="22781"/>
        </ext>
      </extLst>
    </bk>
    <bk>
      <extLst>
        <ext uri="{3e2802c4-a4d2-4d8b-9148-e3be6c30e623}">
          <xlrd:rvb i="22782"/>
        </ext>
      </extLst>
    </bk>
    <bk>
      <extLst>
        <ext uri="{3e2802c4-a4d2-4d8b-9148-e3be6c30e623}">
          <xlrd:rvb i="22783"/>
        </ext>
      </extLst>
    </bk>
    <bk>
      <extLst>
        <ext uri="{3e2802c4-a4d2-4d8b-9148-e3be6c30e623}">
          <xlrd:rvb i="22784"/>
        </ext>
      </extLst>
    </bk>
    <bk>
      <extLst>
        <ext uri="{3e2802c4-a4d2-4d8b-9148-e3be6c30e623}">
          <xlrd:rvb i="22785"/>
        </ext>
      </extLst>
    </bk>
    <bk>
      <extLst>
        <ext uri="{3e2802c4-a4d2-4d8b-9148-e3be6c30e623}">
          <xlrd:rvb i="22786"/>
        </ext>
      </extLst>
    </bk>
    <bk>
      <extLst>
        <ext uri="{3e2802c4-a4d2-4d8b-9148-e3be6c30e623}">
          <xlrd:rvb i="22787"/>
        </ext>
      </extLst>
    </bk>
    <bk>
      <extLst>
        <ext uri="{3e2802c4-a4d2-4d8b-9148-e3be6c30e623}">
          <xlrd:rvb i="22788"/>
        </ext>
      </extLst>
    </bk>
    <bk>
      <extLst>
        <ext uri="{3e2802c4-a4d2-4d8b-9148-e3be6c30e623}">
          <xlrd:rvb i="22789"/>
        </ext>
      </extLst>
    </bk>
    <bk>
      <extLst>
        <ext uri="{3e2802c4-a4d2-4d8b-9148-e3be6c30e623}">
          <xlrd:rvb i="22790"/>
        </ext>
      </extLst>
    </bk>
    <bk>
      <extLst>
        <ext uri="{3e2802c4-a4d2-4d8b-9148-e3be6c30e623}">
          <xlrd:rvb i="22791"/>
        </ext>
      </extLst>
    </bk>
    <bk>
      <extLst>
        <ext uri="{3e2802c4-a4d2-4d8b-9148-e3be6c30e623}">
          <xlrd:rvb i="22792"/>
        </ext>
      </extLst>
    </bk>
    <bk>
      <extLst>
        <ext uri="{3e2802c4-a4d2-4d8b-9148-e3be6c30e623}">
          <xlrd:rvb i="22793"/>
        </ext>
      </extLst>
    </bk>
    <bk>
      <extLst>
        <ext uri="{3e2802c4-a4d2-4d8b-9148-e3be6c30e623}">
          <xlrd:rvb i="22794"/>
        </ext>
      </extLst>
    </bk>
    <bk>
      <extLst>
        <ext uri="{3e2802c4-a4d2-4d8b-9148-e3be6c30e623}">
          <xlrd:rvb i="22795"/>
        </ext>
      </extLst>
    </bk>
    <bk>
      <extLst>
        <ext uri="{3e2802c4-a4d2-4d8b-9148-e3be6c30e623}">
          <xlrd:rvb i="22796"/>
        </ext>
      </extLst>
    </bk>
    <bk>
      <extLst>
        <ext uri="{3e2802c4-a4d2-4d8b-9148-e3be6c30e623}">
          <xlrd:rvb i="22797"/>
        </ext>
      </extLst>
    </bk>
    <bk>
      <extLst>
        <ext uri="{3e2802c4-a4d2-4d8b-9148-e3be6c30e623}">
          <xlrd:rvb i="22798"/>
        </ext>
      </extLst>
    </bk>
    <bk>
      <extLst>
        <ext uri="{3e2802c4-a4d2-4d8b-9148-e3be6c30e623}">
          <xlrd:rvb i="22799"/>
        </ext>
      </extLst>
    </bk>
    <bk>
      <extLst>
        <ext uri="{3e2802c4-a4d2-4d8b-9148-e3be6c30e623}">
          <xlrd:rvb i="22800"/>
        </ext>
      </extLst>
    </bk>
    <bk>
      <extLst>
        <ext uri="{3e2802c4-a4d2-4d8b-9148-e3be6c30e623}">
          <xlrd:rvb i="22801"/>
        </ext>
      </extLst>
    </bk>
    <bk>
      <extLst>
        <ext uri="{3e2802c4-a4d2-4d8b-9148-e3be6c30e623}">
          <xlrd:rvb i="22802"/>
        </ext>
      </extLst>
    </bk>
    <bk>
      <extLst>
        <ext uri="{3e2802c4-a4d2-4d8b-9148-e3be6c30e623}">
          <xlrd:rvb i="22803"/>
        </ext>
      </extLst>
    </bk>
    <bk>
      <extLst>
        <ext uri="{3e2802c4-a4d2-4d8b-9148-e3be6c30e623}">
          <xlrd:rvb i="22804"/>
        </ext>
      </extLst>
    </bk>
    <bk>
      <extLst>
        <ext uri="{3e2802c4-a4d2-4d8b-9148-e3be6c30e623}">
          <xlrd:rvb i="22805"/>
        </ext>
      </extLst>
    </bk>
    <bk>
      <extLst>
        <ext uri="{3e2802c4-a4d2-4d8b-9148-e3be6c30e623}">
          <xlrd:rvb i="22806"/>
        </ext>
      </extLst>
    </bk>
    <bk>
      <extLst>
        <ext uri="{3e2802c4-a4d2-4d8b-9148-e3be6c30e623}">
          <xlrd:rvb i="22807"/>
        </ext>
      </extLst>
    </bk>
    <bk>
      <extLst>
        <ext uri="{3e2802c4-a4d2-4d8b-9148-e3be6c30e623}">
          <xlrd:rvb i="22808"/>
        </ext>
      </extLst>
    </bk>
    <bk>
      <extLst>
        <ext uri="{3e2802c4-a4d2-4d8b-9148-e3be6c30e623}">
          <xlrd:rvb i="22809"/>
        </ext>
      </extLst>
    </bk>
    <bk>
      <extLst>
        <ext uri="{3e2802c4-a4d2-4d8b-9148-e3be6c30e623}">
          <xlrd:rvb i="22810"/>
        </ext>
      </extLst>
    </bk>
    <bk>
      <extLst>
        <ext uri="{3e2802c4-a4d2-4d8b-9148-e3be6c30e623}">
          <xlrd:rvb i="22811"/>
        </ext>
      </extLst>
    </bk>
    <bk>
      <extLst>
        <ext uri="{3e2802c4-a4d2-4d8b-9148-e3be6c30e623}">
          <xlrd:rvb i="22812"/>
        </ext>
      </extLst>
    </bk>
    <bk>
      <extLst>
        <ext uri="{3e2802c4-a4d2-4d8b-9148-e3be6c30e623}">
          <xlrd:rvb i="22813"/>
        </ext>
      </extLst>
    </bk>
    <bk>
      <extLst>
        <ext uri="{3e2802c4-a4d2-4d8b-9148-e3be6c30e623}">
          <xlrd:rvb i="22814"/>
        </ext>
      </extLst>
    </bk>
    <bk>
      <extLst>
        <ext uri="{3e2802c4-a4d2-4d8b-9148-e3be6c30e623}">
          <xlrd:rvb i="22815"/>
        </ext>
      </extLst>
    </bk>
    <bk>
      <extLst>
        <ext uri="{3e2802c4-a4d2-4d8b-9148-e3be6c30e623}">
          <xlrd:rvb i="22816"/>
        </ext>
      </extLst>
    </bk>
    <bk>
      <extLst>
        <ext uri="{3e2802c4-a4d2-4d8b-9148-e3be6c30e623}">
          <xlrd:rvb i="22817"/>
        </ext>
      </extLst>
    </bk>
    <bk>
      <extLst>
        <ext uri="{3e2802c4-a4d2-4d8b-9148-e3be6c30e623}">
          <xlrd:rvb i="22818"/>
        </ext>
      </extLst>
    </bk>
    <bk>
      <extLst>
        <ext uri="{3e2802c4-a4d2-4d8b-9148-e3be6c30e623}">
          <xlrd:rvb i="22819"/>
        </ext>
      </extLst>
    </bk>
    <bk>
      <extLst>
        <ext uri="{3e2802c4-a4d2-4d8b-9148-e3be6c30e623}">
          <xlrd:rvb i="22820"/>
        </ext>
      </extLst>
    </bk>
    <bk>
      <extLst>
        <ext uri="{3e2802c4-a4d2-4d8b-9148-e3be6c30e623}">
          <xlrd:rvb i="22821"/>
        </ext>
      </extLst>
    </bk>
    <bk>
      <extLst>
        <ext uri="{3e2802c4-a4d2-4d8b-9148-e3be6c30e623}">
          <xlrd:rvb i="22822"/>
        </ext>
      </extLst>
    </bk>
    <bk>
      <extLst>
        <ext uri="{3e2802c4-a4d2-4d8b-9148-e3be6c30e623}">
          <xlrd:rvb i="22823"/>
        </ext>
      </extLst>
    </bk>
    <bk>
      <extLst>
        <ext uri="{3e2802c4-a4d2-4d8b-9148-e3be6c30e623}">
          <xlrd:rvb i="22824"/>
        </ext>
      </extLst>
    </bk>
    <bk>
      <extLst>
        <ext uri="{3e2802c4-a4d2-4d8b-9148-e3be6c30e623}">
          <xlrd:rvb i="22825"/>
        </ext>
      </extLst>
    </bk>
    <bk>
      <extLst>
        <ext uri="{3e2802c4-a4d2-4d8b-9148-e3be6c30e623}">
          <xlrd:rvb i="22826"/>
        </ext>
      </extLst>
    </bk>
    <bk>
      <extLst>
        <ext uri="{3e2802c4-a4d2-4d8b-9148-e3be6c30e623}">
          <xlrd:rvb i="22827"/>
        </ext>
      </extLst>
    </bk>
    <bk>
      <extLst>
        <ext uri="{3e2802c4-a4d2-4d8b-9148-e3be6c30e623}">
          <xlrd:rvb i="22828"/>
        </ext>
      </extLst>
    </bk>
    <bk>
      <extLst>
        <ext uri="{3e2802c4-a4d2-4d8b-9148-e3be6c30e623}">
          <xlrd:rvb i="22829"/>
        </ext>
      </extLst>
    </bk>
    <bk>
      <extLst>
        <ext uri="{3e2802c4-a4d2-4d8b-9148-e3be6c30e623}">
          <xlrd:rvb i="22830"/>
        </ext>
      </extLst>
    </bk>
    <bk>
      <extLst>
        <ext uri="{3e2802c4-a4d2-4d8b-9148-e3be6c30e623}">
          <xlrd:rvb i="22831"/>
        </ext>
      </extLst>
    </bk>
    <bk>
      <extLst>
        <ext uri="{3e2802c4-a4d2-4d8b-9148-e3be6c30e623}">
          <xlrd:rvb i="22832"/>
        </ext>
      </extLst>
    </bk>
    <bk>
      <extLst>
        <ext uri="{3e2802c4-a4d2-4d8b-9148-e3be6c30e623}">
          <xlrd:rvb i="22833"/>
        </ext>
      </extLst>
    </bk>
    <bk>
      <extLst>
        <ext uri="{3e2802c4-a4d2-4d8b-9148-e3be6c30e623}">
          <xlrd:rvb i="22834"/>
        </ext>
      </extLst>
    </bk>
    <bk>
      <extLst>
        <ext uri="{3e2802c4-a4d2-4d8b-9148-e3be6c30e623}">
          <xlrd:rvb i="22835"/>
        </ext>
      </extLst>
    </bk>
    <bk>
      <extLst>
        <ext uri="{3e2802c4-a4d2-4d8b-9148-e3be6c30e623}">
          <xlrd:rvb i="22836"/>
        </ext>
      </extLst>
    </bk>
    <bk>
      <extLst>
        <ext uri="{3e2802c4-a4d2-4d8b-9148-e3be6c30e623}">
          <xlrd:rvb i="22837"/>
        </ext>
      </extLst>
    </bk>
    <bk>
      <extLst>
        <ext uri="{3e2802c4-a4d2-4d8b-9148-e3be6c30e623}">
          <xlrd:rvb i="22838"/>
        </ext>
      </extLst>
    </bk>
    <bk>
      <extLst>
        <ext uri="{3e2802c4-a4d2-4d8b-9148-e3be6c30e623}">
          <xlrd:rvb i="22839"/>
        </ext>
      </extLst>
    </bk>
    <bk>
      <extLst>
        <ext uri="{3e2802c4-a4d2-4d8b-9148-e3be6c30e623}">
          <xlrd:rvb i="22840"/>
        </ext>
      </extLst>
    </bk>
    <bk>
      <extLst>
        <ext uri="{3e2802c4-a4d2-4d8b-9148-e3be6c30e623}">
          <xlrd:rvb i="22841"/>
        </ext>
      </extLst>
    </bk>
    <bk>
      <extLst>
        <ext uri="{3e2802c4-a4d2-4d8b-9148-e3be6c30e623}">
          <xlrd:rvb i="22842"/>
        </ext>
      </extLst>
    </bk>
    <bk>
      <extLst>
        <ext uri="{3e2802c4-a4d2-4d8b-9148-e3be6c30e623}">
          <xlrd:rvb i="22843"/>
        </ext>
      </extLst>
    </bk>
    <bk>
      <extLst>
        <ext uri="{3e2802c4-a4d2-4d8b-9148-e3be6c30e623}">
          <xlrd:rvb i="22844"/>
        </ext>
      </extLst>
    </bk>
    <bk>
      <extLst>
        <ext uri="{3e2802c4-a4d2-4d8b-9148-e3be6c30e623}">
          <xlrd:rvb i="22845"/>
        </ext>
      </extLst>
    </bk>
    <bk>
      <extLst>
        <ext uri="{3e2802c4-a4d2-4d8b-9148-e3be6c30e623}">
          <xlrd:rvb i="22846"/>
        </ext>
      </extLst>
    </bk>
    <bk>
      <extLst>
        <ext uri="{3e2802c4-a4d2-4d8b-9148-e3be6c30e623}">
          <xlrd:rvb i="22847"/>
        </ext>
      </extLst>
    </bk>
    <bk>
      <extLst>
        <ext uri="{3e2802c4-a4d2-4d8b-9148-e3be6c30e623}">
          <xlrd:rvb i="22848"/>
        </ext>
      </extLst>
    </bk>
    <bk>
      <extLst>
        <ext uri="{3e2802c4-a4d2-4d8b-9148-e3be6c30e623}">
          <xlrd:rvb i="22849"/>
        </ext>
      </extLst>
    </bk>
    <bk>
      <extLst>
        <ext uri="{3e2802c4-a4d2-4d8b-9148-e3be6c30e623}">
          <xlrd:rvb i="22850"/>
        </ext>
      </extLst>
    </bk>
    <bk>
      <extLst>
        <ext uri="{3e2802c4-a4d2-4d8b-9148-e3be6c30e623}">
          <xlrd:rvb i="22851"/>
        </ext>
      </extLst>
    </bk>
    <bk>
      <extLst>
        <ext uri="{3e2802c4-a4d2-4d8b-9148-e3be6c30e623}">
          <xlrd:rvb i="22852"/>
        </ext>
      </extLst>
    </bk>
    <bk>
      <extLst>
        <ext uri="{3e2802c4-a4d2-4d8b-9148-e3be6c30e623}">
          <xlrd:rvb i="22853"/>
        </ext>
      </extLst>
    </bk>
    <bk>
      <extLst>
        <ext uri="{3e2802c4-a4d2-4d8b-9148-e3be6c30e623}">
          <xlrd:rvb i="22854"/>
        </ext>
      </extLst>
    </bk>
    <bk>
      <extLst>
        <ext uri="{3e2802c4-a4d2-4d8b-9148-e3be6c30e623}">
          <xlrd:rvb i="22855"/>
        </ext>
      </extLst>
    </bk>
    <bk>
      <extLst>
        <ext uri="{3e2802c4-a4d2-4d8b-9148-e3be6c30e623}">
          <xlrd:rvb i="22856"/>
        </ext>
      </extLst>
    </bk>
    <bk>
      <extLst>
        <ext uri="{3e2802c4-a4d2-4d8b-9148-e3be6c30e623}">
          <xlrd:rvb i="22857"/>
        </ext>
      </extLst>
    </bk>
    <bk>
      <extLst>
        <ext uri="{3e2802c4-a4d2-4d8b-9148-e3be6c30e623}">
          <xlrd:rvb i="22858"/>
        </ext>
      </extLst>
    </bk>
    <bk>
      <extLst>
        <ext uri="{3e2802c4-a4d2-4d8b-9148-e3be6c30e623}">
          <xlrd:rvb i="22859"/>
        </ext>
      </extLst>
    </bk>
    <bk>
      <extLst>
        <ext uri="{3e2802c4-a4d2-4d8b-9148-e3be6c30e623}">
          <xlrd:rvb i="22860"/>
        </ext>
      </extLst>
    </bk>
    <bk>
      <extLst>
        <ext uri="{3e2802c4-a4d2-4d8b-9148-e3be6c30e623}">
          <xlrd:rvb i="22861"/>
        </ext>
      </extLst>
    </bk>
    <bk>
      <extLst>
        <ext uri="{3e2802c4-a4d2-4d8b-9148-e3be6c30e623}">
          <xlrd:rvb i="22862"/>
        </ext>
      </extLst>
    </bk>
    <bk>
      <extLst>
        <ext uri="{3e2802c4-a4d2-4d8b-9148-e3be6c30e623}">
          <xlrd:rvb i="22863"/>
        </ext>
      </extLst>
    </bk>
    <bk>
      <extLst>
        <ext uri="{3e2802c4-a4d2-4d8b-9148-e3be6c30e623}">
          <xlrd:rvb i="22864"/>
        </ext>
      </extLst>
    </bk>
    <bk>
      <extLst>
        <ext uri="{3e2802c4-a4d2-4d8b-9148-e3be6c30e623}">
          <xlrd:rvb i="22865"/>
        </ext>
      </extLst>
    </bk>
    <bk>
      <extLst>
        <ext uri="{3e2802c4-a4d2-4d8b-9148-e3be6c30e623}">
          <xlrd:rvb i="22866"/>
        </ext>
      </extLst>
    </bk>
    <bk>
      <extLst>
        <ext uri="{3e2802c4-a4d2-4d8b-9148-e3be6c30e623}">
          <xlrd:rvb i="22867"/>
        </ext>
      </extLst>
    </bk>
    <bk>
      <extLst>
        <ext uri="{3e2802c4-a4d2-4d8b-9148-e3be6c30e623}">
          <xlrd:rvb i="22868"/>
        </ext>
      </extLst>
    </bk>
    <bk>
      <extLst>
        <ext uri="{3e2802c4-a4d2-4d8b-9148-e3be6c30e623}">
          <xlrd:rvb i="22869"/>
        </ext>
      </extLst>
    </bk>
    <bk>
      <extLst>
        <ext uri="{3e2802c4-a4d2-4d8b-9148-e3be6c30e623}">
          <xlrd:rvb i="22870"/>
        </ext>
      </extLst>
    </bk>
    <bk>
      <extLst>
        <ext uri="{3e2802c4-a4d2-4d8b-9148-e3be6c30e623}">
          <xlrd:rvb i="22871"/>
        </ext>
      </extLst>
    </bk>
    <bk>
      <extLst>
        <ext uri="{3e2802c4-a4d2-4d8b-9148-e3be6c30e623}">
          <xlrd:rvb i="22872"/>
        </ext>
      </extLst>
    </bk>
    <bk>
      <extLst>
        <ext uri="{3e2802c4-a4d2-4d8b-9148-e3be6c30e623}">
          <xlrd:rvb i="22873"/>
        </ext>
      </extLst>
    </bk>
    <bk>
      <extLst>
        <ext uri="{3e2802c4-a4d2-4d8b-9148-e3be6c30e623}">
          <xlrd:rvb i="22874"/>
        </ext>
      </extLst>
    </bk>
    <bk>
      <extLst>
        <ext uri="{3e2802c4-a4d2-4d8b-9148-e3be6c30e623}">
          <xlrd:rvb i="22875"/>
        </ext>
      </extLst>
    </bk>
    <bk>
      <extLst>
        <ext uri="{3e2802c4-a4d2-4d8b-9148-e3be6c30e623}">
          <xlrd:rvb i="22876"/>
        </ext>
      </extLst>
    </bk>
    <bk>
      <extLst>
        <ext uri="{3e2802c4-a4d2-4d8b-9148-e3be6c30e623}">
          <xlrd:rvb i="22877"/>
        </ext>
      </extLst>
    </bk>
    <bk>
      <extLst>
        <ext uri="{3e2802c4-a4d2-4d8b-9148-e3be6c30e623}">
          <xlrd:rvb i="22878"/>
        </ext>
      </extLst>
    </bk>
    <bk>
      <extLst>
        <ext uri="{3e2802c4-a4d2-4d8b-9148-e3be6c30e623}">
          <xlrd:rvb i="22879"/>
        </ext>
      </extLst>
    </bk>
    <bk>
      <extLst>
        <ext uri="{3e2802c4-a4d2-4d8b-9148-e3be6c30e623}">
          <xlrd:rvb i="22880"/>
        </ext>
      </extLst>
    </bk>
    <bk>
      <extLst>
        <ext uri="{3e2802c4-a4d2-4d8b-9148-e3be6c30e623}">
          <xlrd:rvb i="22881"/>
        </ext>
      </extLst>
    </bk>
    <bk>
      <extLst>
        <ext uri="{3e2802c4-a4d2-4d8b-9148-e3be6c30e623}">
          <xlrd:rvb i="22882"/>
        </ext>
      </extLst>
    </bk>
    <bk>
      <extLst>
        <ext uri="{3e2802c4-a4d2-4d8b-9148-e3be6c30e623}">
          <xlrd:rvb i="22883"/>
        </ext>
      </extLst>
    </bk>
    <bk>
      <extLst>
        <ext uri="{3e2802c4-a4d2-4d8b-9148-e3be6c30e623}">
          <xlrd:rvb i="22884"/>
        </ext>
      </extLst>
    </bk>
    <bk>
      <extLst>
        <ext uri="{3e2802c4-a4d2-4d8b-9148-e3be6c30e623}">
          <xlrd:rvb i="22885"/>
        </ext>
      </extLst>
    </bk>
    <bk>
      <extLst>
        <ext uri="{3e2802c4-a4d2-4d8b-9148-e3be6c30e623}">
          <xlrd:rvb i="22886"/>
        </ext>
      </extLst>
    </bk>
    <bk>
      <extLst>
        <ext uri="{3e2802c4-a4d2-4d8b-9148-e3be6c30e623}">
          <xlrd:rvb i="22887"/>
        </ext>
      </extLst>
    </bk>
    <bk>
      <extLst>
        <ext uri="{3e2802c4-a4d2-4d8b-9148-e3be6c30e623}">
          <xlrd:rvb i="22888"/>
        </ext>
      </extLst>
    </bk>
    <bk>
      <extLst>
        <ext uri="{3e2802c4-a4d2-4d8b-9148-e3be6c30e623}">
          <xlrd:rvb i="22889"/>
        </ext>
      </extLst>
    </bk>
    <bk>
      <extLst>
        <ext uri="{3e2802c4-a4d2-4d8b-9148-e3be6c30e623}">
          <xlrd:rvb i="22890"/>
        </ext>
      </extLst>
    </bk>
    <bk>
      <extLst>
        <ext uri="{3e2802c4-a4d2-4d8b-9148-e3be6c30e623}">
          <xlrd:rvb i="22891"/>
        </ext>
      </extLst>
    </bk>
    <bk>
      <extLst>
        <ext uri="{3e2802c4-a4d2-4d8b-9148-e3be6c30e623}">
          <xlrd:rvb i="22892"/>
        </ext>
      </extLst>
    </bk>
    <bk>
      <extLst>
        <ext uri="{3e2802c4-a4d2-4d8b-9148-e3be6c30e623}">
          <xlrd:rvb i="22893"/>
        </ext>
      </extLst>
    </bk>
    <bk>
      <extLst>
        <ext uri="{3e2802c4-a4d2-4d8b-9148-e3be6c30e623}">
          <xlrd:rvb i="22894"/>
        </ext>
      </extLst>
    </bk>
    <bk>
      <extLst>
        <ext uri="{3e2802c4-a4d2-4d8b-9148-e3be6c30e623}">
          <xlrd:rvb i="22895"/>
        </ext>
      </extLst>
    </bk>
    <bk>
      <extLst>
        <ext uri="{3e2802c4-a4d2-4d8b-9148-e3be6c30e623}">
          <xlrd:rvb i="22896"/>
        </ext>
      </extLst>
    </bk>
    <bk>
      <extLst>
        <ext uri="{3e2802c4-a4d2-4d8b-9148-e3be6c30e623}">
          <xlrd:rvb i="22897"/>
        </ext>
      </extLst>
    </bk>
    <bk>
      <extLst>
        <ext uri="{3e2802c4-a4d2-4d8b-9148-e3be6c30e623}">
          <xlrd:rvb i="22898"/>
        </ext>
      </extLst>
    </bk>
    <bk>
      <extLst>
        <ext uri="{3e2802c4-a4d2-4d8b-9148-e3be6c30e623}">
          <xlrd:rvb i="22899"/>
        </ext>
      </extLst>
    </bk>
    <bk>
      <extLst>
        <ext uri="{3e2802c4-a4d2-4d8b-9148-e3be6c30e623}">
          <xlrd:rvb i="22900"/>
        </ext>
      </extLst>
    </bk>
    <bk>
      <extLst>
        <ext uri="{3e2802c4-a4d2-4d8b-9148-e3be6c30e623}">
          <xlrd:rvb i="22901"/>
        </ext>
      </extLst>
    </bk>
    <bk>
      <extLst>
        <ext uri="{3e2802c4-a4d2-4d8b-9148-e3be6c30e623}">
          <xlrd:rvb i="22902"/>
        </ext>
      </extLst>
    </bk>
    <bk>
      <extLst>
        <ext uri="{3e2802c4-a4d2-4d8b-9148-e3be6c30e623}">
          <xlrd:rvb i="22903"/>
        </ext>
      </extLst>
    </bk>
    <bk>
      <extLst>
        <ext uri="{3e2802c4-a4d2-4d8b-9148-e3be6c30e623}">
          <xlrd:rvb i="22904"/>
        </ext>
      </extLst>
    </bk>
    <bk>
      <extLst>
        <ext uri="{3e2802c4-a4d2-4d8b-9148-e3be6c30e623}">
          <xlrd:rvb i="22905"/>
        </ext>
      </extLst>
    </bk>
    <bk>
      <extLst>
        <ext uri="{3e2802c4-a4d2-4d8b-9148-e3be6c30e623}">
          <xlrd:rvb i="22906"/>
        </ext>
      </extLst>
    </bk>
    <bk>
      <extLst>
        <ext uri="{3e2802c4-a4d2-4d8b-9148-e3be6c30e623}">
          <xlrd:rvb i="22907"/>
        </ext>
      </extLst>
    </bk>
    <bk>
      <extLst>
        <ext uri="{3e2802c4-a4d2-4d8b-9148-e3be6c30e623}">
          <xlrd:rvb i="22908"/>
        </ext>
      </extLst>
    </bk>
    <bk>
      <extLst>
        <ext uri="{3e2802c4-a4d2-4d8b-9148-e3be6c30e623}">
          <xlrd:rvb i="22909"/>
        </ext>
      </extLst>
    </bk>
    <bk>
      <extLst>
        <ext uri="{3e2802c4-a4d2-4d8b-9148-e3be6c30e623}">
          <xlrd:rvb i="22910"/>
        </ext>
      </extLst>
    </bk>
    <bk>
      <extLst>
        <ext uri="{3e2802c4-a4d2-4d8b-9148-e3be6c30e623}">
          <xlrd:rvb i="22911"/>
        </ext>
      </extLst>
    </bk>
    <bk>
      <extLst>
        <ext uri="{3e2802c4-a4d2-4d8b-9148-e3be6c30e623}">
          <xlrd:rvb i="22912"/>
        </ext>
      </extLst>
    </bk>
    <bk>
      <extLst>
        <ext uri="{3e2802c4-a4d2-4d8b-9148-e3be6c30e623}">
          <xlrd:rvb i="22913"/>
        </ext>
      </extLst>
    </bk>
    <bk>
      <extLst>
        <ext uri="{3e2802c4-a4d2-4d8b-9148-e3be6c30e623}">
          <xlrd:rvb i="22914"/>
        </ext>
      </extLst>
    </bk>
    <bk>
      <extLst>
        <ext uri="{3e2802c4-a4d2-4d8b-9148-e3be6c30e623}">
          <xlrd:rvb i="22915"/>
        </ext>
      </extLst>
    </bk>
    <bk>
      <extLst>
        <ext uri="{3e2802c4-a4d2-4d8b-9148-e3be6c30e623}">
          <xlrd:rvb i="22916"/>
        </ext>
      </extLst>
    </bk>
    <bk>
      <extLst>
        <ext uri="{3e2802c4-a4d2-4d8b-9148-e3be6c30e623}">
          <xlrd:rvb i="22917"/>
        </ext>
      </extLst>
    </bk>
    <bk>
      <extLst>
        <ext uri="{3e2802c4-a4d2-4d8b-9148-e3be6c30e623}">
          <xlrd:rvb i="22918"/>
        </ext>
      </extLst>
    </bk>
    <bk>
      <extLst>
        <ext uri="{3e2802c4-a4d2-4d8b-9148-e3be6c30e623}">
          <xlrd:rvb i="22919"/>
        </ext>
      </extLst>
    </bk>
    <bk>
      <extLst>
        <ext uri="{3e2802c4-a4d2-4d8b-9148-e3be6c30e623}">
          <xlrd:rvb i="22920"/>
        </ext>
      </extLst>
    </bk>
    <bk>
      <extLst>
        <ext uri="{3e2802c4-a4d2-4d8b-9148-e3be6c30e623}">
          <xlrd:rvb i="22921"/>
        </ext>
      </extLst>
    </bk>
    <bk>
      <extLst>
        <ext uri="{3e2802c4-a4d2-4d8b-9148-e3be6c30e623}">
          <xlrd:rvb i="22922"/>
        </ext>
      </extLst>
    </bk>
    <bk>
      <extLst>
        <ext uri="{3e2802c4-a4d2-4d8b-9148-e3be6c30e623}">
          <xlrd:rvb i="22923"/>
        </ext>
      </extLst>
    </bk>
    <bk>
      <extLst>
        <ext uri="{3e2802c4-a4d2-4d8b-9148-e3be6c30e623}">
          <xlrd:rvb i="22924"/>
        </ext>
      </extLst>
    </bk>
    <bk>
      <extLst>
        <ext uri="{3e2802c4-a4d2-4d8b-9148-e3be6c30e623}">
          <xlrd:rvb i="22925"/>
        </ext>
      </extLst>
    </bk>
    <bk>
      <extLst>
        <ext uri="{3e2802c4-a4d2-4d8b-9148-e3be6c30e623}">
          <xlrd:rvb i="22926"/>
        </ext>
      </extLst>
    </bk>
    <bk>
      <extLst>
        <ext uri="{3e2802c4-a4d2-4d8b-9148-e3be6c30e623}">
          <xlrd:rvb i="22927"/>
        </ext>
      </extLst>
    </bk>
    <bk>
      <extLst>
        <ext uri="{3e2802c4-a4d2-4d8b-9148-e3be6c30e623}">
          <xlrd:rvb i="22928"/>
        </ext>
      </extLst>
    </bk>
    <bk>
      <extLst>
        <ext uri="{3e2802c4-a4d2-4d8b-9148-e3be6c30e623}">
          <xlrd:rvb i="22929"/>
        </ext>
      </extLst>
    </bk>
    <bk>
      <extLst>
        <ext uri="{3e2802c4-a4d2-4d8b-9148-e3be6c30e623}">
          <xlrd:rvb i="22930"/>
        </ext>
      </extLst>
    </bk>
    <bk>
      <extLst>
        <ext uri="{3e2802c4-a4d2-4d8b-9148-e3be6c30e623}">
          <xlrd:rvb i="22931"/>
        </ext>
      </extLst>
    </bk>
    <bk>
      <extLst>
        <ext uri="{3e2802c4-a4d2-4d8b-9148-e3be6c30e623}">
          <xlrd:rvb i="22932"/>
        </ext>
      </extLst>
    </bk>
    <bk>
      <extLst>
        <ext uri="{3e2802c4-a4d2-4d8b-9148-e3be6c30e623}">
          <xlrd:rvb i="22933"/>
        </ext>
      </extLst>
    </bk>
    <bk>
      <extLst>
        <ext uri="{3e2802c4-a4d2-4d8b-9148-e3be6c30e623}">
          <xlrd:rvb i="22934"/>
        </ext>
      </extLst>
    </bk>
    <bk>
      <extLst>
        <ext uri="{3e2802c4-a4d2-4d8b-9148-e3be6c30e623}">
          <xlrd:rvb i="22935"/>
        </ext>
      </extLst>
    </bk>
    <bk>
      <extLst>
        <ext uri="{3e2802c4-a4d2-4d8b-9148-e3be6c30e623}">
          <xlrd:rvb i="22936"/>
        </ext>
      </extLst>
    </bk>
    <bk>
      <extLst>
        <ext uri="{3e2802c4-a4d2-4d8b-9148-e3be6c30e623}">
          <xlrd:rvb i="22937"/>
        </ext>
      </extLst>
    </bk>
    <bk>
      <extLst>
        <ext uri="{3e2802c4-a4d2-4d8b-9148-e3be6c30e623}">
          <xlrd:rvb i="22938"/>
        </ext>
      </extLst>
    </bk>
    <bk>
      <extLst>
        <ext uri="{3e2802c4-a4d2-4d8b-9148-e3be6c30e623}">
          <xlrd:rvb i="22939"/>
        </ext>
      </extLst>
    </bk>
    <bk>
      <extLst>
        <ext uri="{3e2802c4-a4d2-4d8b-9148-e3be6c30e623}">
          <xlrd:rvb i="22940"/>
        </ext>
      </extLst>
    </bk>
    <bk>
      <extLst>
        <ext uri="{3e2802c4-a4d2-4d8b-9148-e3be6c30e623}">
          <xlrd:rvb i="22941"/>
        </ext>
      </extLst>
    </bk>
    <bk>
      <extLst>
        <ext uri="{3e2802c4-a4d2-4d8b-9148-e3be6c30e623}">
          <xlrd:rvb i="22942"/>
        </ext>
      </extLst>
    </bk>
    <bk>
      <extLst>
        <ext uri="{3e2802c4-a4d2-4d8b-9148-e3be6c30e623}">
          <xlrd:rvb i="22943"/>
        </ext>
      </extLst>
    </bk>
    <bk>
      <extLst>
        <ext uri="{3e2802c4-a4d2-4d8b-9148-e3be6c30e623}">
          <xlrd:rvb i="22944"/>
        </ext>
      </extLst>
    </bk>
    <bk>
      <extLst>
        <ext uri="{3e2802c4-a4d2-4d8b-9148-e3be6c30e623}">
          <xlrd:rvb i="22945"/>
        </ext>
      </extLst>
    </bk>
    <bk>
      <extLst>
        <ext uri="{3e2802c4-a4d2-4d8b-9148-e3be6c30e623}">
          <xlrd:rvb i="22946"/>
        </ext>
      </extLst>
    </bk>
    <bk>
      <extLst>
        <ext uri="{3e2802c4-a4d2-4d8b-9148-e3be6c30e623}">
          <xlrd:rvb i="22947"/>
        </ext>
      </extLst>
    </bk>
    <bk>
      <extLst>
        <ext uri="{3e2802c4-a4d2-4d8b-9148-e3be6c30e623}">
          <xlrd:rvb i="22948"/>
        </ext>
      </extLst>
    </bk>
    <bk>
      <extLst>
        <ext uri="{3e2802c4-a4d2-4d8b-9148-e3be6c30e623}">
          <xlrd:rvb i="22949"/>
        </ext>
      </extLst>
    </bk>
    <bk>
      <extLst>
        <ext uri="{3e2802c4-a4d2-4d8b-9148-e3be6c30e623}">
          <xlrd:rvb i="22950"/>
        </ext>
      </extLst>
    </bk>
    <bk>
      <extLst>
        <ext uri="{3e2802c4-a4d2-4d8b-9148-e3be6c30e623}">
          <xlrd:rvb i="22951"/>
        </ext>
      </extLst>
    </bk>
    <bk>
      <extLst>
        <ext uri="{3e2802c4-a4d2-4d8b-9148-e3be6c30e623}">
          <xlrd:rvb i="22952"/>
        </ext>
      </extLst>
    </bk>
    <bk>
      <extLst>
        <ext uri="{3e2802c4-a4d2-4d8b-9148-e3be6c30e623}">
          <xlrd:rvb i="22953"/>
        </ext>
      </extLst>
    </bk>
    <bk>
      <extLst>
        <ext uri="{3e2802c4-a4d2-4d8b-9148-e3be6c30e623}">
          <xlrd:rvb i="22954"/>
        </ext>
      </extLst>
    </bk>
    <bk>
      <extLst>
        <ext uri="{3e2802c4-a4d2-4d8b-9148-e3be6c30e623}">
          <xlrd:rvb i="22955"/>
        </ext>
      </extLst>
    </bk>
    <bk>
      <extLst>
        <ext uri="{3e2802c4-a4d2-4d8b-9148-e3be6c30e623}">
          <xlrd:rvb i="22956"/>
        </ext>
      </extLst>
    </bk>
    <bk>
      <extLst>
        <ext uri="{3e2802c4-a4d2-4d8b-9148-e3be6c30e623}">
          <xlrd:rvb i="22957"/>
        </ext>
      </extLst>
    </bk>
    <bk>
      <extLst>
        <ext uri="{3e2802c4-a4d2-4d8b-9148-e3be6c30e623}">
          <xlrd:rvb i="22958"/>
        </ext>
      </extLst>
    </bk>
    <bk>
      <extLst>
        <ext uri="{3e2802c4-a4d2-4d8b-9148-e3be6c30e623}">
          <xlrd:rvb i="22959"/>
        </ext>
      </extLst>
    </bk>
    <bk>
      <extLst>
        <ext uri="{3e2802c4-a4d2-4d8b-9148-e3be6c30e623}">
          <xlrd:rvb i="22960"/>
        </ext>
      </extLst>
    </bk>
    <bk>
      <extLst>
        <ext uri="{3e2802c4-a4d2-4d8b-9148-e3be6c30e623}">
          <xlrd:rvb i="22961"/>
        </ext>
      </extLst>
    </bk>
    <bk>
      <extLst>
        <ext uri="{3e2802c4-a4d2-4d8b-9148-e3be6c30e623}">
          <xlrd:rvb i="22962"/>
        </ext>
      </extLst>
    </bk>
    <bk>
      <extLst>
        <ext uri="{3e2802c4-a4d2-4d8b-9148-e3be6c30e623}">
          <xlrd:rvb i="22963"/>
        </ext>
      </extLst>
    </bk>
    <bk>
      <extLst>
        <ext uri="{3e2802c4-a4d2-4d8b-9148-e3be6c30e623}">
          <xlrd:rvb i="22964"/>
        </ext>
      </extLst>
    </bk>
    <bk>
      <extLst>
        <ext uri="{3e2802c4-a4d2-4d8b-9148-e3be6c30e623}">
          <xlrd:rvb i="22965"/>
        </ext>
      </extLst>
    </bk>
    <bk>
      <extLst>
        <ext uri="{3e2802c4-a4d2-4d8b-9148-e3be6c30e623}">
          <xlrd:rvb i="22966"/>
        </ext>
      </extLst>
    </bk>
    <bk>
      <extLst>
        <ext uri="{3e2802c4-a4d2-4d8b-9148-e3be6c30e623}">
          <xlrd:rvb i="22967"/>
        </ext>
      </extLst>
    </bk>
    <bk>
      <extLst>
        <ext uri="{3e2802c4-a4d2-4d8b-9148-e3be6c30e623}">
          <xlrd:rvb i="22968"/>
        </ext>
      </extLst>
    </bk>
    <bk>
      <extLst>
        <ext uri="{3e2802c4-a4d2-4d8b-9148-e3be6c30e623}">
          <xlrd:rvb i="22969"/>
        </ext>
      </extLst>
    </bk>
    <bk>
      <extLst>
        <ext uri="{3e2802c4-a4d2-4d8b-9148-e3be6c30e623}">
          <xlrd:rvb i="22970"/>
        </ext>
      </extLst>
    </bk>
    <bk>
      <extLst>
        <ext uri="{3e2802c4-a4d2-4d8b-9148-e3be6c30e623}">
          <xlrd:rvb i="22971"/>
        </ext>
      </extLst>
    </bk>
    <bk>
      <extLst>
        <ext uri="{3e2802c4-a4d2-4d8b-9148-e3be6c30e623}">
          <xlrd:rvb i="22972"/>
        </ext>
      </extLst>
    </bk>
    <bk>
      <extLst>
        <ext uri="{3e2802c4-a4d2-4d8b-9148-e3be6c30e623}">
          <xlrd:rvb i="22973"/>
        </ext>
      </extLst>
    </bk>
    <bk>
      <extLst>
        <ext uri="{3e2802c4-a4d2-4d8b-9148-e3be6c30e623}">
          <xlrd:rvb i="22974"/>
        </ext>
      </extLst>
    </bk>
    <bk>
      <extLst>
        <ext uri="{3e2802c4-a4d2-4d8b-9148-e3be6c30e623}">
          <xlrd:rvb i="22975"/>
        </ext>
      </extLst>
    </bk>
    <bk>
      <extLst>
        <ext uri="{3e2802c4-a4d2-4d8b-9148-e3be6c30e623}">
          <xlrd:rvb i="22976"/>
        </ext>
      </extLst>
    </bk>
    <bk>
      <extLst>
        <ext uri="{3e2802c4-a4d2-4d8b-9148-e3be6c30e623}">
          <xlrd:rvb i="22977"/>
        </ext>
      </extLst>
    </bk>
    <bk>
      <extLst>
        <ext uri="{3e2802c4-a4d2-4d8b-9148-e3be6c30e623}">
          <xlrd:rvb i="22978"/>
        </ext>
      </extLst>
    </bk>
    <bk>
      <extLst>
        <ext uri="{3e2802c4-a4d2-4d8b-9148-e3be6c30e623}">
          <xlrd:rvb i="22979"/>
        </ext>
      </extLst>
    </bk>
    <bk>
      <extLst>
        <ext uri="{3e2802c4-a4d2-4d8b-9148-e3be6c30e623}">
          <xlrd:rvb i="22980"/>
        </ext>
      </extLst>
    </bk>
    <bk>
      <extLst>
        <ext uri="{3e2802c4-a4d2-4d8b-9148-e3be6c30e623}">
          <xlrd:rvb i="22981"/>
        </ext>
      </extLst>
    </bk>
    <bk>
      <extLst>
        <ext uri="{3e2802c4-a4d2-4d8b-9148-e3be6c30e623}">
          <xlrd:rvb i="22982"/>
        </ext>
      </extLst>
    </bk>
    <bk>
      <extLst>
        <ext uri="{3e2802c4-a4d2-4d8b-9148-e3be6c30e623}">
          <xlrd:rvb i="22983"/>
        </ext>
      </extLst>
    </bk>
    <bk>
      <extLst>
        <ext uri="{3e2802c4-a4d2-4d8b-9148-e3be6c30e623}">
          <xlrd:rvb i="22984"/>
        </ext>
      </extLst>
    </bk>
    <bk>
      <extLst>
        <ext uri="{3e2802c4-a4d2-4d8b-9148-e3be6c30e623}">
          <xlrd:rvb i="22985"/>
        </ext>
      </extLst>
    </bk>
    <bk>
      <extLst>
        <ext uri="{3e2802c4-a4d2-4d8b-9148-e3be6c30e623}">
          <xlrd:rvb i="22986"/>
        </ext>
      </extLst>
    </bk>
    <bk>
      <extLst>
        <ext uri="{3e2802c4-a4d2-4d8b-9148-e3be6c30e623}">
          <xlrd:rvb i="22987"/>
        </ext>
      </extLst>
    </bk>
    <bk>
      <extLst>
        <ext uri="{3e2802c4-a4d2-4d8b-9148-e3be6c30e623}">
          <xlrd:rvb i="22988"/>
        </ext>
      </extLst>
    </bk>
    <bk>
      <extLst>
        <ext uri="{3e2802c4-a4d2-4d8b-9148-e3be6c30e623}">
          <xlrd:rvb i="22989"/>
        </ext>
      </extLst>
    </bk>
    <bk>
      <extLst>
        <ext uri="{3e2802c4-a4d2-4d8b-9148-e3be6c30e623}">
          <xlrd:rvb i="22990"/>
        </ext>
      </extLst>
    </bk>
    <bk>
      <extLst>
        <ext uri="{3e2802c4-a4d2-4d8b-9148-e3be6c30e623}">
          <xlrd:rvb i="22991"/>
        </ext>
      </extLst>
    </bk>
    <bk>
      <extLst>
        <ext uri="{3e2802c4-a4d2-4d8b-9148-e3be6c30e623}">
          <xlrd:rvb i="22992"/>
        </ext>
      </extLst>
    </bk>
    <bk>
      <extLst>
        <ext uri="{3e2802c4-a4d2-4d8b-9148-e3be6c30e623}">
          <xlrd:rvb i="22993"/>
        </ext>
      </extLst>
    </bk>
    <bk>
      <extLst>
        <ext uri="{3e2802c4-a4d2-4d8b-9148-e3be6c30e623}">
          <xlrd:rvb i="22994"/>
        </ext>
      </extLst>
    </bk>
    <bk>
      <extLst>
        <ext uri="{3e2802c4-a4d2-4d8b-9148-e3be6c30e623}">
          <xlrd:rvb i="22995"/>
        </ext>
      </extLst>
    </bk>
    <bk>
      <extLst>
        <ext uri="{3e2802c4-a4d2-4d8b-9148-e3be6c30e623}">
          <xlrd:rvb i="22996"/>
        </ext>
      </extLst>
    </bk>
    <bk>
      <extLst>
        <ext uri="{3e2802c4-a4d2-4d8b-9148-e3be6c30e623}">
          <xlrd:rvb i="22997"/>
        </ext>
      </extLst>
    </bk>
    <bk>
      <extLst>
        <ext uri="{3e2802c4-a4d2-4d8b-9148-e3be6c30e623}">
          <xlrd:rvb i="22998"/>
        </ext>
      </extLst>
    </bk>
    <bk>
      <extLst>
        <ext uri="{3e2802c4-a4d2-4d8b-9148-e3be6c30e623}">
          <xlrd:rvb i="22999"/>
        </ext>
      </extLst>
    </bk>
    <bk>
      <extLst>
        <ext uri="{3e2802c4-a4d2-4d8b-9148-e3be6c30e623}">
          <xlrd:rvb i="23000"/>
        </ext>
      </extLst>
    </bk>
    <bk>
      <extLst>
        <ext uri="{3e2802c4-a4d2-4d8b-9148-e3be6c30e623}">
          <xlrd:rvb i="23001"/>
        </ext>
      </extLst>
    </bk>
    <bk>
      <extLst>
        <ext uri="{3e2802c4-a4d2-4d8b-9148-e3be6c30e623}">
          <xlrd:rvb i="23002"/>
        </ext>
      </extLst>
    </bk>
    <bk>
      <extLst>
        <ext uri="{3e2802c4-a4d2-4d8b-9148-e3be6c30e623}">
          <xlrd:rvb i="23003"/>
        </ext>
      </extLst>
    </bk>
    <bk>
      <extLst>
        <ext uri="{3e2802c4-a4d2-4d8b-9148-e3be6c30e623}">
          <xlrd:rvb i="23004"/>
        </ext>
      </extLst>
    </bk>
    <bk>
      <extLst>
        <ext uri="{3e2802c4-a4d2-4d8b-9148-e3be6c30e623}">
          <xlrd:rvb i="23005"/>
        </ext>
      </extLst>
    </bk>
    <bk>
      <extLst>
        <ext uri="{3e2802c4-a4d2-4d8b-9148-e3be6c30e623}">
          <xlrd:rvb i="23006"/>
        </ext>
      </extLst>
    </bk>
    <bk>
      <extLst>
        <ext uri="{3e2802c4-a4d2-4d8b-9148-e3be6c30e623}">
          <xlrd:rvb i="23007"/>
        </ext>
      </extLst>
    </bk>
    <bk>
      <extLst>
        <ext uri="{3e2802c4-a4d2-4d8b-9148-e3be6c30e623}">
          <xlrd:rvb i="23008"/>
        </ext>
      </extLst>
    </bk>
    <bk>
      <extLst>
        <ext uri="{3e2802c4-a4d2-4d8b-9148-e3be6c30e623}">
          <xlrd:rvb i="23009"/>
        </ext>
      </extLst>
    </bk>
    <bk>
      <extLst>
        <ext uri="{3e2802c4-a4d2-4d8b-9148-e3be6c30e623}">
          <xlrd:rvb i="23010"/>
        </ext>
      </extLst>
    </bk>
    <bk>
      <extLst>
        <ext uri="{3e2802c4-a4d2-4d8b-9148-e3be6c30e623}">
          <xlrd:rvb i="23011"/>
        </ext>
      </extLst>
    </bk>
    <bk>
      <extLst>
        <ext uri="{3e2802c4-a4d2-4d8b-9148-e3be6c30e623}">
          <xlrd:rvb i="23012"/>
        </ext>
      </extLst>
    </bk>
    <bk>
      <extLst>
        <ext uri="{3e2802c4-a4d2-4d8b-9148-e3be6c30e623}">
          <xlrd:rvb i="23013"/>
        </ext>
      </extLst>
    </bk>
    <bk>
      <extLst>
        <ext uri="{3e2802c4-a4d2-4d8b-9148-e3be6c30e623}">
          <xlrd:rvb i="23014"/>
        </ext>
      </extLst>
    </bk>
    <bk>
      <extLst>
        <ext uri="{3e2802c4-a4d2-4d8b-9148-e3be6c30e623}">
          <xlrd:rvb i="23015"/>
        </ext>
      </extLst>
    </bk>
    <bk>
      <extLst>
        <ext uri="{3e2802c4-a4d2-4d8b-9148-e3be6c30e623}">
          <xlrd:rvb i="23016"/>
        </ext>
      </extLst>
    </bk>
    <bk>
      <extLst>
        <ext uri="{3e2802c4-a4d2-4d8b-9148-e3be6c30e623}">
          <xlrd:rvb i="23017"/>
        </ext>
      </extLst>
    </bk>
    <bk>
      <extLst>
        <ext uri="{3e2802c4-a4d2-4d8b-9148-e3be6c30e623}">
          <xlrd:rvb i="23018"/>
        </ext>
      </extLst>
    </bk>
    <bk>
      <extLst>
        <ext uri="{3e2802c4-a4d2-4d8b-9148-e3be6c30e623}">
          <xlrd:rvb i="23019"/>
        </ext>
      </extLst>
    </bk>
    <bk>
      <extLst>
        <ext uri="{3e2802c4-a4d2-4d8b-9148-e3be6c30e623}">
          <xlrd:rvb i="23020"/>
        </ext>
      </extLst>
    </bk>
    <bk>
      <extLst>
        <ext uri="{3e2802c4-a4d2-4d8b-9148-e3be6c30e623}">
          <xlrd:rvb i="23021"/>
        </ext>
      </extLst>
    </bk>
    <bk>
      <extLst>
        <ext uri="{3e2802c4-a4d2-4d8b-9148-e3be6c30e623}">
          <xlrd:rvb i="23022"/>
        </ext>
      </extLst>
    </bk>
    <bk>
      <extLst>
        <ext uri="{3e2802c4-a4d2-4d8b-9148-e3be6c30e623}">
          <xlrd:rvb i="23023"/>
        </ext>
      </extLst>
    </bk>
    <bk>
      <extLst>
        <ext uri="{3e2802c4-a4d2-4d8b-9148-e3be6c30e623}">
          <xlrd:rvb i="23024"/>
        </ext>
      </extLst>
    </bk>
    <bk>
      <extLst>
        <ext uri="{3e2802c4-a4d2-4d8b-9148-e3be6c30e623}">
          <xlrd:rvb i="23025"/>
        </ext>
      </extLst>
    </bk>
    <bk>
      <extLst>
        <ext uri="{3e2802c4-a4d2-4d8b-9148-e3be6c30e623}">
          <xlrd:rvb i="23026"/>
        </ext>
      </extLst>
    </bk>
    <bk>
      <extLst>
        <ext uri="{3e2802c4-a4d2-4d8b-9148-e3be6c30e623}">
          <xlrd:rvb i="23027"/>
        </ext>
      </extLst>
    </bk>
    <bk>
      <extLst>
        <ext uri="{3e2802c4-a4d2-4d8b-9148-e3be6c30e623}">
          <xlrd:rvb i="23028"/>
        </ext>
      </extLst>
    </bk>
    <bk>
      <extLst>
        <ext uri="{3e2802c4-a4d2-4d8b-9148-e3be6c30e623}">
          <xlrd:rvb i="23029"/>
        </ext>
      </extLst>
    </bk>
    <bk>
      <extLst>
        <ext uri="{3e2802c4-a4d2-4d8b-9148-e3be6c30e623}">
          <xlrd:rvb i="23030"/>
        </ext>
      </extLst>
    </bk>
    <bk>
      <extLst>
        <ext uri="{3e2802c4-a4d2-4d8b-9148-e3be6c30e623}">
          <xlrd:rvb i="23031"/>
        </ext>
      </extLst>
    </bk>
    <bk>
      <extLst>
        <ext uri="{3e2802c4-a4d2-4d8b-9148-e3be6c30e623}">
          <xlrd:rvb i="23032"/>
        </ext>
      </extLst>
    </bk>
    <bk>
      <extLst>
        <ext uri="{3e2802c4-a4d2-4d8b-9148-e3be6c30e623}">
          <xlrd:rvb i="23033"/>
        </ext>
      </extLst>
    </bk>
    <bk>
      <extLst>
        <ext uri="{3e2802c4-a4d2-4d8b-9148-e3be6c30e623}">
          <xlrd:rvb i="23034"/>
        </ext>
      </extLst>
    </bk>
    <bk>
      <extLst>
        <ext uri="{3e2802c4-a4d2-4d8b-9148-e3be6c30e623}">
          <xlrd:rvb i="23035"/>
        </ext>
      </extLst>
    </bk>
    <bk>
      <extLst>
        <ext uri="{3e2802c4-a4d2-4d8b-9148-e3be6c30e623}">
          <xlrd:rvb i="23036"/>
        </ext>
      </extLst>
    </bk>
    <bk>
      <extLst>
        <ext uri="{3e2802c4-a4d2-4d8b-9148-e3be6c30e623}">
          <xlrd:rvb i="23037"/>
        </ext>
      </extLst>
    </bk>
    <bk>
      <extLst>
        <ext uri="{3e2802c4-a4d2-4d8b-9148-e3be6c30e623}">
          <xlrd:rvb i="23038"/>
        </ext>
      </extLst>
    </bk>
    <bk>
      <extLst>
        <ext uri="{3e2802c4-a4d2-4d8b-9148-e3be6c30e623}">
          <xlrd:rvb i="23039"/>
        </ext>
      </extLst>
    </bk>
    <bk>
      <extLst>
        <ext uri="{3e2802c4-a4d2-4d8b-9148-e3be6c30e623}">
          <xlrd:rvb i="23040"/>
        </ext>
      </extLst>
    </bk>
    <bk>
      <extLst>
        <ext uri="{3e2802c4-a4d2-4d8b-9148-e3be6c30e623}">
          <xlrd:rvb i="23041"/>
        </ext>
      </extLst>
    </bk>
    <bk>
      <extLst>
        <ext uri="{3e2802c4-a4d2-4d8b-9148-e3be6c30e623}">
          <xlrd:rvb i="23042"/>
        </ext>
      </extLst>
    </bk>
    <bk>
      <extLst>
        <ext uri="{3e2802c4-a4d2-4d8b-9148-e3be6c30e623}">
          <xlrd:rvb i="23043"/>
        </ext>
      </extLst>
    </bk>
    <bk>
      <extLst>
        <ext uri="{3e2802c4-a4d2-4d8b-9148-e3be6c30e623}">
          <xlrd:rvb i="23044"/>
        </ext>
      </extLst>
    </bk>
    <bk>
      <extLst>
        <ext uri="{3e2802c4-a4d2-4d8b-9148-e3be6c30e623}">
          <xlrd:rvb i="23045"/>
        </ext>
      </extLst>
    </bk>
    <bk>
      <extLst>
        <ext uri="{3e2802c4-a4d2-4d8b-9148-e3be6c30e623}">
          <xlrd:rvb i="23046"/>
        </ext>
      </extLst>
    </bk>
    <bk>
      <extLst>
        <ext uri="{3e2802c4-a4d2-4d8b-9148-e3be6c30e623}">
          <xlrd:rvb i="23047"/>
        </ext>
      </extLst>
    </bk>
    <bk>
      <extLst>
        <ext uri="{3e2802c4-a4d2-4d8b-9148-e3be6c30e623}">
          <xlrd:rvb i="23048"/>
        </ext>
      </extLst>
    </bk>
    <bk>
      <extLst>
        <ext uri="{3e2802c4-a4d2-4d8b-9148-e3be6c30e623}">
          <xlrd:rvb i="23049"/>
        </ext>
      </extLst>
    </bk>
    <bk>
      <extLst>
        <ext uri="{3e2802c4-a4d2-4d8b-9148-e3be6c30e623}">
          <xlrd:rvb i="23050"/>
        </ext>
      </extLst>
    </bk>
    <bk>
      <extLst>
        <ext uri="{3e2802c4-a4d2-4d8b-9148-e3be6c30e623}">
          <xlrd:rvb i="23051"/>
        </ext>
      </extLst>
    </bk>
    <bk>
      <extLst>
        <ext uri="{3e2802c4-a4d2-4d8b-9148-e3be6c30e623}">
          <xlrd:rvb i="23052"/>
        </ext>
      </extLst>
    </bk>
    <bk>
      <extLst>
        <ext uri="{3e2802c4-a4d2-4d8b-9148-e3be6c30e623}">
          <xlrd:rvb i="23053"/>
        </ext>
      </extLst>
    </bk>
    <bk>
      <extLst>
        <ext uri="{3e2802c4-a4d2-4d8b-9148-e3be6c30e623}">
          <xlrd:rvb i="23054"/>
        </ext>
      </extLst>
    </bk>
    <bk>
      <extLst>
        <ext uri="{3e2802c4-a4d2-4d8b-9148-e3be6c30e623}">
          <xlrd:rvb i="23055"/>
        </ext>
      </extLst>
    </bk>
    <bk>
      <extLst>
        <ext uri="{3e2802c4-a4d2-4d8b-9148-e3be6c30e623}">
          <xlrd:rvb i="23056"/>
        </ext>
      </extLst>
    </bk>
    <bk>
      <extLst>
        <ext uri="{3e2802c4-a4d2-4d8b-9148-e3be6c30e623}">
          <xlrd:rvb i="23057"/>
        </ext>
      </extLst>
    </bk>
    <bk>
      <extLst>
        <ext uri="{3e2802c4-a4d2-4d8b-9148-e3be6c30e623}">
          <xlrd:rvb i="23058"/>
        </ext>
      </extLst>
    </bk>
    <bk>
      <extLst>
        <ext uri="{3e2802c4-a4d2-4d8b-9148-e3be6c30e623}">
          <xlrd:rvb i="23059"/>
        </ext>
      </extLst>
    </bk>
    <bk>
      <extLst>
        <ext uri="{3e2802c4-a4d2-4d8b-9148-e3be6c30e623}">
          <xlrd:rvb i="23060"/>
        </ext>
      </extLst>
    </bk>
    <bk>
      <extLst>
        <ext uri="{3e2802c4-a4d2-4d8b-9148-e3be6c30e623}">
          <xlrd:rvb i="23061"/>
        </ext>
      </extLst>
    </bk>
    <bk>
      <extLst>
        <ext uri="{3e2802c4-a4d2-4d8b-9148-e3be6c30e623}">
          <xlrd:rvb i="23062"/>
        </ext>
      </extLst>
    </bk>
    <bk>
      <extLst>
        <ext uri="{3e2802c4-a4d2-4d8b-9148-e3be6c30e623}">
          <xlrd:rvb i="23063"/>
        </ext>
      </extLst>
    </bk>
    <bk>
      <extLst>
        <ext uri="{3e2802c4-a4d2-4d8b-9148-e3be6c30e623}">
          <xlrd:rvb i="23064"/>
        </ext>
      </extLst>
    </bk>
    <bk>
      <extLst>
        <ext uri="{3e2802c4-a4d2-4d8b-9148-e3be6c30e623}">
          <xlrd:rvb i="23065"/>
        </ext>
      </extLst>
    </bk>
    <bk>
      <extLst>
        <ext uri="{3e2802c4-a4d2-4d8b-9148-e3be6c30e623}">
          <xlrd:rvb i="23066"/>
        </ext>
      </extLst>
    </bk>
    <bk>
      <extLst>
        <ext uri="{3e2802c4-a4d2-4d8b-9148-e3be6c30e623}">
          <xlrd:rvb i="23067"/>
        </ext>
      </extLst>
    </bk>
    <bk>
      <extLst>
        <ext uri="{3e2802c4-a4d2-4d8b-9148-e3be6c30e623}">
          <xlrd:rvb i="23068"/>
        </ext>
      </extLst>
    </bk>
    <bk>
      <extLst>
        <ext uri="{3e2802c4-a4d2-4d8b-9148-e3be6c30e623}">
          <xlrd:rvb i="23069"/>
        </ext>
      </extLst>
    </bk>
    <bk>
      <extLst>
        <ext uri="{3e2802c4-a4d2-4d8b-9148-e3be6c30e623}">
          <xlrd:rvb i="23070"/>
        </ext>
      </extLst>
    </bk>
    <bk>
      <extLst>
        <ext uri="{3e2802c4-a4d2-4d8b-9148-e3be6c30e623}">
          <xlrd:rvb i="23071"/>
        </ext>
      </extLst>
    </bk>
    <bk>
      <extLst>
        <ext uri="{3e2802c4-a4d2-4d8b-9148-e3be6c30e623}">
          <xlrd:rvb i="23072"/>
        </ext>
      </extLst>
    </bk>
    <bk>
      <extLst>
        <ext uri="{3e2802c4-a4d2-4d8b-9148-e3be6c30e623}">
          <xlrd:rvb i="23073"/>
        </ext>
      </extLst>
    </bk>
    <bk>
      <extLst>
        <ext uri="{3e2802c4-a4d2-4d8b-9148-e3be6c30e623}">
          <xlrd:rvb i="23074"/>
        </ext>
      </extLst>
    </bk>
    <bk>
      <extLst>
        <ext uri="{3e2802c4-a4d2-4d8b-9148-e3be6c30e623}">
          <xlrd:rvb i="23075"/>
        </ext>
      </extLst>
    </bk>
    <bk>
      <extLst>
        <ext uri="{3e2802c4-a4d2-4d8b-9148-e3be6c30e623}">
          <xlrd:rvb i="23076"/>
        </ext>
      </extLst>
    </bk>
    <bk>
      <extLst>
        <ext uri="{3e2802c4-a4d2-4d8b-9148-e3be6c30e623}">
          <xlrd:rvb i="23077"/>
        </ext>
      </extLst>
    </bk>
    <bk>
      <extLst>
        <ext uri="{3e2802c4-a4d2-4d8b-9148-e3be6c30e623}">
          <xlrd:rvb i="23078"/>
        </ext>
      </extLst>
    </bk>
    <bk>
      <extLst>
        <ext uri="{3e2802c4-a4d2-4d8b-9148-e3be6c30e623}">
          <xlrd:rvb i="23079"/>
        </ext>
      </extLst>
    </bk>
    <bk>
      <extLst>
        <ext uri="{3e2802c4-a4d2-4d8b-9148-e3be6c30e623}">
          <xlrd:rvb i="23080"/>
        </ext>
      </extLst>
    </bk>
    <bk>
      <extLst>
        <ext uri="{3e2802c4-a4d2-4d8b-9148-e3be6c30e623}">
          <xlrd:rvb i="23081"/>
        </ext>
      </extLst>
    </bk>
    <bk>
      <extLst>
        <ext uri="{3e2802c4-a4d2-4d8b-9148-e3be6c30e623}">
          <xlrd:rvb i="23082"/>
        </ext>
      </extLst>
    </bk>
    <bk>
      <extLst>
        <ext uri="{3e2802c4-a4d2-4d8b-9148-e3be6c30e623}">
          <xlrd:rvb i="23083"/>
        </ext>
      </extLst>
    </bk>
    <bk>
      <extLst>
        <ext uri="{3e2802c4-a4d2-4d8b-9148-e3be6c30e623}">
          <xlrd:rvb i="23084"/>
        </ext>
      </extLst>
    </bk>
    <bk>
      <extLst>
        <ext uri="{3e2802c4-a4d2-4d8b-9148-e3be6c30e623}">
          <xlrd:rvb i="23085"/>
        </ext>
      </extLst>
    </bk>
    <bk>
      <extLst>
        <ext uri="{3e2802c4-a4d2-4d8b-9148-e3be6c30e623}">
          <xlrd:rvb i="23086"/>
        </ext>
      </extLst>
    </bk>
    <bk>
      <extLst>
        <ext uri="{3e2802c4-a4d2-4d8b-9148-e3be6c30e623}">
          <xlrd:rvb i="23087"/>
        </ext>
      </extLst>
    </bk>
    <bk>
      <extLst>
        <ext uri="{3e2802c4-a4d2-4d8b-9148-e3be6c30e623}">
          <xlrd:rvb i="23088"/>
        </ext>
      </extLst>
    </bk>
    <bk>
      <extLst>
        <ext uri="{3e2802c4-a4d2-4d8b-9148-e3be6c30e623}">
          <xlrd:rvb i="23089"/>
        </ext>
      </extLst>
    </bk>
    <bk>
      <extLst>
        <ext uri="{3e2802c4-a4d2-4d8b-9148-e3be6c30e623}">
          <xlrd:rvb i="23090"/>
        </ext>
      </extLst>
    </bk>
    <bk>
      <extLst>
        <ext uri="{3e2802c4-a4d2-4d8b-9148-e3be6c30e623}">
          <xlrd:rvb i="23091"/>
        </ext>
      </extLst>
    </bk>
    <bk>
      <extLst>
        <ext uri="{3e2802c4-a4d2-4d8b-9148-e3be6c30e623}">
          <xlrd:rvb i="23092"/>
        </ext>
      </extLst>
    </bk>
    <bk>
      <extLst>
        <ext uri="{3e2802c4-a4d2-4d8b-9148-e3be6c30e623}">
          <xlrd:rvb i="23093"/>
        </ext>
      </extLst>
    </bk>
    <bk>
      <extLst>
        <ext uri="{3e2802c4-a4d2-4d8b-9148-e3be6c30e623}">
          <xlrd:rvb i="23094"/>
        </ext>
      </extLst>
    </bk>
    <bk>
      <extLst>
        <ext uri="{3e2802c4-a4d2-4d8b-9148-e3be6c30e623}">
          <xlrd:rvb i="23095"/>
        </ext>
      </extLst>
    </bk>
    <bk>
      <extLst>
        <ext uri="{3e2802c4-a4d2-4d8b-9148-e3be6c30e623}">
          <xlrd:rvb i="23096"/>
        </ext>
      </extLst>
    </bk>
    <bk>
      <extLst>
        <ext uri="{3e2802c4-a4d2-4d8b-9148-e3be6c30e623}">
          <xlrd:rvb i="23097"/>
        </ext>
      </extLst>
    </bk>
    <bk>
      <extLst>
        <ext uri="{3e2802c4-a4d2-4d8b-9148-e3be6c30e623}">
          <xlrd:rvb i="23098"/>
        </ext>
      </extLst>
    </bk>
    <bk>
      <extLst>
        <ext uri="{3e2802c4-a4d2-4d8b-9148-e3be6c30e623}">
          <xlrd:rvb i="23099"/>
        </ext>
      </extLst>
    </bk>
    <bk>
      <extLst>
        <ext uri="{3e2802c4-a4d2-4d8b-9148-e3be6c30e623}">
          <xlrd:rvb i="23100"/>
        </ext>
      </extLst>
    </bk>
    <bk>
      <extLst>
        <ext uri="{3e2802c4-a4d2-4d8b-9148-e3be6c30e623}">
          <xlrd:rvb i="23101"/>
        </ext>
      </extLst>
    </bk>
    <bk>
      <extLst>
        <ext uri="{3e2802c4-a4d2-4d8b-9148-e3be6c30e623}">
          <xlrd:rvb i="23102"/>
        </ext>
      </extLst>
    </bk>
    <bk>
      <extLst>
        <ext uri="{3e2802c4-a4d2-4d8b-9148-e3be6c30e623}">
          <xlrd:rvb i="23103"/>
        </ext>
      </extLst>
    </bk>
    <bk>
      <extLst>
        <ext uri="{3e2802c4-a4d2-4d8b-9148-e3be6c30e623}">
          <xlrd:rvb i="23104"/>
        </ext>
      </extLst>
    </bk>
    <bk>
      <extLst>
        <ext uri="{3e2802c4-a4d2-4d8b-9148-e3be6c30e623}">
          <xlrd:rvb i="23105"/>
        </ext>
      </extLst>
    </bk>
    <bk>
      <extLst>
        <ext uri="{3e2802c4-a4d2-4d8b-9148-e3be6c30e623}">
          <xlrd:rvb i="23106"/>
        </ext>
      </extLst>
    </bk>
    <bk>
      <extLst>
        <ext uri="{3e2802c4-a4d2-4d8b-9148-e3be6c30e623}">
          <xlrd:rvb i="23107"/>
        </ext>
      </extLst>
    </bk>
    <bk>
      <extLst>
        <ext uri="{3e2802c4-a4d2-4d8b-9148-e3be6c30e623}">
          <xlrd:rvb i="23108"/>
        </ext>
      </extLst>
    </bk>
    <bk>
      <extLst>
        <ext uri="{3e2802c4-a4d2-4d8b-9148-e3be6c30e623}">
          <xlrd:rvb i="23109"/>
        </ext>
      </extLst>
    </bk>
    <bk>
      <extLst>
        <ext uri="{3e2802c4-a4d2-4d8b-9148-e3be6c30e623}">
          <xlrd:rvb i="23110"/>
        </ext>
      </extLst>
    </bk>
    <bk>
      <extLst>
        <ext uri="{3e2802c4-a4d2-4d8b-9148-e3be6c30e623}">
          <xlrd:rvb i="23111"/>
        </ext>
      </extLst>
    </bk>
    <bk>
      <extLst>
        <ext uri="{3e2802c4-a4d2-4d8b-9148-e3be6c30e623}">
          <xlrd:rvb i="23112"/>
        </ext>
      </extLst>
    </bk>
    <bk>
      <extLst>
        <ext uri="{3e2802c4-a4d2-4d8b-9148-e3be6c30e623}">
          <xlrd:rvb i="23113"/>
        </ext>
      </extLst>
    </bk>
    <bk>
      <extLst>
        <ext uri="{3e2802c4-a4d2-4d8b-9148-e3be6c30e623}">
          <xlrd:rvb i="23114"/>
        </ext>
      </extLst>
    </bk>
    <bk>
      <extLst>
        <ext uri="{3e2802c4-a4d2-4d8b-9148-e3be6c30e623}">
          <xlrd:rvb i="23115"/>
        </ext>
      </extLst>
    </bk>
    <bk>
      <extLst>
        <ext uri="{3e2802c4-a4d2-4d8b-9148-e3be6c30e623}">
          <xlrd:rvb i="23116"/>
        </ext>
      </extLst>
    </bk>
    <bk>
      <extLst>
        <ext uri="{3e2802c4-a4d2-4d8b-9148-e3be6c30e623}">
          <xlrd:rvb i="23117"/>
        </ext>
      </extLst>
    </bk>
    <bk>
      <extLst>
        <ext uri="{3e2802c4-a4d2-4d8b-9148-e3be6c30e623}">
          <xlrd:rvb i="23118"/>
        </ext>
      </extLst>
    </bk>
    <bk>
      <extLst>
        <ext uri="{3e2802c4-a4d2-4d8b-9148-e3be6c30e623}">
          <xlrd:rvb i="23119"/>
        </ext>
      </extLst>
    </bk>
    <bk>
      <extLst>
        <ext uri="{3e2802c4-a4d2-4d8b-9148-e3be6c30e623}">
          <xlrd:rvb i="23120"/>
        </ext>
      </extLst>
    </bk>
    <bk>
      <extLst>
        <ext uri="{3e2802c4-a4d2-4d8b-9148-e3be6c30e623}">
          <xlrd:rvb i="23121"/>
        </ext>
      </extLst>
    </bk>
    <bk>
      <extLst>
        <ext uri="{3e2802c4-a4d2-4d8b-9148-e3be6c30e623}">
          <xlrd:rvb i="23122"/>
        </ext>
      </extLst>
    </bk>
    <bk>
      <extLst>
        <ext uri="{3e2802c4-a4d2-4d8b-9148-e3be6c30e623}">
          <xlrd:rvb i="23123"/>
        </ext>
      </extLst>
    </bk>
    <bk>
      <extLst>
        <ext uri="{3e2802c4-a4d2-4d8b-9148-e3be6c30e623}">
          <xlrd:rvb i="23124"/>
        </ext>
      </extLst>
    </bk>
    <bk>
      <extLst>
        <ext uri="{3e2802c4-a4d2-4d8b-9148-e3be6c30e623}">
          <xlrd:rvb i="23125"/>
        </ext>
      </extLst>
    </bk>
    <bk>
      <extLst>
        <ext uri="{3e2802c4-a4d2-4d8b-9148-e3be6c30e623}">
          <xlrd:rvb i="23126"/>
        </ext>
      </extLst>
    </bk>
    <bk>
      <extLst>
        <ext uri="{3e2802c4-a4d2-4d8b-9148-e3be6c30e623}">
          <xlrd:rvb i="23127"/>
        </ext>
      </extLst>
    </bk>
    <bk>
      <extLst>
        <ext uri="{3e2802c4-a4d2-4d8b-9148-e3be6c30e623}">
          <xlrd:rvb i="23128"/>
        </ext>
      </extLst>
    </bk>
    <bk>
      <extLst>
        <ext uri="{3e2802c4-a4d2-4d8b-9148-e3be6c30e623}">
          <xlrd:rvb i="23129"/>
        </ext>
      </extLst>
    </bk>
    <bk>
      <extLst>
        <ext uri="{3e2802c4-a4d2-4d8b-9148-e3be6c30e623}">
          <xlrd:rvb i="23130"/>
        </ext>
      </extLst>
    </bk>
    <bk>
      <extLst>
        <ext uri="{3e2802c4-a4d2-4d8b-9148-e3be6c30e623}">
          <xlrd:rvb i="23131"/>
        </ext>
      </extLst>
    </bk>
    <bk>
      <extLst>
        <ext uri="{3e2802c4-a4d2-4d8b-9148-e3be6c30e623}">
          <xlrd:rvb i="23132"/>
        </ext>
      </extLst>
    </bk>
    <bk>
      <extLst>
        <ext uri="{3e2802c4-a4d2-4d8b-9148-e3be6c30e623}">
          <xlrd:rvb i="23133"/>
        </ext>
      </extLst>
    </bk>
    <bk>
      <extLst>
        <ext uri="{3e2802c4-a4d2-4d8b-9148-e3be6c30e623}">
          <xlrd:rvb i="23134"/>
        </ext>
      </extLst>
    </bk>
    <bk>
      <extLst>
        <ext uri="{3e2802c4-a4d2-4d8b-9148-e3be6c30e623}">
          <xlrd:rvb i="23135"/>
        </ext>
      </extLst>
    </bk>
    <bk>
      <extLst>
        <ext uri="{3e2802c4-a4d2-4d8b-9148-e3be6c30e623}">
          <xlrd:rvb i="23136"/>
        </ext>
      </extLst>
    </bk>
    <bk>
      <extLst>
        <ext uri="{3e2802c4-a4d2-4d8b-9148-e3be6c30e623}">
          <xlrd:rvb i="23137"/>
        </ext>
      </extLst>
    </bk>
    <bk>
      <extLst>
        <ext uri="{3e2802c4-a4d2-4d8b-9148-e3be6c30e623}">
          <xlrd:rvb i="23138"/>
        </ext>
      </extLst>
    </bk>
    <bk>
      <extLst>
        <ext uri="{3e2802c4-a4d2-4d8b-9148-e3be6c30e623}">
          <xlrd:rvb i="23139"/>
        </ext>
      </extLst>
    </bk>
    <bk>
      <extLst>
        <ext uri="{3e2802c4-a4d2-4d8b-9148-e3be6c30e623}">
          <xlrd:rvb i="23140"/>
        </ext>
      </extLst>
    </bk>
    <bk>
      <extLst>
        <ext uri="{3e2802c4-a4d2-4d8b-9148-e3be6c30e623}">
          <xlrd:rvb i="23141"/>
        </ext>
      </extLst>
    </bk>
    <bk>
      <extLst>
        <ext uri="{3e2802c4-a4d2-4d8b-9148-e3be6c30e623}">
          <xlrd:rvb i="23142"/>
        </ext>
      </extLst>
    </bk>
    <bk>
      <extLst>
        <ext uri="{3e2802c4-a4d2-4d8b-9148-e3be6c30e623}">
          <xlrd:rvb i="23143"/>
        </ext>
      </extLst>
    </bk>
    <bk>
      <extLst>
        <ext uri="{3e2802c4-a4d2-4d8b-9148-e3be6c30e623}">
          <xlrd:rvb i="23144"/>
        </ext>
      </extLst>
    </bk>
    <bk>
      <extLst>
        <ext uri="{3e2802c4-a4d2-4d8b-9148-e3be6c30e623}">
          <xlrd:rvb i="23145"/>
        </ext>
      </extLst>
    </bk>
    <bk>
      <extLst>
        <ext uri="{3e2802c4-a4d2-4d8b-9148-e3be6c30e623}">
          <xlrd:rvb i="23146"/>
        </ext>
      </extLst>
    </bk>
    <bk>
      <extLst>
        <ext uri="{3e2802c4-a4d2-4d8b-9148-e3be6c30e623}">
          <xlrd:rvb i="23147"/>
        </ext>
      </extLst>
    </bk>
    <bk>
      <extLst>
        <ext uri="{3e2802c4-a4d2-4d8b-9148-e3be6c30e623}">
          <xlrd:rvb i="23148"/>
        </ext>
      </extLst>
    </bk>
    <bk>
      <extLst>
        <ext uri="{3e2802c4-a4d2-4d8b-9148-e3be6c30e623}">
          <xlrd:rvb i="23149"/>
        </ext>
      </extLst>
    </bk>
    <bk>
      <extLst>
        <ext uri="{3e2802c4-a4d2-4d8b-9148-e3be6c30e623}">
          <xlrd:rvb i="23150"/>
        </ext>
      </extLst>
    </bk>
    <bk>
      <extLst>
        <ext uri="{3e2802c4-a4d2-4d8b-9148-e3be6c30e623}">
          <xlrd:rvb i="23151"/>
        </ext>
      </extLst>
    </bk>
    <bk>
      <extLst>
        <ext uri="{3e2802c4-a4d2-4d8b-9148-e3be6c30e623}">
          <xlrd:rvb i="23152"/>
        </ext>
      </extLst>
    </bk>
    <bk>
      <extLst>
        <ext uri="{3e2802c4-a4d2-4d8b-9148-e3be6c30e623}">
          <xlrd:rvb i="23153"/>
        </ext>
      </extLst>
    </bk>
    <bk>
      <extLst>
        <ext uri="{3e2802c4-a4d2-4d8b-9148-e3be6c30e623}">
          <xlrd:rvb i="23154"/>
        </ext>
      </extLst>
    </bk>
    <bk>
      <extLst>
        <ext uri="{3e2802c4-a4d2-4d8b-9148-e3be6c30e623}">
          <xlrd:rvb i="23155"/>
        </ext>
      </extLst>
    </bk>
    <bk>
      <extLst>
        <ext uri="{3e2802c4-a4d2-4d8b-9148-e3be6c30e623}">
          <xlrd:rvb i="23156"/>
        </ext>
      </extLst>
    </bk>
    <bk>
      <extLst>
        <ext uri="{3e2802c4-a4d2-4d8b-9148-e3be6c30e623}">
          <xlrd:rvb i="23157"/>
        </ext>
      </extLst>
    </bk>
    <bk>
      <extLst>
        <ext uri="{3e2802c4-a4d2-4d8b-9148-e3be6c30e623}">
          <xlrd:rvb i="23158"/>
        </ext>
      </extLst>
    </bk>
    <bk>
      <extLst>
        <ext uri="{3e2802c4-a4d2-4d8b-9148-e3be6c30e623}">
          <xlrd:rvb i="23159"/>
        </ext>
      </extLst>
    </bk>
    <bk>
      <extLst>
        <ext uri="{3e2802c4-a4d2-4d8b-9148-e3be6c30e623}">
          <xlrd:rvb i="23160"/>
        </ext>
      </extLst>
    </bk>
    <bk>
      <extLst>
        <ext uri="{3e2802c4-a4d2-4d8b-9148-e3be6c30e623}">
          <xlrd:rvb i="23161"/>
        </ext>
      </extLst>
    </bk>
    <bk>
      <extLst>
        <ext uri="{3e2802c4-a4d2-4d8b-9148-e3be6c30e623}">
          <xlrd:rvb i="23162"/>
        </ext>
      </extLst>
    </bk>
    <bk>
      <extLst>
        <ext uri="{3e2802c4-a4d2-4d8b-9148-e3be6c30e623}">
          <xlrd:rvb i="23163"/>
        </ext>
      </extLst>
    </bk>
    <bk>
      <extLst>
        <ext uri="{3e2802c4-a4d2-4d8b-9148-e3be6c30e623}">
          <xlrd:rvb i="23164"/>
        </ext>
      </extLst>
    </bk>
    <bk>
      <extLst>
        <ext uri="{3e2802c4-a4d2-4d8b-9148-e3be6c30e623}">
          <xlrd:rvb i="23165"/>
        </ext>
      </extLst>
    </bk>
    <bk>
      <extLst>
        <ext uri="{3e2802c4-a4d2-4d8b-9148-e3be6c30e623}">
          <xlrd:rvb i="23166"/>
        </ext>
      </extLst>
    </bk>
    <bk>
      <extLst>
        <ext uri="{3e2802c4-a4d2-4d8b-9148-e3be6c30e623}">
          <xlrd:rvb i="23167"/>
        </ext>
      </extLst>
    </bk>
    <bk>
      <extLst>
        <ext uri="{3e2802c4-a4d2-4d8b-9148-e3be6c30e623}">
          <xlrd:rvb i="23168"/>
        </ext>
      </extLst>
    </bk>
    <bk>
      <extLst>
        <ext uri="{3e2802c4-a4d2-4d8b-9148-e3be6c30e623}">
          <xlrd:rvb i="23169"/>
        </ext>
      </extLst>
    </bk>
    <bk>
      <extLst>
        <ext uri="{3e2802c4-a4d2-4d8b-9148-e3be6c30e623}">
          <xlrd:rvb i="23170"/>
        </ext>
      </extLst>
    </bk>
    <bk>
      <extLst>
        <ext uri="{3e2802c4-a4d2-4d8b-9148-e3be6c30e623}">
          <xlrd:rvb i="23171"/>
        </ext>
      </extLst>
    </bk>
    <bk>
      <extLst>
        <ext uri="{3e2802c4-a4d2-4d8b-9148-e3be6c30e623}">
          <xlrd:rvb i="23172"/>
        </ext>
      </extLst>
    </bk>
    <bk>
      <extLst>
        <ext uri="{3e2802c4-a4d2-4d8b-9148-e3be6c30e623}">
          <xlrd:rvb i="23173"/>
        </ext>
      </extLst>
    </bk>
    <bk>
      <extLst>
        <ext uri="{3e2802c4-a4d2-4d8b-9148-e3be6c30e623}">
          <xlrd:rvb i="23174"/>
        </ext>
      </extLst>
    </bk>
    <bk>
      <extLst>
        <ext uri="{3e2802c4-a4d2-4d8b-9148-e3be6c30e623}">
          <xlrd:rvb i="23175"/>
        </ext>
      </extLst>
    </bk>
    <bk>
      <extLst>
        <ext uri="{3e2802c4-a4d2-4d8b-9148-e3be6c30e623}">
          <xlrd:rvb i="23176"/>
        </ext>
      </extLst>
    </bk>
    <bk>
      <extLst>
        <ext uri="{3e2802c4-a4d2-4d8b-9148-e3be6c30e623}">
          <xlrd:rvb i="23177"/>
        </ext>
      </extLst>
    </bk>
    <bk>
      <extLst>
        <ext uri="{3e2802c4-a4d2-4d8b-9148-e3be6c30e623}">
          <xlrd:rvb i="23178"/>
        </ext>
      </extLst>
    </bk>
    <bk>
      <extLst>
        <ext uri="{3e2802c4-a4d2-4d8b-9148-e3be6c30e623}">
          <xlrd:rvb i="23179"/>
        </ext>
      </extLst>
    </bk>
    <bk>
      <extLst>
        <ext uri="{3e2802c4-a4d2-4d8b-9148-e3be6c30e623}">
          <xlrd:rvb i="23180"/>
        </ext>
      </extLst>
    </bk>
    <bk>
      <extLst>
        <ext uri="{3e2802c4-a4d2-4d8b-9148-e3be6c30e623}">
          <xlrd:rvb i="23181"/>
        </ext>
      </extLst>
    </bk>
    <bk>
      <extLst>
        <ext uri="{3e2802c4-a4d2-4d8b-9148-e3be6c30e623}">
          <xlrd:rvb i="23182"/>
        </ext>
      </extLst>
    </bk>
    <bk>
      <extLst>
        <ext uri="{3e2802c4-a4d2-4d8b-9148-e3be6c30e623}">
          <xlrd:rvb i="23183"/>
        </ext>
      </extLst>
    </bk>
    <bk>
      <extLst>
        <ext uri="{3e2802c4-a4d2-4d8b-9148-e3be6c30e623}">
          <xlrd:rvb i="23184"/>
        </ext>
      </extLst>
    </bk>
    <bk>
      <extLst>
        <ext uri="{3e2802c4-a4d2-4d8b-9148-e3be6c30e623}">
          <xlrd:rvb i="23185"/>
        </ext>
      </extLst>
    </bk>
    <bk>
      <extLst>
        <ext uri="{3e2802c4-a4d2-4d8b-9148-e3be6c30e623}">
          <xlrd:rvb i="23186"/>
        </ext>
      </extLst>
    </bk>
    <bk>
      <extLst>
        <ext uri="{3e2802c4-a4d2-4d8b-9148-e3be6c30e623}">
          <xlrd:rvb i="23187"/>
        </ext>
      </extLst>
    </bk>
    <bk>
      <extLst>
        <ext uri="{3e2802c4-a4d2-4d8b-9148-e3be6c30e623}">
          <xlrd:rvb i="23188"/>
        </ext>
      </extLst>
    </bk>
    <bk>
      <extLst>
        <ext uri="{3e2802c4-a4d2-4d8b-9148-e3be6c30e623}">
          <xlrd:rvb i="23189"/>
        </ext>
      </extLst>
    </bk>
    <bk>
      <extLst>
        <ext uri="{3e2802c4-a4d2-4d8b-9148-e3be6c30e623}">
          <xlrd:rvb i="23190"/>
        </ext>
      </extLst>
    </bk>
    <bk>
      <extLst>
        <ext uri="{3e2802c4-a4d2-4d8b-9148-e3be6c30e623}">
          <xlrd:rvb i="23191"/>
        </ext>
      </extLst>
    </bk>
    <bk>
      <extLst>
        <ext uri="{3e2802c4-a4d2-4d8b-9148-e3be6c30e623}">
          <xlrd:rvb i="23192"/>
        </ext>
      </extLst>
    </bk>
    <bk>
      <extLst>
        <ext uri="{3e2802c4-a4d2-4d8b-9148-e3be6c30e623}">
          <xlrd:rvb i="23193"/>
        </ext>
      </extLst>
    </bk>
    <bk>
      <extLst>
        <ext uri="{3e2802c4-a4d2-4d8b-9148-e3be6c30e623}">
          <xlrd:rvb i="23194"/>
        </ext>
      </extLst>
    </bk>
    <bk>
      <extLst>
        <ext uri="{3e2802c4-a4d2-4d8b-9148-e3be6c30e623}">
          <xlrd:rvb i="23195"/>
        </ext>
      </extLst>
    </bk>
    <bk>
      <extLst>
        <ext uri="{3e2802c4-a4d2-4d8b-9148-e3be6c30e623}">
          <xlrd:rvb i="23196"/>
        </ext>
      </extLst>
    </bk>
    <bk>
      <extLst>
        <ext uri="{3e2802c4-a4d2-4d8b-9148-e3be6c30e623}">
          <xlrd:rvb i="23197"/>
        </ext>
      </extLst>
    </bk>
    <bk>
      <extLst>
        <ext uri="{3e2802c4-a4d2-4d8b-9148-e3be6c30e623}">
          <xlrd:rvb i="23198"/>
        </ext>
      </extLst>
    </bk>
    <bk>
      <extLst>
        <ext uri="{3e2802c4-a4d2-4d8b-9148-e3be6c30e623}">
          <xlrd:rvb i="23199"/>
        </ext>
      </extLst>
    </bk>
    <bk>
      <extLst>
        <ext uri="{3e2802c4-a4d2-4d8b-9148-e3be6c30e623}">
          <xlrd:rvb i="23200"/>
        </ext>
      </extLst>
    </bk>
    <bk>
      <extLst>
        <ext uri="{3e2802c4-a4d2-4d8b-9148-e3be6c30e623}">
          <xlrd:rvb i="23201"/>
        </ext>
      </extLst>
    </bk>
    <bk>
      <extLst>
        <ext uri="{3e2802c4-a4d2-4d8b-9148-e3be6c30e623}">
          <xlrd:rvb i="23202"/>
        </ext>
      </extLst>
    </bk>
    <bk>
      <extLst>
        <ext uri="{3e2802c4-a4d2-4d8b-9148-e3be6c30e623}">
          <xlrd:rvb i="23203"/>
        </ext>
      </extLst>
    </bk>
    <bk>
      <extLst>
        <ext uri="{3e2802c4-a4d2-4d8b-9148-e3be6c30e623}">
          <xlrd:rvb i="23204"/>
        </ext>
      </extLst>
    </bk>
    <bk>
      <extLst>
        <ext uri="{3e2802c4-a4d2-4d8b-9148-e3be6c30e623}">
          <xlrd:rvb i="23205"/>
        </ext>
      </extLst>
    </bk>
    <bk>
      <extLst>
        <ext uri="{3e2802c4-a4d2-4d8b-9148-e3be6c30e623}">
          <xlrd:rvb i="23206"/>
        </ext>
      </extLst>
    </bk>
    <bk>
      <extLst>
        <ext uri="{3e2802c4-a4d2-4d8b-9148-e3be6c30e623}">
          <xlrd:rvb i="23207"/>
        </ext>
      </extLst>
    </bk>
    <bk>
      <extLst>
        <ext uri="{3e2802c4-a4d2-4d8b-9148-e3be6c30e623}">
          <xlrd:rvb i="23208"/>
        </ext>
      </extLst>
    </bk>
    <bk>
      <extLst>
        <ext uri="{3e2802c4-a4d2-4d8b-9148-e3be6c30e623}">
          <xlrd:rvb i="23209"/>
        </ext>
      </extLst>
    </bk>
    <bk>
      <extLst>
        <ext uri="{3e2802c4-a4d2-4d8b-9148-e3be6c30e623}">
          <xlrd:rvb i="23210"/>
        </ext>
      </extLst>
    </bk>
    <bk>
      <extLst>
        <ext uri="{3e2802c4-a4d2-4d8b-9148-e3be6c30e623}">
          <xlrd:rvb i="23211"/>
        </ext>
      </extLst>
    </bk>
    <bk>
      <extLst>
        <ext uri="{3e2802c4-a4d2-4d8b-9148-e3be6c30e623}">
          <xlrd:rvb i="23212"/>
        </ext>
      </extLst>
    </bk>
    <bk>
      <extLst>
        <ext uri="{3e2802c4-a4d2-4d8b-9148-e3be6c30e623}">
          <xlrd:rvb i="23213"/>
        </ext>
      </extLst>
    </bk>
    <bk>
      <extLst>
        <ext uri="{3e2802c4-a4d2-4d8b-9148-e3be6c30e623}">
          <xlrd:rvb i="23214"/>
        </ext>
      </extLst>
    </bk>
    <bk>
      <extLst>
        <ext uri="{3e2802c4-a4d2-4d8b-9148-e3be6c30e623}">
          <xlrd:rvb i="23215"/>
        </ext>
      </extLst>
    </bk>
    <bk>
      <extLst>
        <ext uri="{3e2802c4-a4d2-4d8b-9148-e3be6c30e623}">
          <xlrd:rvb i="23216"/>
        </ext>
      </extLst>
    </bk>
    <bk>
      <extLst>
        <ext uri="{3e2802c4-a4d2-4d8b-9148-e3be6c30e623}">
          <xlrd:rvb i="23217"/>
        </ext>
      </extLst>
    </bk>
    <bk>
      <extLst>
        <ext uri="{3e2802c4-a4d2-4d8b-9148-e3be6c30e623}">
          <xlrd:rvb i="23218"/>
        </ext>
      </extLst>
    </bk>
    <bk>
      <extLst>
        <ext uri="{3e2802c4-a4d2-4d8b-9148-e3be6c30e623}">
          <xlrd:rvb i="23219"/>
        </ext>
      </extLst>
    </bk>
    <bk>
      <extLst>
        <ext uri="{3e2802c4-a4d2-4d8b-9148-e3be6c30e623}">
          <xlrd:rvb i="23220"/>
        </ext>
      </extLst>
    </bk>
    <bk>
      <extLst>
        <ext uri="{3e2802c4-a4d2-4d8b-9148-e3be6c30e623}">
          <xlrd:rvb i="23221"/>
        </ext>
      </extLst>
    </bk>
    <bk>
      <extLst>
        <ext uri="{3e2802c4-a4d2-4d8b-9148-e3be6c30e623}">
          <xlrd:rvb i="23222"/>
        </ext>
      </extLst>
    </bk>
    <bk>
      <extLst>
        <ext uri="{3e2802c4-a4d2-4d8b-9148-e3be6c30e623}">
          <xlrd:rvb i="23223"/>
        </ext>
      </extLst>
    </bk>
    <bk>
      <extLst>
        <ext uri="{3e2802c4-a4d2-4d8b-9148-e3be6c30e623}">
          <xlrd:rvb i="23224"/>
        </ext>
      </extLst>
    </bk>
    <bk>
      <extLst>
        <ext uri="{3e2802c4-a4d2-4d8b-9148-e3be6c30e623}">
          <xlrd:rvb i="23225"/>
        </ext>
      </extLst>
    </bk>
    <bk>
      <extLst>
        <ext uri="{3e2802c4-a4d2-4d8b-9148-e3be6c30e623}">
          <xlrd:rvb i="23226"/>
        </ext>
      </extLst>
    </bk>
    <bk>
      <extLst>
        <ext uri="{3e2802c4-a4d2-4d8b-9148-e3be6c30e623}">
          <xlrd:rvb i="23227"/>
        </ext>
      </extLst>
    </bk>
    <bk>
      <extLst>
        <ext uri="{3e2802c4-a4d2-4d8b-9148-e3be6c30e623}">
          <xlrd:rvb i="23228"/>
        </ext>
      </extLst>
    </bk>
    <bk>
      <extLst>
        <ext uri="{3e2802c4-a4d2-4d8b-9148-e3be6c30e623}">
          <xlrd:rvb i="23229"/>
        </ext>
      </extLst>
    </bk>
    <bk>
      <extLst>
        <ext uri="{3e2802c4-a4d2-4d8b-9148-e3be6c30e623}">
          <xlrd:rvb i="23230"/>
        </ext>
      </extLst>
    </bk>
    <bk>
      <extLst>
        <ext uri="{3e2802c4-a4d2-4d8b-9148-e3be6c30e623}">
          <xlrd:rvb i="23231"/>
        </ext>
      </extLst>
    </bk>
    <bk>
      <extLst>
        <ext uri="{3e2802c4-a4d2-4d8b-9148-e3be6c30e623}">
          <xlrd:rvb i="23232"/>
        </ext>
      </extLst>
    </bk>
    <bk>
      <extLst>
        <ext uri="{3e2802c4-a4d2-4d8b-9148-e3be6c30e623}">
          <xlrd:rvb i="23233"/>
        </ext>
      </extLst>
    </bk>
    <bk>
      <extLst>
        <ext uri="{3e2802c4-a4d2-4d8b-9148-e3be6c30e623}">
          <xlrd:rvb i="23234"/>
        </ext>
      </extLst>
    </bk>
    <bk>
      <extLst>
        <ext uri="{3e2802c4-a4d2-4d8b-9148-e3be6c30e623}">
          <xlrd:rvb i="23235"/>
        </ext>
      </extLst>
    </bk>
    <bk>
      <extLst>
        <ext uri="{3e2802c4-a4d2-4d8b-9148-e3be6c30e623}">
          <xlrd:rvb i="23236"/>
        </ext>
      </extLst>
    </bk>
    <bk>
      <extLst>
        <ext uri="{3e2802c4-a4d2-4d8b-9148-e3be6c30e623}">
          <xlrd:rvb i="23237"/>
        </ext>
      </extLst>
    </bk>
    <bk>
      <extLst>
        <ext uri="{3e2802c4-a4d2-4d8b-9148-e3be6c30e623}">
          <xlrd:rvb i="23238"/>
        </ext>
      </extLst>
    </bk>
    <bk>
      <extLst>
        <ext uri="{3e2802c4-a4d2-4d8b-9148-e3be6c30e623}">
          <xlrd:rvb i="23239"/>
        </ext>
      </extLst>
    </bk>
    <bk>
      <extLst>
        <ext uri="{3e2802c4-a4d2-4d8b-9148-e3be6c30e623}">
          <xlrd:rvb i="23240"/>
        </ext>
      </extLst>
    </bk>
    <bk>
      <extLst>
        <ext uri="{3e2802c4-a4d2-4d8b-9148-e3be6c30e623}">
          <xlrd:rvb i="23241"/>
        </ext>
      </extLst>
    </bk>
    <bk>
      <extLst>
        <ext uri="{3e2802c4-a4d2-4d8b-9148-e3be6c30e623}">
          <xlrd:rvb i="23242"/>
        </ext>
      </extLst>
    </bk>
    <bk>
      <extLst>
        <ext uri="{3e2802c4-a4d2-4d8b-9148-e3be6c30e623}">
          <xlrd:rvb i="23243"/>
        </ext>
      </extLst>
    </bk>
    <bk>
      <extLst>
        <ext uri="{3e2802c4-a4d2-4d8b-9148-e3be6c30e623}">
          <xlrd:rvb i="23244"/>
        </ext>
      </extLst>
    </bk>
    <bk>
      <extLst>
        <ext uri="{3e2802c4-a4d2-4d8b-9148-e3be6c30e623}">
          <xlrd:rvb i="23245"/>
        </ext>
      </extLst>
    </bk>
    <bk>
      <extLst>
        <ext uri="{3e2802c4-a4d2-4d8b-9148-e3be6c30e623}">
          <xlrd:rvb i="23246"/>
        </ext>
      </extLst>
    </bk>
    <bk>
      <extLst>
        <ext uri="{3e2802c4-a4d2-4d8b-9148-e3be6c30e623}">
          <xlrd:rvb i="23247"/>
        </ext>
      </extLst>
    </bk>
    <bk>
      <extLst>
        <ext uri="{3e2802c4-a4d2-4d8b-9148-e3be6c30e623}">
          <xlrd:rvb i="23248"/>
        </ext>
      </extLst>
    </bk>
    <bk>
      <extLst>
        <ext uri="{3e2802c4-a4d2-4d8b-9148-e3be6c30e623}">
          <xlrd:rvb i="23249"/>
        </ext>
      </extLst>
    </bk>
    <bk>
      <extLst>
        <ext uri="{3e2802c4-a4d2-4d8b-9148-e3be6c30e623}">
          <xlrd:rvb i="23250"/>
        </ext>
      </extLst>
    </bk>
    <bk>
      <extLst>
        <ext uri="{3e2802c4-a4d2-4d8b-9148-e3be6c30e623}">
          <xlrd:rvb i="23251"/>
        </ext>
      </extLst>
    </bk>
    <bk>
      <extLst>
        <ext uri="{3e2802c4-a4d2-4d8b-9148-e3be6c30e623}">
          <xlrd:rvb i="23252"/>
        </ext>
      </extLst>
    </bk>
    <bk>
      <extLst>
        <ext uri="{3e2802c4-a4d2-4d8b-9148-e3be6c30e623}">
          <xlrd:rvb i="23253"/>
        </ext>
      </extLst>
    </bk>
    <bk>
      <extLst>
        <ext uri="{3e2802c4-a4d2-4d8b-9148-e3be6c30e623}">
          <xlrd:rvb i="23254"/>
        </ext>
      </extLst>
    </bk>
    <bk>
      <extLst>
        <ext uri="{3e2802c4-a4d2-4d8b-9148-e3be6c30e623}">
          <xlrd:rvb i="23255"/>
        </ext>
      </extLst>
    </bk>
    <bk>
      <extLst>
        <ext uri="{3e2802c4-a4d2-4d8b-9148-e3be6c30e623}">
          <xlrd:rvb i="23256"/>
        </ext>
      </extLst>
    </bk>
    <bk>
      <extLst>
        <ext uri="{3e2802c4-a4d2-4d8b-9148-e3be6c30e623}">
          <xlrd:rvb i="23257"/>
        </ext>
      </extLst>
    </bk>
    <bk>
      <extLst>
        <ext uri="{3e2802c4-a4d2-4d8b-9148-e3be6c30e623}">
          <xlrd:rvb i="23258"/>
        </ext>
      </extLst>
    </bk>
    <bk>
      <extLst>
        <ext uri="{3e2802c4-a4d2-4d8b-9148-e3be6c30e623}">
          <xlrd:rvb i="23259"/>
        </ext>
      </extLst>
    </bk>
    <bk>
      <extLst>
        <ext uri="{3e2802c4-a4d2-4d8b-9148-e3be6c30e623}">
          <xlrd:rvb i="23260"/>
        </ext>
      </extLst>
    </bk>
    <bk>
      <extLst>
        <ext uri="{3e2802c4-a4d2-4d8b-9148-e3be6c30e623}">
          <xlrd:rvb i="23261"/>
        </ext>
      </extLst>
    </bk>
    <bk>
      <extLst>
        <ext uri="{3e2802c4-a4d2-4d8b-9148-e3be6c30e623}">
          <xlrd:rvb i="23262"/>
        </ext>
      </extLst>
    </bk>
    <bk>
      <extLst>
        <ext uri="{3e2802c4-a4d2-4d8b-9148-e3be6c30e623}">
          <xlrd:rvb i="23263"/>
        </ext>
      </extLst>
    </bk>
    <bk>
      <extLst>
        <ext uri="{3e2802c4-a4d2-4d8b-9148-e3be6c30e623}">
          <xlrd:rvb i="23264"/>
        </ext>
      </extLst>
    </bk>
    <bk>
      <extLst>
        <ext uri="{3e2802c4-a4d2-4d8b-9148-e3be6c30e623}">
          <xlrd:rvb i="23265"/>
        </ext>
      </extLst>
    </bk>
    <bk>
      <extLst>
        <ext uri="{3e2802c4-a4d2-4d8b-9148-e3be6c30e623}">
          <xlrd:rvb i="23266"/>
        </ext>
      </extLst>
    </bk>
    <bk>
      <extLst>
        <ext uri="{3e2802c4-a4d2-4d8b-9148-e3be6c30e623}">
          <xlrd:rvb i="23267"/>
        </ext>
      </extLst>
    </bk>
    <bk>
      <extLst>
        <ext uri="{3e2802c4-a4d2-4d8b-9148-e3be6c30e623}">
          <xlrd:rvb i="23268"/>
        </ext>
      </extLst>
    </bk>
    <bk>
      <extLst>
        <ext uri="{3e2802c4-a4d2-4d8b-9148-e3be6c30e623}">
          <xlrd:rvb i="23269"/>
        </ext>
      </extLst>
    </bk>
    <bk>
      <extLst>
        <ext uri="{3e2802c4-a4d2-4d8b-9148-e3be6c30e623}">
          <xlrd:rvb i="23270"/>
        </ext>
      </extLst>
    </bk>
    <bk>
      <extLst>
        <ext uri="{3e2802c4-a4d2-4d8b-9148-e3be6c30e623}">
          <xlrd:rvb i="23271"/>
        </ext>
      </extLst>
    </bk>
    <bk>
      <extLst>
        <ext uri="{3e2802c4-a4d2-4d8b-9148-e3be6c30e623}">
          <xlrd:rvb i="23272"/>
        </ext>
      </extLst>
    </bk>
    <bk>
      <extLst>
        <ext uri="{3e2802c4-a4d2-4d8b-9148-e3be6c30e623}">
          <xlrd:rvb i="23273"/>
        </ext>
      </extLst>
    </bk>
    <bk>
      <extLst>
        <ext uri="{3e2802c4-a4d2-4d8b-9148-e3be6c30e623}">
          <xlrd:rvb i="23274"/>
        </ext>
      </extLst>
    </bk>
    <bk>
      <extLst>
        <ext uri="{3e2802c4-a4d2-4d8b-9148-e3be6c30e623}">
          <xlrd:rvb i="23275"/>
        </ext>
      </extLst>
    </bk>
    <bk>
      <extLst>
        <ext uri="{3e2802c4-a4d2-4d8b-9148-e3be6c30e623}">
          <xlrd:rvb i="23276"/>
        </ext>
      </extLst>
    </bk>
    <bk>
      <extLst>
        <ext uri="{3e2802c4-a4d2-4d8b-9148-e3be6c30e623}">
          <xlrd:rvb i="23277"/>
        </ext>
      </extLst>
    </bk>
    <bk>
      <extLst>
        <ext uri="{3e2802c4-a4d2-4d8b-9148-e3be6c30e623}">
          <xlrd:rvb i="23278"/>
        </ext>
      </extLst>
    </bk>
  </futureMetadata>
  <cellMetadata count="1">
    <bk>
      <rc t="1" v="0"/>
    </bk>
  </cellMetadata>
  <valueMetadata count="2327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  <bk>
      <rc t="2" v="12927"/>
    </bk>
    <bk>
      <rc t="2" v="12928"/>
    </bk>
    <bk>
      <rc t="2" v="12929"/>
    </bk>
    <bk>
      <rc t="2" v="12930"/>
    </bk>
    <bk>
      <rc t="2" v="12931"/>
    </bk>
    <bk>
      <rc t="2" v="12932"/>
    </bk>
    <bk>
      <rc t="2" v="12933"/>
    </bk>
    <bk>
      <rc t="2" v="12934"/>
    </bk>
    <bk>
      <rc t="2" v="12935"/>
    </bk>
    <bk>
      <rc t="2" v="12936"/>
    </bk>
    <bk>
      <rc t="2" v="12937"/>
    </bk>
    <bk>
      <rc t="2" v="12938"/>
    </bk>
    <bk>
      <rc t="2" v="12939"/>
    </bk>
    <bk>
      <rc t="2" v="12940"/>
    </bk>
    <bk>
      <rc t="2" v="12941"/>
    </bk>
    <bk>
      <rc t="2" v="12942"/>
    </bk>
    <bk>
      <rc t="2" v="12943"/>
    </bk>
    <bk>
      <rc t="2" v="12944"/>
    </bk>
    <bk>
      <rc t="2" v="12945"/>
    </bk>
    <bk>
      <rc t="2" v="12946"/>
    </bk>
    <bk>
      <rc t="2" v="12947"/>
    </bk>
    <bk>
      <rc t="2" v="12948"/>
    </bk>
    <bk>
      <rc t="2" v="12949"/>
    </bk>
    <bk>
      <rc t="2" v="12950"/>
    </bk>
    <bk>
      <rc t="2" v="12951"/>
    </bk>
    <bk>
      <rc t="2" v="12952"/>
    </bk>
    <bk>
      <rc t="2" v="12953"/>
    </bk>
    <bk>
      <rc t="2" v="12954"/>
    </bk>
    <bk>
      <rc t="2" v="12955"/>
    </bk>
    <bk>
      <rc t="2" v="12956"/>
    </bk>
    <bk>
      <rc t="2" v="12957"/>
    </bk>
    <bk>
      <rc t="2" v="12958"/>
    </bk>
    <bk>
      <rc t="2" v="12959"/>
    </bk>
    <bk>
      <rc t="2" v="12960"/>
    </bk>
    <bk>
      <rc t="2" v="12961"/>
    </bk>
    <bk>
      <rc t="2" v="12962"/>
    </bk>
    <bk>
      <rc t="2" v="12963"/>
    </bk>
    <bk>
      <rc t="2" v="12964"/>
    </bk>
    <bk>
      <rc t="2" v="12965"/>
    </bk>
    <bk>
      <rc t="2" v="12966"/>
    </bk>
    <bk>
      <rc t="2" v="12967"/>
    </bk>
    <bk>
      <rc t="2" v="12968"/>
    </bk>
    <bk>
      <rc t="2" v="12969"/>
    </bk>
    <bk>
      <rc t="2" v="12970"/>
    </bk>
    <bk>
      <rc t="2" v="12971"/>
    </bk>
    <bk>
      <rc t="2" v="12972"/>
    </bk>
    <bk>
      <rc t="2" v="12973"/>
    </bk>
    <bk>
      <rc t="2" v="12974"/>
    </bk>
    <bk>
      <rc t="2" v="12975"/>
    </bk>
    <bk>
      <rc t="2" v="12976"/>
    </bk>
    <bk>
      <rc t="2" v="12977"/>
    </bk>
    <bk>
      <rc t="2" v="12978"/>
    </bk>
    <bk>
      <rc t="2" v="12979"/>
    </bk>
    <bk>
      <rc t="2" v="12980"/>
    </bk>
    <bk>
      <rc t="2" v="12981"/>
    </bk>
    <bk>
      <rc t="2" v="12982"/>
    </bk>
    <bk>
      <rc t="2" v="12983"/>
    </bk>
    <bk>
      <rc t="2" v="12984"/>
    </bk>
    <bk>
      <rc t="2" v="12985"/>
    </bk>
    <bk>
      <rc t="2" v="12986"/>
    </bk>
    <bk>
      <rc t="2" v="12987"/>
    </bk>
    <bk>
      <rc t="2" v="12988"/>
    </bk>
    <bk>
      <rc t="2" v="12989"/>
    </bk>
    <bk>
      <rc t="2" v="12990"/>
    </bk>
    <bk>
      <rc t="2" v="12991"/>
    </bk>
    <bk>
      <rc t="2" v="12992"/>
    </bk>
    <bk>
      <rc t="2" v="12993"/>
    </bk>
    <bk>
      <rc t="2" v="12994"/>
    </bk>
    <bk>
      <rc t="2" v="12995"/>
    </bk>
    <bk>
      <rc t="2" v="12996"/>
    </bk>
    <bk>
      <rc t="2" v="12997"/>
    </bk>
    <bk>
      <rc t="2" v="12998"/>
    </bk>
    <bk>
      <rc t="2" v="12999"/>
    </bk>
    <bk>
      <rc t="2" v="13000"/>
    </bk>
    <bk>
      <rc t="2" v="13001"/>
    </bk>
    <bk>
      <rc t="2" v="13002"/>
    </bk>
    <bk>
      <rc t="2" v="13003"/>
    </bk>
    <bk>
      <rc t="2" v="13004"/>
    </bk>
    <bk>
      <rc t="2" v="13005"/>
    </bk>
    <bk>
      <rc t="2" v="13006"/>
    </bk>
    <bk>
      <rc t="2" v="13007"/>
    </bk>
    <bk>
      <rc t="2" v="13008"/>
    </bk>
    <bk>
      <rc t="2" v="13009"/>
    </bk>
    <bk>
      <rc t="2" v="13010"/>
    </bk>
    <bk>
      <rc t="2" v="13011"/>
    </bk>
    <bk>
      <rc t="2" v="13012"/>
    </bk>
    <bk>
      <rc t="2" v="13013"/>
    </bk>
    <bk>
      <rc t="2" v="13014"/>
    </bk>
    <bk>
      <rc t="2" v="13015"/>
    </bk>
    <bk>
      <rc t="2" v="13016"/>
    </bk>
    <bk>
      <rc t="2" v="13017"/>
    </bk>
    <bk>
      <rc t="2" v="13018"/>
    </bk>
    <bk>
      <rc t="2" v="13019"/>
    </bk>
    <bk>
      <rc t="2" v="13020"/>
    </bk>
    <bk>
      <rc t="2" v="13021"/>
    </bk>
    <bk>
      <rc t="2" v="13022"/>
    </bk>
    <bk>
      <rc t="2" v="13023"/>
    </bk>
    <bk>
      <rc t="2" v="13024"/>
    </bk>
    <bk>
      <rc t="2" v="13025"/>
    </bk>
    <bk>
      <rc t="2" v="13026"/>
    </bk>
    <bk>
      <rc t="2" v="13027"/>
    </bk>
    <bk>
      <rc t="2" v="13028"/>
    </bk>
    <bk>
      <rc t="2" v="13029"/>
    </bk>
    <bk>
      <rc t="2" v="13030"/>
    </bk>
    <bk>
      <rc t="2" v="13031"/>
    </bk>
    <bk>
      <rc t="2" v="13032"/>
    </bk>
    <bk>
      <rc t="2" v="13033"/>
    </bk>
    <bk>
      <rc t="2" v="13034"/>
    </bk>
    <bk>
      <rc t="2" v="13035"/>
    </bk>
    <bk>
      <rc t="2" v="13036"/>
    </bk>
    <bk>
      <rc t="2" v="13037"/>
    </bk>
    <bk>
      <rc t="2" v="13038"/>
    </bk>
    <bk>
      <rc t="2" v="13039"/>
    </bk>
    <bk>
      <rc t="2" v="13040"/>
    </bk>
    <bk>
      <rc t="2" v="13041"/>
    </bk>
    <bk>
      <rc t="2" v="13042"/>
    </bk>
    <bk>
      <rc t="2" v="13043"/>
    </bk>
    <bk>
      <rc t="2" v="13044"/>
    </bk>
    <bk>
      <rc t="2" v="13045"/>
    </bk>
    <bk>
      <rc t="2" v="13046"/>
    </bk>
    <bk>
      <rc t="2" v="13047"/>
    </bk>
    <bk>
      <rc t="2" v="13048"/>
    </bk>
    <bk>
      <rc t="2" v="13049"/>
    </bk>
    <bk>
      <rc t="2" v="13050"/>
    </bk>
    <bk>
      <rc t="2" v="13051"/>
    </bk>
    <bk>
      <rc t="2" v="13052"/>
    </bk>
    <bk>
      <rc t="2" v="13053"/>
    </bk>
    <bk>
      <rc t="2" v="13054"/>
    </bk>
    <bk>
      <rc t="2" v="13055"/>
    </bk>
    <bk>
      <rc t="2" v="13056"/>
    </bk>
    <bk>
      <rc t="2" v="13057"/>
    </bk>
    <bk>
      <rc t="2" v="13058"/>
    </bk>
    <bk>
      <rc t="2" v="13059"/>
    </bk>
    <bk>
      <rc t="2" v="13060"/>
    </bk>
    <bk>
      <rc t="2" v="13061"/>
    </bk>
    <bk>
      <rc t="2" v="13062"/>
    </bk>
    <bk>
      <rc t="2" v="13063"/>
    </bk>
    <bk>
      <rc t="2" v="13064"/>
    </bk>
    <bk>
      <rc t="2" v="13065"/>
    </bk>
    <bk>
      <rc t="2" v="13066"/>
    </bk>
    <bk>
      <rc t="2" v="13067"/>
    </bk>
    <bk>
      <rc t="2" v="13068"/>
    </bk>
    <bk>
      <rc t="2" v="13069"/>
    </bk>
    <bk>
      <rc t="2" v="13070"/>
    </bk>
    <bk>
      <rc t="2" v="13071"/>
    </bk>
    <bk>
      <rc t="2" v="13072"/>
    </bk>
    <bk>
      <rc t="2" v="13073"/>
    </bk>
    <bk>
      <rc t="2" v="13074"/>
    </bk>
    <bk>
      <rc t="2" v="13075"/>
    </bk>
    <bk>
      <rc t="2" v="13076"/>
    </bk>
    <bk>
      <rc t="2" v="13077"/>
    </bk>
    <bk>
      <rc t="2" v="13078"/>
    </bk>
    <bk>
      <rc t="2" v="13079"/>
    </bk>
    <bk>
      <rc t="2" v="13080"/>
    </bk>
    <bk>
      <rc t="2" v="13081"/>
    </bk>
    <bk>
      <rc t="2" v="13082"/>
    </bk>
    <bk>
      <rc t="2" v="13083"/>
    </bk>
    <bk>
      <rc t="2" v="13084"/>
    </bk>
    <bk>
      <rc t="2" v="13085"/>
    </bk>
    <bk>
      <rc t="2" v="13086"/>
    </bk>
    <bk>
      <rc t="2" v="13087"/>
    </bk>
    <bk>
      <rc t="2" v="13088"/>
    </bk>
    <bk>
      <rc t="2" v="13089"/>
    </bk>
    <bk>
      <rc t="2" v="13090"/>
    </bk>
    <bk>
      <rc t="2" v="13091"/>
    </bk>
    <bk>
      <rc t="2" v="13092"/>
    </bk>
    <bk>
      <rc t="2" v="13093"/>
    </bk>
    <bk>
      <rc t="2" v="13094"/>
    </bk>
    <bk>
      <rc t="2" v="13095"/>
    </bk>
    <bk>
      <rc t="2" v="13096"/>
    </bk>
    <bk>
      <rc t="2" v="13097"/>
    </bk>
    <bk>
      <rc t="2" v="13098"/>
    </bk>
    <bk>
      <rc t="2" v="13099"/>
    </bk>
    <bk>
      <rc t="2" v="13100"/>
    </bk>
    <bk>
      <rc t="2" v="13101"/>
    </bk>
    <bk>
      <rc t="2" v="13102"/>
    </bk>
    <bk>
      <rc t="2" v="13103"/>
    </bk>
    <bk>
      <rc t="2" v="13104"/>
    </bk>
    <bk>
      <rc t="2" v="13105"/>
    </bk>
    <bk>
      <rc t="2" v="13106"/>
    </bk>
    <bk>
      <rc t="2" v="13107"/>
    </bk>
    <bk>
      <rc t="2" v="13108"/>
    </bk>
    <bk>
      <rc t="2" v="13109"/>
    </bk>
    <bk>
      <rc t="2" v="13110"/>
    </bk>
    <bk>
      <rc t="2" v="13111"/>
    </bk>
    <bk>
      <rc t="2" v="13112"/>
    </bk>
    <bk>
      <rc t="2" v="13113"/>
    </bk>
    <bk>
      <rc t="2" v="13114"/>
    </bk>
    <bk>
      <rc t="2" v="13115"/>
    </bk>
    <bk>
      <rc t="2" v="13116"/>
    </bk>
    <bk>
      <rc t="2" v="13117"/>
    </bk>
    <bk>
      <rc t="2" v="13118"/>
    </bk>
    <bk>
      <rc t="2" v="13119"/>
    </bk>
    <bk>
      <rc t="2" v="13120"/>
    </bk>
    <bk>
      <rc t="2" v="13121"/>
    </bk>
    <bk>
      <rc t="2" v="13122"/>
    </bk>
    <bk>
      <rc t="2" v="13123"/>
    </bk>
    <bk>
      <rc t="2" v="13124"/>
    </bk>
    <bk>
      <rc t="2" v="13125"/>
    </bk>
    <bk>
      <rc t="2" v="13126"/>
    </bk>
    <bk>
      <rc t="2" v="13127"/>
    </bk>
    <bk>
      <rc t="2" v="13128"/>
    </bk>
    <bk>
      <rc t="2" v="13129"/>
    </bk>
    <bk>
      <rc t="2" v="13130"/>
    </bk>
    <bk>
      <rc t="2" v="13131"/>
    </bk>
    <bk>
      <rc t="2" v="13132"/>
    </bk>
    <bk>
      <rc t="2" v="13133"/>
    </bk>
    <bk>
      <rc t="2" v="13134"/>
    </bk>
    <bk>
      <rc t="2" v="13135"/>
    </bk>
    <bk>
      <rc t="2" v="13136"/>
    </bk>
    <bk>
      <rc t="2" v="13137"/>
    </bk>
    <bk>
      <rc t="2" v="13138"/>
    </bk>
    <bk>
      <rc t="2" v="13139"/>
    </bk>
    <bk>
      <rc t="2" v="13140"/>
    </bk>
    <bk>
      <rc t="2" v="13141"/>
    </bk>
    <bk>
      <rc t="2" v="13142"/>
    </bk>
    <bk>
      <rc t="2" v="13143"/>
    </bk>
    <bk>
      <rc t="2" v="13144"/>
    </bk>
    <bk>
      <rc t="2" v="13145"/>
    </bk>
    <bk>
      <rc t="2" v="13146"/>
    </bk>
    <bk>
      <rc t="2" v="13147"/>
    </bk>
    <bk>
      <rc t="2" v="13148"/>
    </bk>
    <bk>
      <rc t="2" v="13149"/>
    </bk>
    <bk>
      <rc t="2" v="13150"/>
    </bk>
    <bk>
      <rc t="2" v="13151"/>
    </bk>
    <bk>
      <rc t="2" v="13152"/>
    </bk>
    <bk>
      <rc t="2" v="13153"/>
    </bk>
    <bk>
      <rc t="2" v="13154"/>
    </bk>
    <bk>
      <rc t="2" v="13155"/>
    </bk>
    <bk>
      <rc t="2" v="13156"/>
    </bk>
    <bk>
      <rc t="2" v="13157"/>
    </bk>
    <bk>
      <rc t="2" v="13158"/>
    </bk>
    <bk>
      <rc t="2" v="13159"/>
    </bk>
    <bk>
      <rc t="2" v="13160"/>
    </bk>
    <bk>
      <rc t="2" v="13161"/>
    </bk>
    <bk>
      <rc t="2" v="13162"/>
    </bk>
    <bk>
      <rc t="2" v="13163"/>
    </bk>
    <bk>
      <rc t="2" v="13164"/>
    </bk>
    <bk>
      <rc t="2" v="13165"/>
    </bk>
    <bk>
      <rc t="2" v="13166"/>
    </bk>
    <bk>
      <rc t="2" v="13167"/>
    </bk>
    <bk>
      <rc t="2" v="13168"/>
    </bk>
    <bk>
      <rc t="2" v="13169"/>
    </bk>
    <bk>
      <rc t="2" v="13170"/>
    </bk>
    <bk>
      <rc t="2" v="13171"/>
    </bk>
    <bk>
      <rc t="2" v="13172"/>
    </bk>
    <bk>
      <rc t="2" v="13173"/>
    </bk>
    <bk>
      <rc t="2" v="13174"/>
    </bk>
    <bk>
      <rc t="2" v="13175"/>
    </bk>
    <bk>
      <rc t="2" v="13176"/>
    </bk>
    <bk>
      <rc t="2" v="13177"/>
    </bk>
    <bk>
      <rc t="2" v="13178"/>
    </bk>
    <bk>
      <rc t="2" v="13179"/>
    </bk>
    <bk>
      <rc t="2" v="13180"/>
    </bk>
    <bk>
      <rc t="2" v="13181"/>
    </bk>
    <bk>
      <rc t="2" v="13182"/>
    </bk>
    <bk>
      <rc t="2" v="13183"/>
    </bk>
    <bk>
      <rc t="2" v="13184"/>
    </bk>
    <bk>
      <rc t="2" v="13185"/>
    </bk>
    <bk>
      <rc t="2" v="13186"/>
    </bk>
    <bk>
      <rc t="2" v="13187"/>
    </bk>
    <bk>
      <rc t="2" v="13188"/>
    </bk>
    <bk>
      <rc t="2" v="13189"/>
    </bk>
    <bk>
      <rc t="2" v="13190"/>
    </bk>
    <bk>
      <rc t="2" v="13191"/>
    </bk>
    <bk>
      <rc t="2" v="13192"/>
    </bk>
    <bk>
      <rc t="2" v="13193"/>
    </bk>
    <bk>
      <rc t="2" v="13194"/>
    </bk>
    <bk>
      <rc t="2" v="13195"/>
    </bk>
    <bk>
      <rc t="2" v="13196"/>
    </bk>
    <bk>
      <rc t="2" v="13197"/>
    </bk>
    <bk>
      <rc t="2" v="13198"/>
    </bk>
    <bk>
      <rc t="2" v="13199"/>
    </bk>
    <bk>
      <rc t="2" v="13200"/>
    </bk>
    <bk>
      <rc t="2" v="13201"/>
    </bk>
    <bk>
      <rc t="2" v="13202"/>
    </bk>
    <bk>
      <rc t="2" v="13203"/>
    </bk>
    <bk>
      <rc t="2" v="13204"/>
    </bk>
    <bk>
      <rc t="2" v="13205"/>
    </bk>
    <bk>
      <rc t="2" v="13206"/>
    </bk>
    <bk>
      <rc t="2" v="13207"/>
    </bk>
    <bk>
      <rc t="2" v="13208"/>
    </bk>
    <bk>
      <rc t="2" v="13209"/>
    </bk>
    <bk>
      <rc t="2" v="13210"/>
    </bk>
    <bk>
      <rc t="2" v="13211"/>
    </bk>
    <bk>
      <rc t="2" v="13212"/>
    </bk>
    <bk>
      <rc t="2" v="13213"/>
    </bk>
    <bk>
      <rc t="2" v="13214"/>
    </bk>
    <bk>
      <rc t="2" v="13215"/>
    </bk>
    <bk>
      <rc t="2" v="13216"/>
    </bk>
    <bk>
      <rc t="2" v="13217"/>
    </bk>
    <bk>
      <rc t="2" v="13218"/>
    </bk>
    <bk>
      <rc t="2" v="13219"/>
    </bk>
    <bk>
      <rc t="2" v="13220"/>
    </bk>
    <bk>
      <rc t="2" v="13221"/>
    </bk>
    <bk>
      <rc t="2" v="13222"/>
    </bk>
    <bk>
      <rc t="2" v="13223"/>
    </bk>
    <bk>
      <rc t="2" v="13224"/>
    </bk>
    <bk>
      <rc t="2" v="13225"/>
    </bk>
    <bk>
      <rc t="2" v="13226"/>
    </bk>
    <bk>
      <rc t="2" v="13227"/>
    </bk>
    <bk>
      <rc t="2" v="13228"/>
    </bk>
    <bk>
      <rc t="2" v="13229"/>
    </bk>
    <bk>
      <rc t="2" v="13230"/>
    </bk>
    <bk>
      <rc t="2" v="13231"/>
    </bk>
    <bk>
      <rc t="2" v="13232"/>
    </bk>
    <bk>
      <rc t="2" v="13233"/>
    </bk>
    <bk>
      <rc t="2" v="13234"/>
    </bk>
    <bk>
      <rc t="2" v="13235"/>
    </bk>
    <bk>
      <rc t="2" v="13236"/>
    </bk>
    <bk>
      <rc t="2" v="13237"/>
    </bk>
    <bk>
      <rc t="2" v="13238"/>
    </bk>
    <bk>
      <rc t="2" v="13239"/>
    </bk>
    <bk>
      <rc t="2" v="13240"/>
    </bk>
    <bk>
      <rc t="2" v="13241"/>
    </bk>
    <bk>
      <rc t="2" v="13242"/>
    </bk>
    <bk>
      <rc t="2" v="13243"/>
    </bk>
    <bk>
      <rc t="2" v="13244"/>
    </bk>
    <bk>
      <rc t="2" v="13245"/>
    </bk>
    <bk>
      <rc t="2" v="13246"/>
    </bk>
    <bk>
      <rc t="2" v="13247"/>
    </bk>
    <bk>
      <rc t="2" v="13248"/>
    </bk>
    <bk>
      <rc t="2" v="13249"/>
    </bk>
    <bk>
      <rc t="2" v="13250"/>
    </bk>
    <bk>
      <rc t="2" v="13251"/>
    </bk>
    <bk>
      <rc t="2" v="13252"/>
    </bk>
    <bk>
      <rc t="2" v="13253"/>
    </bk>
    <bk>
      <rc t="2" v="13254"/>
    </bk>
    <bk>
      <rc t="2" v="13255"/>
    </bk>
    <bk>
      <rc t="2" v="13256"/>
    </bk>
    <bk>
      <rc t="2" v="13257"/>
    </bk>
    <bk>
      <rc t="2" v="13258"/>
    </bk>
    <bk>
      <rc t="2" v="13259"/>
    </bk>
    <bk>
      <rc t="2" v="13260"/>
    </bk>
    <bk>
      <rc t="2" v="13261"/>
    </bk>
    <bk>
      <rc t="2" v="13262"/>
    </bk>
    <bk>
      <rc t="2" v="13263"/>
    </bk>
    <bk>
      <rc t="2" v="13264"/>
    </bk>
    <bk>
      <rc t="2" v="13265"/>
    </bk>
    <bk>
      <rc t="2" v="13266"/>
    </bk>
    <bk>
      <rc t="2" v="13267"/>
    </bk>
    <bk>
      <rc t="2" v="13268"/>
    </bk>
    <bk>
      <rc t="2" v="13269"/>
    </bk>
    <bk>
      <rc t="2" v="13270"/>
    </bk>
    <bk>
      <rc t="2" v="13271"/>
    </bk>
    <bk>
      <rc t="2" v="13272"/>
    </bk>
    <bk>
      <rc t="2" v="13273"/>
    </bk>
    <bk>
      <rc t="2" v="13274"/>
    </bk>
    <bk>
      <rc t="2" v="13275"/>
    </bk>
    <bk>
      <rc t="2" v="13276"/>
    </bk>
    <bk>
      <rc t="2" v="13277"/>
    </bk>
    <bk>
      <rc t="2" v="13278"/>
    </bk>
    <bk>
      <rc t="2" v="13279"/>
    </bk>
    <bk>
      <rc t="2" v="13280"/>
    </bk>
    <bk>
      <rc t="2" v="13281"/>
    </bk>
    <bk>
      <rc t="2" v="13282"/>
    </bk>
    <bk>
      <rc t="2" v="13283"/>
    </bk>
    <bk>
      <rc t="2" v="13284"/>
    </bk>
    <bk>
      <rc t="2" v="13285"/>
    </bk>
    <bk>
      <rc t="2" v="13286"/>
    </bk>
    <bk>
      <rc t="2" v="13287"/>
    </bk>
    <bk>
      <rc t="2" v="13288"/>
    </bk>
    <bk>
      <rc t="2" v="13289"/>
    </bk>
    <bk>
      <rc t="2" v="13290"/>
    </bk>
    <bk>
      <rc t="2" v="13291"/>
    </bk>
    <bk>
      <rc t="2" v="13292"/>
    </bk>
    <bk>
      <rc t="2" v="13293"/>
    </bk>
    <bk>
      <rc t="2" v="13294"/>
    </bk>
    <bk>
      <rc t="2" v="13295"/>
    </bk>
    <bk>
      <rc t="2" v="13296"/>
    </bk>
    <bk>
      <rc t="2" v="13297"/>
    </bk>
    <bk>
      <rc t="2" v="13298"/>
    </bk>
    <bk>
      <rc t="2" v="13299"/>
    </bk>
    <bk>
      <rc t="2" v="13300"/>
    </bk>
    <bk>
      <rc t="2" v="13301"/>
    </bk>
    <bk>
      <rc t="2" v="13302"/>
    </bk>
    <bk>
      <rc t="2" v="13303"/>
    </bk>
    <bk>
      <rc t="2" v="13304"/>
    </bk>
    <bk>
      <rc t="2" v="13305"/>
    </bk>
    <bk>
      <rc t="2" v="13306"/>
    </bk>
    <bk>
      <rc t="2" v="13307"/>
    </bk>
    <bk>
      <rc t="2" v="13308"/>
    </bk>
    <bk>
      <rc t="2" v="13309"/>
    </bk>
    <bk>
      <rc t="2" v="13310"/>
    </bk>
    <bk>
      <rc t="2" v="13311"/>
    </bk>
    <bk>
      <rc t="2" v="13312"/>
    </bk>
    <bk>
      <rc t="2" v="13313"/>
    </bk>
    <bk>
      <rc t="2" v="13314"/>
    </bk>
    <bk>
      <rc t="2" v="13315"/>
    </bk>
    <bk>
      <rc t="2" v="13316"/>
    </bk>
    <bk>
      <rc t="2" v="13317"/>
    </bk>
    <bk>
      <rc t="2" v="13318"/>
    </bk>
    <bk>
      <rc t="2" v="13319"/>
    </bk>
    <bk>
      <rc t="2" v="13320"/>
    </bk>
    <bk>
      <rc t="2" v="13321"/>
    </bk>
    <bk>
      <rc t="2" v="13322"/>
    </bk>
    <bk>
      <rc t="2" v="13323"/>
    </bk>
    <bk>
      <rc t="2" v="13324"/>
    </bk>
    <bk>
      <rc t="2" v="13325"/>
    </bk>
    <bk>
      <rc t="2" v="13326"/>
    </bk>
    <bk>
      <rc t="2" v="13327"/>
    </bk>
    <bk>
      <rc t="2" v="13328"/>
    </bk>
    <bk>
      <rc t="2" v="13329"/>
    </bk>
    <bk>
      <rc t="2" v="13330"/>
    </bk>
    <bk>
      <rc t="2" v="13331"/>
    </bk>
    <bk>
      <rc t="2" v="13332"/>
    </bk>
    <bk>
      <rc t="2" v="13333"/>
    </bk>
    <bk>
      <rc t="2" v="13334"/>
    </bk>
    <bk>
      <rc t="2" v="13335"/>
    </bk>
    <bk>
      <rc t="2" v="13336"/>
    </bk>
    <bk>
      <rc t="2" v="13337"/>
    </bk>
    <bk>
      <rc t="2" v="13338"/>
    </bk>
    <bk>
      <rc t="2" v="13339"/>
    </bk>
    <bk>
      <rc t="2" v="13340"/>
    </bk>
    <bk>
      <rc t="2" v="13341"/>
    </bk>
    <bk>
      <rc t="2" v="13342"/>
    </bk>
    <bk>
      <rc t="2" v="13343"/>
    </bk>
    <bk>
      <rc t="2" v="13344"/>
    </bk>
    <bk>
      <rc t="2" v="13345"/>
    </bk>
    <bk>
      <rc t="2" v="13346"/>
    </bk>
    <bk>
      <rc t="2" v="13347"/>
    </bk>
    <bk>
      <rc t="2" v="13348"/>
    </bk>
    <bk>
      <rc t="2" v="13349"/>
    </bk>
    <bk>
      <rc t="2" v="13350"/>
    </bk>
    <bk>
      <rc t="2" v="13351"/>
    </bk>
    <bk>
      <rc t="2" v="13352"/>
    </bk>
    <bk>
      <rc t="2" v="13353"/>
    </bk>
    <bk>
      <rc t="2" v="13354"/>
    </bk>
    <bk>
      <rc t="2" v="13355"/>
    </bk>
    <bk>
      <rc t="2" v="13356"/>
    </bk>
    <bk>
      <rc t="2" v="13357"/>
    </bk>
    <bk>
      <rc t="2" v="13358"/>
    </bk>
    <bk>
      <rc t="2" v="13359"/>
    </bk>
    <bk>
      <rc t="2" v="13360"/>
    </bk>
    <bk>
      <rc t="2" v="13361"/>
    </bk>
    <bk>
      <rc t="2" v="13362"/>
    </bk>
    <bk>
      <rc t="2" v="13363"/>
    </bk>
    <bk>
      <rc t="2" v="13364"/>
    </bk>
    <bk>
      <rc t="2" v="13365"/>
    </bk>
    <bk>
      <rc t="2" v="13366"/>
    </bk>
    <bk>
      <rc t="2" v="13367"/>
    </bk>
    <bk>
      <rc t="2" v="13368"/>
    </bk>
    <bk>
      <rc t="2" v="13369"/>
    </bk>
    <bk>
      <rc t="2" v="13370"/>
    </bk>
    <bk>
      <rc t="2" v="13371"/>
    </bk>
    <bk>
      <rc t="2" v="13372"/>
    </bk>
    <bk>
      <rc t="2" v="13373"/>
    </bk>
    <bk>
      <rc t="2" v="13374"/>
    </bk>
    <bk>
      <rc t="2" v="13375"/>
    </bk>
    <bk>
      <rc t="2" v="13376"/>
    </bk>
    <bk>
      <rc t="2" v="13377"/>
    </bk>
    <bk>
      <rc t="2" v="13378"/>
    </bk>
    <bk>
      <rc t="2" v="13379"/>
    </bk>
    <bk>
      <rc t="2" v="13380"/>
    </bk>
    <bk>
      <rc t="2" v="13381"/>
    </bk>
    <bk>
      <rc t="2" v="13382"/>
    </bk>
    <bk>
      <rc t="2" v="13383"/>
    </bk>
    <bk>
      <rc t="2" v="13384"/>
    </bk>
    <bk>
      <rc t="2" v="13385"/>
    </bk>
    <bk>
      <rc t="2" v="13386"/>
    </bk>
    <bk>
      <rc t="2" v="13387"/>
    </bk>
    <bk>
      <rc t="2" v="13388"/>
    </bk>
    <bk>
      <rc t="2" v="13389"/>
    </bk>
    <bk>
      <rc t="2" v="13390"/>
    </bk>
    <bk>
      <rc t="2" v="13391"/>
    </bk>
    <bk>
      <rc t="2" v="13392"/>
    </bk>
    <bk>
      <rc t="2" v="13393"/>
    </bk>
    <bk>
      <rc t="2" v="13394"/>
    </bk>
    <bk>
      <rc t="2" v="13395"/>
    </bk>
    <bk>
      <rc t="2" v="13396"/>
    </bk>
    <bk>
      <rc t="2" v="13397"/>
    </bk>
    <bk>
      <rc t="2" v="13398"/>
    </bk>
    <bk>
      <rc t="2" v="13399"/>
    </bk>
    <bk>
      <rc t="2" v="13400"/>
    </bk>
    <bk>
      <rc t="2" v="13401"/>
    </bk>
    <bk>
      <rc t="2" v="13402"/>
    </bk>
    <bk>
      <rc t="2" v="13403"/>
    </bk>
    <bk>
      <rc t="2" v="13404"/>
    </bk>
    <bk>
      <rc t="2" v="13405"/>
    </bk>
    <bk>
      <rc t="2" v="13406"/>
    </bk>
    <bk>
      <rc t="2" v="13407"/>
    </bk>
    <bk>
      <rc t="2" v="13408"/>
    </bk>
    <bk>
      <rc t="2" v="13409"/>
    </bk>
    <bk>
      <rc t="2" v="13410"/>
    </bk>
    <bk>
      <rc t="2" v="13411"/>
    </bk>
    <bk>
      <rc t="2" v="13412"/>
    </bk>
    <bk>
      <rc t="2" v="13413"/>
    </bk>
    <bk>
      <rc t="2" v="13414"/>
    </bk>
    <bk>
      <rc t="2" v="13415"/>
    </bk>
    <bk>
      <rc t="2" v="13416"/>
    </bk>
    <bk>
      <rc t="2" v="13417"/>
    </bk>
    <bk>
      <rc t="2" v="13418"/>
    </bk>
    <bk>
      <rc t="2" v="13419"/>
    </bk>
    <bk>
      <rc t="2" v="13420"/>
    </bk>
    <bk>
      <rc t="2" v="13421"/>
    </bk>
    <bk>
      <rc t="2" v="13422"/>
    </bk>
    <bk>
      <rc t="2" v="13423"/>
    </bk>
    <bk>
      <rc t="2" v="13424"/>
    </bk>
    <bk>
      <rc t="2" v="13425"/>
    </bk>
    <bk>
      <rc t="2" v="13426"/>
    </bk>
    <bk>
      <rc t="2" v="13427"/>
    </bk>
    <bk>
      <rc t="2" v="13428"/>
    </bk>
    <bk>
      <rc t="2" v="13429"/>
    </bk>
    <bk>
      <rc t="2" v="13430"/>
    </bk>
    <bk>
      <rc t="2" v="13431"/>
    </bk>
    <bk>
      <rc t="2" v="13432"/>
    </bk>
    <bk>
      <rc t="2" v="13433"/>
    </bk>
    <bk>
      <rc t="2" v="13434"/>
    </bk>
    <bk>
      <rc t="2" v="13435"/>
    </bk>
    <bk>
      <rc t="2" v="13436"/>
    </bk>
    <bk>
      <rc t="2" v="13437"/>
    </bk>
    <bk>
      <rc t="2" v="13438"/>
    </bk>
    <bk>
      <rc t="2" v="13439"/>
    </bk>
    <bk>
      <rc t="2" v="13440"/>
    </bk>
    <bk>
      <rc t="2" v="13441"/>
    </bk>
    <bk>
      <rc t="2" v="13442"/>
    </bk>
    <bk>
      <rc t="2" v="13443"/>
    </bk>
    <bk>
      <rc t="2" v="13444"/>
    </bk>
    <bk>
      <rc t="2" v="13445"/>
    </bk>
    <bk>
      <rc t="2" v="13446"/>
    </bk>
    <bk>
      <rc t="2" v="13447"/>
    </bk>
    <bk>
      <rc t="2" v="13448"/>
    </bk>
    <bk>
      <rc t="2" v="13449"/>
    </bk>
    <bk>
      <rc t="2" v="13450"/>
    </bk>
    <bk>
      <rc t="2" v="13451"/>
    </bk>
    <bk>
      <rc t="2" v="13452"/>
    </bk>
    <bk>
      <rc t="2" v="13453"/>
    </bk>
    <bk>
      <rc t="2" v="13454"/>
    </bk>
    <bk>
      <rc t="2" v="13455"/>
    </bk>
    <bk>
      <rc t="2" v="13456"/>
    </bk>
    <bk>
      <rc t="2" v="13457"/>
    </bk>
    <bk>
      <rc t="2" v="13458"/>
    </bk>
    <bk>
      <rc t="2" v="13459"/>
    </bk>
    <bk>
      <rc t="2" v="13460"/>
    </bk>
    <bk>
      <rc t="2" v="13461"/>
    </bk>
    <bk>
      <rc t="2" v="13462"/>
    </bk>
    <bk>
      <rc t="2" v="13463"/>
    </bk>
    <bk>
      <rc t="2" v="13464"/>
    </bk>
    <bk>
      <rc t="2" v="13465"/>
    </bk>
    <bk>
      <rc t="2" v="13466"/>
    </bk>
    <bk>
      <rc t="2" v="13467"/>
    </bk>
    <bk>
      <rc t="2" v="13468"/>
    </bk>
    <bk>
      <rc t="2" v="13469"/>
    </bk>
    <bk>
      <rc t="2" v="13470"/>
    </bk>
    <bk>
      <rc t="2" v="13471"/>
    </bk>
    <bk>
      <rc t="2" v="13472"/>
    </bk>
    <bk>
      <rc t="2" v="13473"/>
    </bk>
    <bk>
      <rc t="2" v="13474"/>
    </bk>
    <bk>
      <rc t="2" v="13475"/>
    </bk>
    <bk>
      <rc t="2" v="13476"/>
    </bk>
    <bk>
      <rc t="2" v="13477"/>
    </bk>
    <bk>
      <rc t="2" v="13478"/>
    </bk>
    <bk>
      <rc t="2" v="13479"/>
    </bk>
    <bk>
      <rc t="2" v="13480"/>
    </bk>
    <bk>
      <rc t="2" v="13481"/>
    </bk>
    <bk>
      <rc t="2" v="13482"/>
    </bk>
    <bk>
      <rc t="2" v="13483"/>
    </bk>
    <bk>
      <rc t="2" v="13484"/>
    </bk>
    <bk>
      <rc t="2" v="13485"/>
    </bk>
    <bk>
      <rc t="2" v="13486"/>
    </bk>
    <bk>
      <rc t="2" v="13487"/>
    </bk>
    <bk>
      <rc t="2" v="13488"/>
    </bk>
    <bk>
      <rc t="2" v="13489"/>
    </bk>
    <bk>
      <rc t="2" v="13490"/>
    </bk>
    <bk>
      <rc t="2" v="13491"/>
    </bk>
    <bk>
      <rc t="2" v="13492"/>
    </bk>
    <bk>
      <rc t="2" v="13493"/>
    </bk>
    <bk>
      <rc t="2" v="13494"/>
    </bk>
    <bk>
      <rc t="2" v="13495"/>
    </bk>
    <bk>
      <rc t="2" v="13496"/>
    </bk>
    <bk>
      <rc t="2" v="13497"/>
    </bk>
    <bk>
      <rc t="2" v="13498"/>
    </bk>
    <bk>
      <rc t="2" v="13499"/>
    </bk>
    <bk>
      <rc t="2" v="13500"/>
    </bk>
    <bk>
      <rc t="2" v="13501"/>
    </bk>
    <bk>
      <rc t="2" v="13502"/>
    </bk>
    <bk>
      <rc t="2" v="13503"/>
    </bk>
    <bk>
      <rc t="2" v="13504"/>
    </bk>
    <bk>
      <rc t="2" v="13505"/>
    </bk>
    <bk>
      <rc t="2" v="13506"/>
    </bk>
    <bk>
      <rc t="2" v="13507"/>
    </bk>
    <bk>
      <rc t="2" v="13508"/>
    </bk>
    <bk>
      <rc t="2" v="13509"/>
    </bk>
    <bk>
      <rc t="2" v="13510"/>
    </bk>
    <bk>
      <rc t="2" v="13511"/>
    </bk>
    <bk>
      <rc t="2" v="13512"/>
    </bk>
    <bk>
      <rc t="2" v="13513"/>
    </bk>
    <bk>
      <rc t="2" v="13514"/>
    </bk>
    <bk>
      <rc t="2" v="13515"/>
    </bk>
    <bk>
      <rc t="2" v="13516"/>
    </bk>
    <bk>
      <rc t="2" v="13517"/>
    </bk>
    <bk>
      <rc t="2" v="13518"/>
    </bk>
    <bk>
      <rc t="2" v="13519"/>
    </bk>
    <bk>
      <rc t="2" v="13520"/>
    </bk>
    <bk>
      <rc t="2" v="13521"/>
    </bk>
    <bk>
      <rc t="2" v="13522"/>
    </bk>
    <bk>
      <rc t="2" v="13523"/>
    </bk>
    <bk>
      <rc t="2" v="13524"/>
    </bk>
    <bk>
      <rc t="2" v="13525"/>
    </bk>
    <bk>
      <rc t="2" v="13526"/>
    </bk>
    <bk>
      <rc t="2" v="13527"/>
    </bk>
    <bk>
      <rc t="2" v="13528"/>
    </bk>
    <bk>
      <rc t="2" v="13529"/>
    </bk>
    <bk>
      <rc t="2" v="13530"/>
    </bk>
    <bk>
      <rc t="2" v="13531"/>
    </bk>
    <bk>
      <rc t="2" v="13532"/>
    </bk>
    <bk>
      <rc t="2" v="13533"/>
    </bk>
    <bk>
      <rc t="2" v="13534"/>
    </bk>
    <bk>
      <rc t="2" v="13535"/>
    </bk>
    <bk>
      <rc t="2" v="13536"/>
    </bk>
    <bk>
      <rc t="2" v="13537"/>
    </bk>
    <bk>
      <rc t="2" v="13538"/>
    </bk>
    <bk>
      <rc t="2" v="13539"/>
    </bk>
    <bk>
      <rc t="2" v="13540"/>
    </bk>
    <bk>
      <rc t="2" v="13541"/>
    </bk>
    <bk>
      <rc t="2" v="13542"/>
    </bk>
    <bk>
      <rc t="2" v="13543"/>
    </bk>
    <bk>
      <rc t="2" v="13544"/>
    </bk>
    <bk>
      <rc t="2" v="13545"/>
    </bk>
    <bk>
      <rc t="2" v="13546"/>
    </bk>
    <bk>
      <rc t="2" v="13547"/>
    </bk>
    <bk>
      <rc t="2" v="13548"/>
    </bk>
    <bk>
      <rc t="2" v="13549"/>
    </bk>
    <bk>
      <rc t="2" v="13550"/>
    </bk>
    <bk>
      <rc t="2" v="13551"/>
    </bk>
    <bk>
      <rc t="2" v="13552"/>
    </bk>
    <bk>
      <rc t="2" v="13553"/>
    </bk>
    <bk>
      <rc t="2" v="13554"/>
    </bk>
    <bk>
      <rc t="2" v="13555"/>
    </bk>
    <bk>
      <rc t="2" v="13556"/>
    </bk>
    <bk>
      <rc t="2" v="13557"/>
    </bk>
    <bk>
      <rc t="2" v="13558"/>
    </bk>
    <bk>
      <rc t="2" v="13559"/>
    </bk>
    <bk>
      <rc t="2" v="13560"/>
    </bk>
    <bk>
      <rc t="2" v="13561"/>
    </bk>
    <bk>
      <rc t="2" v="13562"/>
    </bk>
    <bk>
      <rc t="2" v="13563"/>
    </bk>
    <bk>
      <rc t="2" v="13564"/>
    </bk>
    <bk>
      <rc t="2" v="13565"/>
    </bk>
    <bk>
      <rc t="2" v="13566"/>
    </bk>
    <bk>
      <rc t="2" v="13567"/>
    </bk>
    <bk>
      <rc t="2" v="13568"/>
    </bk>
    <bk>
      <rc t="2" v="13569"/>
    </bk>
    <bk>
      <rc t="2" v="13570"/>
    </bk>
    <bk>
      <rc t="2" v="13571"/>
    </bk>
    <bk>
      <rc t="2" v="13572"/>
    </bk>
    <bk>
      <rc t="2" v="13573"/>
    </bk>
    <bk>
      <rc t="2" v="13574"/>
    </bk>
    <bk>
      <rc t="2" v="13575"/>
    </bk>
    <bk>
      <rc t="2" v="13576"/>
    </bk>
    <bk>
      <rc t="2" v="13577"/>
    </bk>
    <bk>
      <rc t="2" v="13578"/>
    </bk>
    <bk>
      <rc t="2" v="13579"/>
    </bk>
    <bk>
      <rc t="2" v="13580"/>
    </bk>
    <bk>
      <rc t="2" v="13581"/>
    </bk>
    <bk>
      <rc t="2" v="13582"/>
    </bk>
    <bk>
      <rc t="2" v="13583"/>
    </bk>
    <bk>
      <rc t="2" v="13584"/>
    </bk>
    <bk>
      <rc t="2" v="13585"/>
    </bk>
    <bk>
      <rc t="2" v="13586"/>
    </bk>
    <bk>
      <rc t="2" v="13587"/>
    </bk>
    <bk>
      <rc t="2" v="13588"/>
    </bk>
    <bk>
      <rc t="2" v="13589"/>
    </bk>
    <bk>
      <rc t="2" v="13590"/>
    </bk>
    <bk>
      <rc t="2" v="13591"/>
    </bk>
    <bk>
      <rc t="2" v="13592"/>
    </bk>
    <bk>
      <rc t="2" v="13593"/>
    </bk>
    <bk>
      <rc t="2" v="13594"/>
    </bk>
    <bk>
      <rc t="2" v="13595"/>
    </bk>
    <bk>
      <rc t="2" v="13596"/>
    </bk>
    <bk>
      <rc t="2" v="13597"/>
    </bk>
    <bk>
      <rc t="2" v="13598"/>
    </bk>
    <bk>
      <rc t="2" v="13599"/>
    </bk>
    <bk>
      <rc t="2" v="13600"/>
    </bk>
    <bk>
      <rc t="2" v="13601"/>
    </bk>
    <bk>
      <rc t="2" v="13602"/>
    </bk>
    <bk>
      <rc t="2" v="13603"/>
    </bk>
    <bk>
      <rc t="2" v="13604"/>
    </bk>
    <bk>
      <rc t="2" v="13605"/>
    </bk>
    <bk>
      <rc t="2" v="13606"/>
    </bk>
    <bk>
      <rc t="2" v="13607"/>
    </bk>
    <bk>
      <rc t="2" v="13608"/>
    </bk>
    <bk>
      <rc t="2" v="13609"/>
    </bk>
    <bk>
      <rc t="2" v="13610"/>
    </bk>
    <bk>
      <rc t="2" v="13611"/>
    </bk>
    <bk>
      <rc t="2" v="13612"/>
    </bk>
    <bk>
      <rc t="2" v="13613"/>
    </bk>
    <bk>
      <rc t="2" v="13614"/>
    </bk>
    <bk>
      <rc t="2" v="13615"/>
    </bk>
    <bk>
      <rc t="2" v="13616"/>
    </bk>
    <bk>
      <rc t="2" v="13617"/>
    </bk>
    <bk>
      <rc t="2" v="13618"/>
    </bk>
    <bk>
      <rc t="2" v="13619"/>
    </bk>
    <bk>
      <rc t="2" v="13620"/>
    </bk>
    <bk>
      <rc t="2" v="13621"/>
    </bk>
    <bk>
      <rc t="2" v="13622"/>
    </bk>
    <bk>
      <rc t="2" v="13623"/>
    </bk>
    <bk>
      <rc t="2" v="13624"/>
    </bk>
    <bk>
      <rc t="2" v="13625"/>
    </bk>
    <bk>
      <rc t="2" v="13626"/>
    </bk>
    <bk>
      <rc t="2" v="13627"/>
    </bk>
    <bk>
      <rc t="2" v="13628"/>
    </bk>
    <bk>
      <rc t="2" v="13629"/>
    </bk>
    <bk>
      <rc t="2" v="13630"/>
    </bk>
    <bk>
      <rc t="2" v="13631"/>
    </bk>
    <bk>
      <rc t="2" v="13632"/>
    </bk>
    <bk>
      <rc t="2" v="13633"/>
    </bk>
    <bk>
      <rc t="2" v="13634"/>
    </bk>
    <bk>
      <rc t="2" v="13635"/>
    </bk>
    <bk>
      <rc t="2" v="13636"/>
    </bk>
    <bk>
      <rc t="2" v="13637"/>
    </bk>
    <bk>
      <rc t="2" v="13638"/>
    </bk>
    <bk>
      <rc t="2" v="13639"/>
    </bk>
    <bk>
      <rc t="2" v="13640"/>
    </bk>
    <bk>
      <rc t="2" v="13641"/>
    </bk>
    <bk>
      <rc t="2" v="13642"/>
    </bk>
    <bk>
      <rc t="2" v="13643"/>
    </bk>
    <bk>
      <rc t="2" v="13644"/>
    </bk>
    <bk>
      <rc t="2" v="13645"/>
    </bk>
    <bk>
      <rc t="2" v="13646"/>
    </bk>
    <bk>
      <rc t="2" v="13647"/>
    </bk>
    <bk>
      <rc t="2" v="13648"/>
    </bk>
    <bk>
      <rc t="2" v="13649"/>
    </bk>
    <bk>
      <rc t="2" v="13650"/>
    </bk>
    <bk>
      <rc t="2" v="13651"/>
    </bk>
    <bk>
      <rc t="2" v="13652"/>
    </bk>
    <bk>
      <rc t="2" v="13653"/>
    </bk>
    <bk>
      <rc t="2" v="13654"/>
    </bk>
    <bk>
      <rc t="2" v="13655"/>
    </bk>
    <bk>
      <rc t="2" v="13656"/>
    </bk>
    <bk>
      <rc t="2" v="13657"/>
    </bk>
    <bk>
      <rc t="2" v="13658"/>
    </bk>
    <bk>
      <rc t="2" v="13659"/>
    </bk>
    <bk>
      <rc t="2" v="13660"/>
    </bk>
    <bk>
      <rc t="2" v="13661"/>
    </bk>
    <bk>
      <rc t="2" v="13662"/>
    </bk>
    <bk>
      <rc t="2" v="13663"/>
    </bk>
    <bk>
      <rc t="2" v="13664"/>
    </bk>
    <bk>
      <rc t="2" v="13665"/>
    </bk>
    <bk>
      <rc t="2" v="13666"/>
    </bk>
    <bk>
      <rc t="2" v="13667"/>
    </bk>
    <bk>
      <rc t="2" v="13668"/>
    </bk>
    <bk>
      <rc t="2" v="13669"/>
    </bk>
    <bk>
      <rc t="2" v="13670"/>
    </bk>
    <bk>
      <rc t="2" v="13671"/>
    </bk>
    <bk>
      <rc t="2" v="13672"/>
    </bk>
    <bk>
      <rc t="2" v="13673"/>
    </bk>
    <bk>
      <rc t="2" v="13674"/>
    </bk>
    <bk>
      <rc t="2" v="13675"/>
    </bk>
    <bk>
      <rc t="2" v="13676"/>
    </bk>
    <bk>
      <rc t="2" v="13677"/>
    </bk>
    <bk>
      <rc t="2" v="13678"/>
    </bk>
    <bk>
      <rc t="2" v="13679"/>
    </bk>
    <bk>
      <rc t="2" v="13680"/>
    </bk>
    <bk>
      <rc t="2" v="13681"/>
    </bk>
    <bk>
      <rc t="2" v="13682"/>
    </bk>
    <bk>
      <rc t="2" v="13683"/>
    </bk>
    <bk>
      <rc t="2" v="13684"/>
    </bk>
    <bk>
      <rc t="2" v="13685"/>
    </bk>
    <bk>
      <rc t="2" v="13686"/>
    </bk>
    <bk>
      <rc t="2" v="13687"/>
    </bk>
    <bk>
      <rc t="2" v="13688"/>
    </bk>
    <bk>
      <rc t="2" v="13689"/>
    </bk>
    <bk>
      <rc t="2" v="13690"/>
    </bk>
    <bk>
      <rc t="2" v="13691"/>
    </bk>
    <bk>
      <rc t="2" v="13692"/>
    </bk>
    <bk>
      <rc t="2" v="13693"/>
    </bk>
    <bk>
      <rc t="2" v="13694"/>
    </bk>
    <bk>
      <rc t="2" v="13695"/>
    </bk>
    <bk>
      <rc t="2" v="13696"/>
    </bk>
    <bk>
      <rc t="2" v="13697"/>
    </bk>
    <bk>
      <rc t="2" v="13698"/>
    </bk>
    <bk>
      <rc t="2" v="13699"/>
    </bk>
    <bk>
      <rc t="2" v="13700"/>
    </bk>
    <bk>
      <rc t="2" v="13701"/>
    </bk>
    <bk>
      <rc t="2" v="13702"/>
    </bk>
    <bk>
      <rc t="2" v="13703"/>
    </bk>
    <bk>
      <rc t="2" v="13704"/>
    </bk>
    <bk>
      <rc t="2" v="13705"/>
    </bk>
    <bk>
      <rc t="2" v="13706"/>
    </bk>
    <bk>
      <rc t="2" v="13707"/>
    </bk>
    <bk>
      <rc t="2" v="13708"/>
    </bk>
    <bk>
      <rc t="2" v="13709"/>
    </bk>
    <bk>
      <rc t="2" v="13710"/>
    </bk>
    <bk>
      <rc t="2" v="13711"/>
    </bk>
    <bk>
      <rc t="2" v="13712"/>
    </bk>
    <bk>
      <rc t="2" v="13713"/>
    </bk>
    <bk>
      <rc t="2" v="13714"/>
    </bk>
    <bk>
      <rc t="2" v="13715"/>
    </bk>
    <bk>
      <rc t="2" v="13716"/>
    </bk>
    <bk>
      <rc t="2" v="13717"/>
    </bk>
    <bk>
      <rc t="2" v="13718"/>
    </bk>
    <bk>
      <rc t="2" v="13719"/>
    </bk>
    <bk>
      <rc t="2" v="13720"/>
    </bk>
    <bk>
      <rc t="2" v="13721"/>
    </bk>
    <bk>
      <rc t="2" v="13722"/>
    </bk>
    <bk>
      <rc t="2" v="13723"/>
    </bk>
    <bk>
      <rc t="2" v="13724"/>
    </bk>
    <bk>
      <rc t="2" v="13725"/>
    </bk>
    <bk>
      <rc t="2" v="13726"/>
    </bk>
    <bk>
      <rc t="2" v="13727"/>
    </bk>
    <bk>
      <rc t="2" v="13728"/>
    </bk>
    <bk>
      <rc t="2" v="13729"/>
    </bk>
    <bk>
      <rc t="2" v="13730"/>
    </bk>
    <bk>
      <rc t="2" v="13731"/>
    </bk>
    <bk>
      <rc t="2" v="13732"/>
    </bk>
    <bk>
      <rc t="2" v="13733"/>
    </bk>
    <bk>
      <rc t="2" v="13734"/>
    </bk>
    <bk>
      <rc t="2" v="13735"/>
    </bk>
    <bk>
      <rc t="2" v="13736"/>
    </bk>
    <bk>
      <rc t="2" v="13737"/>
    </bk>
    <bk>
      <rc t="2" v="13738"/>
    </bk>
    <bk>
      <rc t="2" v="13739"/>
    </bk>
    <bk>
      <rc t="2" v="13740"/>
    </bk>
    <bk>
      <rc t="2" v="13741"/>
    </bk>
    <bk>
      <rc t="2" v="13742"/>
    </bk>
    <bk>
      <rc t="2" v="13743"/>
    </bk>
    <bk>
      <rc t="2" v="13744"/>
    </bk>
    <bk>
      <rc t="2" v="13745"/>
    </bk>
    <bk>
      <rc t="2" v="13746"/>
    </bk>
    <bk>
      <rc t="2" v="13747"/>
    </bk>
    <bk>
      <rc t="2" v="13748"/>
    </bk>
    <bk>
      <rc t="2" v="13749"/>
    </bk>
    <bk>
      <rc t="2" v="13750"/>
    </bk>
    <bk>
      <rc t="2" v="13751"/>
    </bk>
    <bk>
      <rc t="2" v="13752"/>
    </bk>
    <bk>
      <rc t="2" v="13753"/>
    </bk>
    <bk>
      <rc t="2" v="13754"/>
    </bk>
    <bk>
      <rc t="2" v="13755"/>
    </bk>
    <bk>
      <rc t="2" v="13756"/>
    </bk>
    <bk>
      <rc t="2" v="13757"/>
    </bk>
    <bk>
      <rc t="2" v="13758"/>
    </bk>
    <bk>
      <rc t="2" v="13759"/>
    </bk>
    <bk>
      <rc t="2" v="13760"/>
    </bk>
    <bk>
      <rc t="2" v="13761"/>
    </bk>
    <bk>
      <rc t="2" v="13762"/>
    </bk>
    <bk>
      <rc t="2" v="13763"/>
    </bk>
    <bk>
      <rc t="2" v="13764"/>
    </bk>
    <bk>
      <rc t="2" v="13765"/>
    </bk>
    <bk>
      <rc t="2" v="13766"/>
    </bk>
    <bk>
      <rc t="2" v="13767"/>
    </bk>
    <bk>
      <rc t="2" v="13768"/>
    </bk>
    <bk>
      <rc t="2" v="13769"/>
    </bk>
    <bk>
      <rc t="2" v="13770"/>
    </bk>
    <bk>
      <rc t="2" v="13771"/>
    </bk>
    <bk>
      <rc t="2" v="13772"/>
    </bk>
    <bk>
      <rc t="2" v="13773"/>
    </bk>
    <bk>
      <rc t="2" v="13774"/>
    </bk>
    <bk>
      <rc t="2" v="13775"/>
    </bk>
    <bk>
      <rc t="2" v="13776"/>
    </bk>
    <bk>
      <rc t="2" v="13777"/>
    </bk>
    <bk>
      <rc t="2" v="13778"/>
    </bk>
    <bk>
      <rc t="2" v="13779"/>
    </bk>
    <bk>
      <rc t="2" v="13780"/>
    </bk>
    <bk>
      <rc t="2" v="13781"/>
    </bk>
    <bk>
      <rc t="2" v="13782"/>
    </bk>
    <bk>
      <rc t="2" v="13783"/>
    </bk>
    <bk>
      <rc t="2" v="13784"/>
    </bk>
    <bk>
      <rc t="2" v="13785"/>
    </bk>
    <bk>
      <rc t="2" v="13786"/>
    </bk>
    <bk>
      <rc t="2" v="13787"/>
    </bk>
    <bk>
      <rc t="2" v="13788"/>
    </bk>
    <bk>
      <rc t="2" v="13789"/>
    </bk>
    <bk>
      <rc t="2" v="13790"/>
    </bk>
    <bk>
      <rc t="2" v="13791"/>
    </bk>
    <bk>
      <rc t="2" v="13792"/>
    </bk>
    <bk>
      <rc t="2" v="13793"/>
    </bk>
    <bk>
      <rc t="2" v="13794"/>
    </bk>
    <bk>
      <rc t="2" v="13795"/>
    </bk>
    <bk>
      <rc t="2" v="13796"/>
    </bk>
    <bk>
      <rc t="2" v="13797"/>
    </bk>
    <bk>
      <rc t="2" v="13798"/>
    </bk>
    <bk>
      <rc t="2" v="13799"/>
    </bk>
    <bk>
      <rc t="2" v="13800"/>
    </bk>
    <bk>
      <rc t="2" v="13801"/>
    </bk>
    <bk>
      <rc t="2" v="13802"/>
    </bk>
    <bk>
      <rc t="2" v="13803"/>
    </bk>
    <bk>
      <rc t="2" v="13804"/>
    </bk>
    <bk>
      <rc t="2" v="13805"/>
    </bk>
    <bk>
      <rc t="2" v="13806"/>
    </bk>
    <bk>
      <rc t="2" v="13807"/>
    </bk>
    <bk>
      <rc t="2" v="13808"/>
    </bk>
    <bk>
      <rc t="2" v="13809"/>
    </bk>
    <bk>
      <rc t="2" v="13810"/>
    </bk>
    <bk>
      <rc t="2" v="13811"/>
    </bk>
    <bk>
      <rc t="2" v="13812"/>
    </bk>
    <bk>
      <rc t="2" v="13813"/>
    </bk>
    <bk>
      <rc t="2" v="13814"/>
    </bk>
    <bk>
      <rc t="2" v="13815"/>
    </bk>
    <bk>
      <rc t="2" v="13816"/>
    </bk>
    <bk>
      <rc t="2" v="13817"/>
    </bk>
    <bk>
      <rc t="2" v="13818"/>
    </bk>
    <bk>
      <rc t="2" v="13819"/>
    </bk>
    <bk>
      <rc t="2" v="13820"/>
    </bk>
    <bk>
      <rc t="2" v="13821"/>
    </bk>
    <bk>
      <rc t="2" v="13822"/>
    </bk>
    <bk>
      <rc t="2" v="13823"/>
    </bk>
    <bk>
      <rc t="2" v="13824"/>
    </bk>
    <bk>
      <rc t="2" v="13825"/>
    </bk>
    <bk>
      <rc t="2" v="13826"/>
    </bk>
    <bk>
      <rc t="2" v="13827"/>
    </bk>
    <bk>
      <rc t="2" v="13828"/>
    </bk>
    <bk>
      <rc t="2" v="13829"/>
    </bk>
    <bk>
      <rc t="2" v="13830"/>
    </bk>
    <bk>
      <rc t="2" v="13831"/>
    </bk>
    <bk>
      <rc t="2" v="13832"/>
    </bk>
    <bk>
      <rc t="2" v="13833"/>
    </bk>
    <bk>
      <rc t="2" v="13834"/>
    </bk>
    <bk>
      <rc t="2" v="13835"/>
    </bk>
    <bk>
      <rc t="2" v="13836"/>
    </bk>
    <bk>
      <rc t="2" v="13837"/>
    </bk>
    <bk>
      <rc t="2" v="13838"/>
    </bk>
    <bk>
      <rc t="2" v="13839"/>
    </bk>
    <bk>
      <rc t="2" v="13840"/>
    </bk>
    <bk>
      <rc t="2" v="13841"/>
    </bk>
    <bk>
      <rc t="2" v="13842"/>
    </bk>
    <bk>
      <rc t="2" v="13843"/>
    </bk>
    <bk>
      <rc t="2" v="13844"/>
    </bk>
    <bk>
      <rc t="2" v="13845"/>
    </bk>
    <bk>
      <rc t="2" v="13846"/>
    </bk>
    <bk>
      <rc t="2" v="13847"/>
    </bk>
    <bk>
      <rc t="2" v="13848"/>
    </bk>
    <bk>
      <rc t="2" v="13849"/>
    </bk>
    <bk>
      <rc t="2" v="13850"/>
    </bk>
    <bk>
      <rc t="2" v="13851"/>
    </bk>
    <bk>
      <rc t="2" v="13852"/>
    </bk>
    <bk>
      <rc t="2" v="13853"/>
    </bk>
    <bk>
      <rc t="2" v="13854"/>
    </bk>
    <bk>
      <rc t="2" v="13855"/>
    </bk>
    <bk>
      <rc t="2" v="13856"/>
    </bk>
    <bk>
      <rc t="2" v="13857"/>
    </bk>
    <bk>
      <rc t="2" v="13858"/>
    </bk>
    <bk>
      <rc t="2" v="13859"/>
    </bk>
    <bk>
      <rc t="2" v="13860"/>
    </bk>
    <bk>
      <rc t="2" v="13861"/>
    </bk>
    <bk>
      <rc t="2" v="13862"/>
    </bk>
    <bk>
      <rc t="2" v="13863"/>
    </bk>
    <bk>
      <rc t="2" v="13864"/>
    </bk>
    <bk>
      <rc t="2" v="13865"/>
    </bk>
    <bk>
      <rc t="2" v="13866"/>
    </bk>
    <bk>
      <rc t="2" v="13867"/>
    </bk>
    <bk>
      <rc t="2" v="13868"/>
    </bk>
    <bk>
      <rc t="2" v="13869"/>
    </bk>
    <bk>
      <rc t="2" v="13870"/>
    </bk>
    <bk>
      <rc t="2" v="13871"/>
    </bk>
    <bk>
      <rc t="2" v="13872"/>
    </bk>
    <bk>
      <rc t="2" v="13873"/>
    </bk>
    <bk>
      <rc t="2" v="13874"/>
    </bk>
    <bk>
      <rc t="2" v="13875"/>
    </bk>
    <bk>
      <rc t="2" v="13876"/>
    </bk>
    <bk>
      <rc t="2" v="13877"/>
    </bk>
    <bk>
      <rc t="2" v="13878"/>
    </bk>
    <bk>
      <rc t="2" v="13879"/>
    </bk>
    <bk>
      <rc t="2" v="13880"/>
    </bk>
    <bk>
      <rc t="2" v="13881"/>
    </bk>
    <bk>
      <rc t="2" v="13882"/>
    </bk>
    <bk>
      <rc t="2" v="13883"/>
    </bk>
    <bk>
      <rc t="2" v="13884"/>
    </bk>
    <bk>
      <rc t="2" v="13885"/>
    </bk>
    <bk>
      <rc t="2" v="13886"/>
    </bk>
    <bk>
      <rc t="2" v="13887"/>
    </bk>
    <bk>
      <rc t="2" v="13888"/>
    </bk>
    <bk>
      <rc t="2" v="13889"/>
    </bk>
    <bk>
      <rc t="2" v="13890"/>
    </bk>
    <bk>
      <rc t="2" v="13891"/>
    </bk>
    <bk>
      <rc t="2" v="13892"/>
    </bk>
    <bk>
      <rc t="2" v="13893"/>
    </bk>
    <bk>
      <rc t="2" v="13894"/>
    </bk>
    <bk>
      <rc t="2" v="13895"/>
    </bk>
    <bk>
      <rc t="2" v="13896"/>
    </bk>
    <bk>
      <rc t="2" v="13897"/>
    </bk>
    <bk>
      <rc t="2" v="13898"/>
    </bk>
    <bk>
      <rc t="2" v="13899"/>
    </bk>
    <bk>
      <rc t="2" v="13900"/>
    </bk>
    <bk>
      <rc t="2" v="13901"/>
    </bk>
    <bk>
      <rc t="2" v="13902"/>
    </bk>
    <bk>
      <rc t="2" v="13903"/>
    </bk>
    <bk>
      <rc t="2" v="13904"/>
    </bk>
    <bk>
      <rc t="2" v="13905"/>
    </bk>
    <bk>
      <rc t="2" v="13906"/>
    </bk>
    <bk>
      <rc t="2" v="13907"/>
    </bk>
    <bk>
      <rc t="2" v="13908"/>
    </bk>
    <bk>
      <rc t="2" v="13909"/>
    </bk>
    <bk>
      <rc t="2" v="13910"/>
    </bk>
    <bk>
      <rc t="2" v="13911"/>
    </bk>
    <bk>
      <rc t="2" v="13912"/>
    </bk>
    <bk>
      <rc t="2" v="13913"/>
    </bk>
    <bk>
      <rc t="2" v="13914"/>
    </bk>
    <bk>
      <rc t="2" v="13915"/>
    </bk>
    <bk>
      <rc t="2" v="13916"/>
    </bk>
    <bk>
      <rc t="2" v="13917"/>
    </bk>
    <bk>
      <rc t="2" v="13918"/>
    </bk>
    <bk>
      <rc t="2" v="13919"/>
    </bk>
    <bk>
      <rc t="2" v="13920"/>
    </bk>
    <bk>
      <rc t="2" v="13921"/>
    </bk>
    <bk>
      <rc t="2" v="13922"/>
    </bk>
    <bk>
      <rc t="2" v="13923"/>
    </bk>
    <bk>
      <rc t="2" v="13924"/>
    </bk>
    <bk>
      <rc t="2" v="13925"/>
    </bk>
    <bk>
      <rc t="2" v="13926"/>
    </bk>
    <bk>
      <rc t="2" v="13927"/>
    </bk>
    <bk>
      <rc t="2" v="13928"/>
    </bk>
    <bk>
      <rc t="2" v="13929"/>
    </bk>
    <bk>
      <rc t="2" v="13930"/>
    </bk>
    <bk>
      <rc t="2" v="13931"/>
    </bk>
    <bk>
      <rc t="2" v="13932"/>
    </bk>
    <bk>
      <rc t="2" v="13933"/>
    </bk>
    <bk>
      <rc t="2" v="13934"/>
    </bk>
    <bk>
      <rc t="2" v="13935"/>
    </bk>
    <bk>
      <rc t="2" v="13936"/>
    </bk>
    <bk>
      <rc t="2" v="13937"/>
    </bk>
    <bk>
      <rc t="2" v="13938"/>
    </bk>
    <bk>
      <rc t="2" v="13939"/>
    </bk>
    <bk>
      <rc t="2" v="13940"/>
    </bk>
    <bk>
      <rc t="2" v="13941"/>
    </bk>
    <bk>
      <rc t="2" v="13942"/>
    </bk>
    <bk>
      <rc t="2" v="13943"/>
    </bk>
    <bk>
      <rc t="2" v="13944"/>
    </bk>
    <bk>
      <rc t="2" v="13945"/>
    </bk>
    <bk>
      <rc t="2" v="13946"/>
    </bk>
    <bk>
      <rc t="2" v="13947"/>
    </bk>
    <bk>
      <rc t="2" v="13948"/>
    </bk>
    <bk>
      <rc t="2" v="13949"/>
    </bk>
    <bk>
      <rc t="2" v="13950"/>
    </bk>
    <bk>
      <rc t="2" v="13951"/>
    </bk>
    <bk>
      <rc t="2" v="13952"/>
    </bk>
    <bk>
      <rc t="2" v="13953"/>
    </bk>
    <bk>
      <rc t="2" v="13954"/>
    </bk>
    <bk>
      <rc t="2" v="13955"/>
    </bk>
    <bk>
      <rc t="2" v="13956"/>
    </bk>
    <bk>
      <rc t="2" v="13957"/>
    </bk>
    <bk>
      <rc t="2" v="13958"/>
    </bk>
    <bk>
      <rc t="2" v="13959"/>
    </bk>
    <bk>
      <rc t="2" v="13960"/>
    </bk>
    <bk>
      <rc t="2" v="13961"/>
    </bk>
    <bk>
      <rc t="2" v="13962"/>
    </bk>
    <bk>
      <rc t="2" v="13963"/>
    </bk>
    <bk>
      <rc t="2" v="13964"/>
    </bk>
    <bk>
      <rc t="2" v="13965"/>
    </bk>
    <bk>
      <rc t="2" v="13966"/>
    </bk>
    <bk>
      <rc t="2" v="13967"/>
    </bk>
    <bk>
      <rc t="2" v="13968"/>
    </bk>
    <bk>
      <rc t="2" v="13969"/>
    </bk>
    <bk>
      <rc t="2" v="13970"/>
    </bk>
    <bk>
      <rc t="2" v="13971"/>
    </bk>
    <bk>
      <rc t="2" v="13972"/>
    </bk>
    <bk>
      <rc t="2" v="13973"/>
    </bk>
    <bk>
      <rc t="2" v="13974"/>
    </bk>
    <bk>
      <rc t="2" v="13975"/>
    </bk>
    <bk>
      <rc t="2" v="13976"/>
    </bk>
    <bk>
      <rc t="2" v="13977"/>
    </bk>
    <bk>
      <rc t="2" v="13978"/>
    </bk>
    <bk>
      <rc t="2" v="13979"/>
    </bk>
    <bk>
      <rc t="2" v="13980"/>
    </bk>
    <bk>
      <rc t="2" v="13981"/>
    </bk>
    <bk>
      <rc t="2" v="13982"/>
    </bk>
    <bk>
      <rc t="2" v="13983"/>
    </bk>
    <bk>
      <rc t="2" v="13984"/>
    </bk>
    <bk>
      <rc t="2" v="13985"/>
    </bk>
    <bk>
      <rc t="2" v="13986"/>
    </bk>
    <bk>
      <rc t="2" v="13987"/>
    </bk>
    <bk>
      <rc t="2" v="13988"/>
    </bk>
    <bk>
      <rc t="2" v="13989"/>
    </bk>
    <bk>
      <rc t="2" v="13990"/>
    </bk>
    <bk>
      <rc t="2" v="13991"/>
    </bk>
    <bk>
      <rc t="2" v="13992"/>
    </bk>
    <bk>
      <rc t="2" v="13993"/>
    </bk>
    <bk>
      <rc t="2" v="13994"/>
    </bk>
    <bk>
      <rc t="2" v="13995"/>
    </bk>
    <bk>
      <rc t="2" v="13996"/>
    </bk>
    <bk>
      <rc t="2" v="13997"/>
    </bk>
    <bk>
      <rc t="2" v="13998"/>
    </bk>
    <bk>
      <rc t="2" v="13999"/>
    </bk>
    <bk>
      <rc t="2" v="14000"/>
    </bk>
    <bk>
      <rc t="2" v="14001"/>
    </bk>
    <bk>
      <rc t="2" v="14002"/>
    </bk>
    <bk>
      <rc t="2" v="14003"/>
    </bk>
    <bk>
      <rc t="2" v="14004"/>
    </bk>
    <bk>
      <rc t="2" v="14005"/>
    </bk>
    <bk>
      <rc t="2" v="14006"/>
    </bk>
    <bk>
      <rc t="2" v="14007"/>
    </bk>
    <bk>
      <rc t="2" v="14008"/>
    </bk>
    <bk>
      <rc t="2" v="14009"/>
    </bk>
    <bk>
      <rc t="2" v="14010"/>
    </bk>
    <bk>
      <rc t="2" v="14011"/>
    </bk>
    <bk>
      <rc t="2" v="14012"/>
    </bk>
    <bk>
      <rc t="2" v="14013"/>
    </bk>
    <bk>
      <rc t="2" v="14014"/>
    </bk>
    <bk>
      <rc t="2" v="14015"/>
    </bk>
    <bk>
      <rc t="2" v="14016"/>
    </bk>
    <bk>
      <rc t="2" v="14017"/>
    </bk>
    <bk>
      <rc t="2" v="14018"/>
    </bk>
    <bk>
      <rc t="2" v="14019"/>
    </bk>
    <bk>
      <rc t="2" v="14020"/>
    </bk>
    <bk>
      <rc t="2" v="14021"/>
    </bk>
    <bk>
      <rc t="2" v="14022"/>
    </bk>
    <bk>
      <rc t="2" v="14023"/>
    </bk>
    <bk>
      <rc t="2" v="14024"/>
    </bk>
    <bk>
      <rc t="2" v="14025"/>
    </bk>
    <bk>
      <rc t="2" v="14026"/>
    </bk>
    <bk>
      <rc t="2" v="14027"/>
    </bk>
    <bk>
      <rc t="2" v="14028"/>
    </bk>
    <bk>
      <rc t="2" v="14029"/>
    </bk>
    <bk>
      <rc t="2" v="14030"/>
    </bk>
    <bk>
      <rc t="2" v="14031"/>
    </bk>
    <bk>
      <rc t="2" v="14032"/>
    </bk>
    <bk>
      <rc t="2" v="14033"/>
    </bk>
    <bk>
      <rc t="2" v="14034"/>
    </bk>
    <bk>
      <rc t="2" v="14035"/>
    </bk>
    <bk>
      <rc t="2" v="14036"/>
    </bk>
    <bk>
      <rc t="2" v="14037"/>
    </bk>
    <bk>
      <rc t="2" v="14038"/>
    </bk>
    <bk>
      <rc t="2" v="14039"/>
    </bk>
    <bk>
      <rc t="2" v="14040"/>
    </bk>
    <bk>
      <rc t="2" v="14041"/>
    </bk>
    <bk>
      <rc t="2" v="14042"/>
    </bk>
    <bk>
      <rc t="2" v="14043"/>
    </bk>
    <bk>
      <rc t="2" v="14044"/>
    </bk>
    <bk>
      <rc t="2" v="14045"/>
    </bk>
    <bk>
      <rc t="2" v="14046"/>
    </bk>
    <bk>
      <rc t="2" v="14047"/>
    </bk>
    <bk>
      <rc t="2" v="14048"/>
    </bk>
    <bk>
      <rc t="2" v="14049"/>
    </bk>
    <bk>
      <rc t="2" v="14050"/>
    </bk>
    <bk>
      <rc t="2" v="14051"/>
    </bk>
    <bk>
      <rc t="2" v="14052"/>
    </bk>
    <bk>
      <rc t="2" v="14053"/>
    </bk>
    <bk>
      <rc t="2" v="14054"/>
    </bk>
    <bk>
      <rc t="2" v="14055"/>
    </bk>
    <bk>
      <rc t="2" v="14056"/>
    </bk>
    <bk>
      <rc t="2" v="14057"/>
    </bk>
    <bk>
      <rc t="2" v="14058"/>
    </bk>
    <bk>
      <rc t="2" v="14059"/>
    </bk>
    <bk>
      <rc t="2" v="14060"/>
    </bk>
    <bk>
      <rc t="2" v="14061"/>
    </bk>
    <bk>
      <rc t="2" v="14062"/>
    </bk>
    <bk>
      <rc t="2" v="14063"/>
    </bk>
    <bk>
      <rc t="2" v="14064"/>
    </bk>
    <bk>
      <rc t="2" v="14065"/>
    </bk>
    <bk>
      <rc t="2" v="14066"/>
    </bk>
    <bk>
      <rc t="2" v="14067"/>
    </bk>
    <bk>
      <rc t="2" v="14068"/>
    </bk>
    <bk>
      <rc t="2" v="14069"/>
    </bk>
    <bk>
      <rc t="2" v="14070"/>
    </bk>
    <bk>
      <rc t="2" v="14071"/>
    </bk>
    <bk>
      <rc t="2" v="14072"/>
    </bk>
    <bk>
      <rc t="2" v="14073"/>
    </bk>
    <bk>
      <rc t="2" v="14074"/>
    </bk>
    <bk>
      <rc t="2" v="14075"/>
    </bk>
    <bk>
      <rc t="2" v="14076"/>
    </bk>
    <bk>
      <rc t="2" v="14077"/>
    </bk>
    <bk>
      <rc t="2" v="14078"/>
    </bk>
    <bk>
      <rc t="2" v="14079"/>
    </bk>
    <bk>
      <rc t="2" v="14080"/>
    </bk>
    <bk>
      <rc t="2" v="14081"/>
    </bk>
    <bk>
      <rc t="2" v="14082"/>
    </bk>
    <bk>
      <rc t="2" v="14083"/>
    </bk>
    <bk>
      <rc t="2" v="14084"/>
    </bk>
    <bk>
      <rc t="2" v="14085"/>
    </bk>
    <bk>
      <rc t="2" v="14086"/>
    </bk>
    <bk>
      <rc t="2" v="14087"/>
    </bk>
    <bk>
      <rc t="2" v="14088"/>
    </bk>
    <bk>
      <rc t="2" v="14089"/>
    </bk>
    <bk>
      <rc t="2" v="14090"/>
    </bk>
    <bk>
      <rc t="2" v="14091"/>
    </bk>
    <bk>
      <rc t="2" v="14092"/>
    </bk>
    <bk>
      <rc t="2" v="14093"/>
    </bk>
    <bk>
      <rc t="2" v="14094"/>
    </bk>
    <bk>
      <rc t="2" v="14095"/>
    </bk>
    <bk>
      <rc t="2" v="14096"/>
    </bk>
    <bk>
      <rc t="2" v="14097"/>
    </bk>
    <bk>
      <rc t="2" v="14098"/>
    </bk>
    <bk>
      <rc t="2" v="14099"/>
    </bk>
    <bk>
      <rc t="2" v="14100"/>
    </bk>
    <bk>
      <rc t="2" v="14101"/>
    </bk>
    <bk>
      <rc t="2" v="14102"/>
    </bk>
    <bk>
      <rc t="2" v="14103"/>
    </bk>
    <bk>
      <rc t="2" v="14104"/>
    </bk>
    <bk>
      <rc t="2" v="14105"/>
    </bk>
    <bk>
      <rc t="2" v="14106"/>
    </bk>
    <bk>
      <rc t="2" v="14107"/>
    </bk>
    <bk>
      <rc t="2" v="14108"/>
    </bk>
    <bk>
      <rc t="2" v="14109"/>
    </bk>
    <bk>
      <rc t="2" v="14110"/>
    </bk>
    <bk>
      <rc t="2" v="14111"/>
    </bk>
    <bk>
      <rc t="2" v="14112"/>
    </bk>
    <bk>
      <rc t="2" v="14113"/>
    </bk>
    <bk>
      <rc t="2" v="14114"/>
    </bk>
    <bk>
      <rc t="2" v="14115"/>
    </bk>
    <bk>
      <rc t="2" v="14116"/>
    </bk>
    <bk>
      <rc t="2" v="14117"/>
    </bk>
    <bk>
      <rc t="2" v="14118"/>
    </bk>
    <bk>
      <rc t="2" v="14119"/>
    </bk>
    <bk>
      <rc t="2" v="14120"/>
    </bk>
    <bk>
      <rc t="2" v="14121"/>
    </bk>
    <bk>
      <rc t="2" v="14122"/>
    </bk>
    <bk>
      <rc t="2" v="14123"/>
    </bk>
    <bk>
      <rc t="2" v="14124"/>
    </bk>
    <bk>
      <rc t="2" v="14125"/>
    </bk>
    <bk>
      <rc t="2" v="14126"/>
    </bk>
    <bk>
      <rc t="2" v="14127"/>
    </bk>
    <bk>
      <rc t="2" v="14128"/>
    </bk>
    <bk>
      <rc t="2" v="14129"/>
    </bk>
    <bk>
      <rc t="2" v="14130"/>
    </bk>
    <bk>
      <rc t="2" v="14131"/>
    </bk>
    <bk>
      <rc t="2" v="14132"/>
    </bk>
    <bk>
      <rc t="2" v="14133"/>
    </bk>
    <bk>
      <rc t="2" v="14134"/>
    </bk>
    <bk>
      <rc t="2" v="14135"/>
    </bk>
    <bk>
      <rc t="2" v="14136"/>
    </bk>
    <bk>
      <rc t="2" v="14137"/>
    </bk>
    <bk>
      <rc t="2" v="14138"/>
    </bk>
    <bk>
      <rc t="2" v="14139"/>
    </bk>
    <bk>
      <rc t="2" v="14140"/>
    </bk>
    <bk>
      <rc t="2" v="14141"/>
    </bk>
    <bk>
      <rc t="2" v="14142"/>
    </bk>
    <bk>
      <rc t="2" v="14143"/>
    </bk>
    <bk>
      <rc t="2" v="14144"/>
    </bk>
    <bk>
      <rc t="2" v="14145"/>
    </bk>
    <bk>
      <rc t="2" v="14146"/>
    </bk>
    <bk>
      <rc t="2" v="14147"/>
    </bk>
    <bk>
      <rc t="2" v="14148"/>
    </bk>
    <bk>
      <rc t="2" v="14149"/>
    </bk>
    <bk>
      <rc t="2" v="14150"/>
    </bk>
    <bk>
      <rc t="2" v="14151"/>
    </bk>
    <bk>
      <rc t="2" v="14152"/>
    </bk>
    <bk>
      <rc t="2" v="14153"/>
    </bk>
    <bk>
      <rc t="2" v="14154"/>
    </bk>
    <bk>
      <rc t="2" v="14155"/>
    </bk>
    <bk>
      <rc t="2" v="14156"/>
    </bk>
    <bk>
      <rc t="2" v="14157"/>
    </bk>
    <bk>
      <rc t="2" v="14158"/>
    </bk>
    <bk>
      <rc t="2" v="14159"/>
    </bk>
    <bk>
      <rc t="2" v="14160"/>
    </bk>
    <bk>
      <rc t="2" v="14161"/>
    </bk>
    <bk>
      <rc t="2" v="14162"/>
    </bk>
    <bk>
      <rc t="2" v="14163"/>
    </bk>
    <bk>
      <rc t="2" v="14164"/>
    </bk>
    <bk>
      <rc t="2" v="14165"/>
    </bk>
    <bk>
      <rc t="2" v="14166"/>
    </bk>
    <bk>
      <rc t="2" v="14167"/>
    </bk>
    <bk>
      <rc t="2" v="14168"/>
    </bk>
    <bk>
      <rc t="2" v="14169"/>
    </bk>
    <bk>
      <rc t="2" v="14170"/>
    </bk>
    <bk>
      <rc t="2" v="14171"/>
    </bk>
    <bk>
      <rc t="2" v="14172"/>
    </bk>
    <bk>
      <rc t="2" v="14173"/>
    </bk>
    <bk>
      <rc t="2" v="14174"/>
    </bk>
    <bk>
      <rc t="2" v="14175"/>
    </bk>
    <bk>
      <rc t="2" v="14176"/>
    </bk>
    <bk>
      <rc t="2" v="14177"/>
    </bk>
    <bk>
      <rc t="2" v="14178"/>
    </bk>
    <bk>
      <rc t="2" v="14179"/>
    </bk>
    <bk>
      <rc t="2" v="14180"/>
    </bk>
    <bk>
      <rc t="2" v="14181"/>
    </bk>
    <bk>
      <rc t="2" v="14182"/>
    </bk>
    <bk>
      <rc t="2" v="14183"/>
    </bk>
    <bk>
      <rc t="2" v="14184"/>
    </bk>
    <bk>
      <rc t="2" v="14185"/>
    </bk>
    <bk>
      <rc t="2" v="14186"/>
    </bk>
    <bk>
      <rc t="2" v="14187"/>
    </bk>
    <bk>
      <rc t="2" v="14188"/>
    </bk>
    <bk>
      <rc t="2" v="14189"/>
    </bk>
    <bk>
      <rc t="2" v="14190"/>
    </bk>
    <bk>
      <rc t="2" v="14191"/>
    </bk>
    <bk>
      <rc t="2" v="14192"/>
    </bk>
    <bk>
      <rc t="2" v="14193"/>
    </bk>
    <bk>
      <rc t="2" v="14194"/>
    </bk>
    <bk>
      <rc t="2" v="14195"/>
    </bk>
    <bk>
      <rc t="2" v="14196"/>
    </bk>
    <bk>
      <rc t="2" v="14197"/>
    </bk>
    <bk>
      <rc t="2" v="14198"/>
    </bk>
    <bk>
      <rc t="2" v="14199"/>
    </bk>
    <bk>
      <rc t="2" v="14200"/>
    </bk>
    <bk>
      <rc t="2" v="14201"/>
    </bk>
    <bk>
      <rc t="2" v="14202"/>
    </bk>
    <bk>
      <rc t="2" v="14203"/>
    </bk>
    <bk>
      <rc t="2" v="14204"/>
    </bk>
    <bk>
      <rc t="2" v="14205"/>
    </bk>
    <bk>
      <rc t="2" v="14206"/>
    </bk>
    <bk>
      <rc t="2" v="14207"/>
    </bk>
    <bk>
      <rc t="2" v="14208"/>
    </bk>
    <bk>
      <rc t="2" v="14209"/>
    </bk>
    <bk>
      <rc t="2" v="14210"/>
    </bk>
    <bk>
      <rc t="2" v="14211"/>
    </bk>
    <bk>
      <rc t="2" v="14212"/>
    </bk>
    <bk>
      <rc t="2" v="14213"/>
    </bk>
    <bk>
      <rc t="2" v="14214"/>
    </bk>
    <bk>
      <rc t="2" v="14215"/>
    </bk>
    <bk>
      <rc t="2" v="14216"/>
    </bk>
    <bk>
      <rc t="2" v="14217"/>
    </bk>
    <bk>
      <rc t="2" v="14218"/>
    </bk>
    <bk>
      <rc t="2" v="14219"/>
    </bk>
    <bk>
      <rc t="2" v="14220"/>
    </bk>
    <bk>
      <rc t="2" v="14221"/>
    </bk>
    <bk>
      <rc t="2" v="14222"/>
    </bk>
    <bk>
      <rc t="2" v="14223"/>
    </bk>
    <bk>
      <rc t="2" v="14224"/>
    </bk>
    <bk>
      <rc t="2" v="14225"/>
    </bk>
    <bk>
      <rc t="2" v="14226"/>
    </bk>
    <bk>
      <rc t="2" v="14227"/>
    </bk>
    <bk>
      <rc t="2" v="14228"/>
    </bk>
    <bk>
      <rc t="2" v="14229"/>
    </bk>
    <bk>
      <rc t="2" v="14230"/>
    </bk>
    <bk>
      <rc t="2" v="14231"/>
    </bk>
    <bk>
      <rc t="2" v="14232"/>
    </bk>
    <bk>
      <rc t="2" v="14233"/>
    </bk>
    <bk>
      <rc t="2" v="14234"/>
    </bk>
    <bk>
      <rc t="2" v="14235"/>
    </bk>
    <bk>
      <rc t="2" v="14236"/>
    </bk>
    <bk>
      <rc t="2" v="14237"/>
    </bk>
    <bk>
      <rc t="2" v="14238"/>
    </bk>
    <bk>
      <rc t="2" v="14239"/>
    </bk>
    <bk>
      <rc t="2" v="14240"/>
    </bk>
    <bk>
      <rc t="2" v="14241"/>
    </bk>
    <bk>
      <rc t="2" v="14242"/>
    </bk>
    <bk>
      <rc t="2" v="14243"/>
    </bk>
    <bk>
      <rc t="2" v="14244"/>
    </bk>
    <bk>
      <rc t="2" v="14245"/>
    </bk>
    <bk>
      <rc t="2" v="14246"/>
    </bk>
    <bk>
      <rc t="2" v="14247"/>
    </bk>
    <bk>
      <rc t="2" v="14248"/>
    </bk>
    <bk>
      <rc t="2" v="14249"/>
    </bk>
    <bk>
      <rc t="2" v="14250"/>
    </bk>
    <bk>
      <rc t="2" v="14251"/>
    </bk>
    <bk>
      <rc t="2" v="14252"/>
    </bk>
    <bk>
      <rc t="2" v="14253"/>
    </bk>
    <bk>
      <rc t="2" v="14254"/>
    </bk>
    <bk>
      <rc t="2" v="14255"/>
    </bk>
    <bk>
      <rc t="2" v="14256"/>
    </bk>
    <bk>
      <rc t="2" v="14257"/>
    </bk>
    <bk>
      <rc t="2" v="14258"/>
    </bk>
    <bk>
      <rc t="2" v="14259"/>
    </bk>
    <bk>
      <rc t="2" v="14260"/>
    </bk>
    <bk>
      <rc t="2" v="14261"/>
    </bk>
    <bk>
      <rc t="2" v="14262"/>
    </bk>
    <bk>
      <rc t="2" v="14263"/>
    </bk>
    <bk>
      <rc t="2" v="14264"/>
    </bk>
    <bk>
      <rc t="2" v="14265"/>
    </bk>
    <bk>
      <rc t="2" v="14266"/>
    </bk>
    <bk>
      <rc t="2" v="14267"/>
    </bk>
    <bk>
      <rc t="2" v="14268"/>
    </bk>
    <bk>
      <rc t="2" v="14269"/>
    </bk>
    <bk>
      <rc t="2" v="14270"/>
    </bk>
    <bk>
      <rc t="2" v="14271"/>
    </bk>
    <bk>
      <rc t="2" v="14272"/>
    </bk>
    <bk>
      <rc t="2" v="14273"/>
    </bk>
    <bk>
      <rc t="2" v="14274"/>
    </bk>
    <bk>
      <rc t="2" v="14275"/>
    </bk>
    <bk>
      <rc t="2" v="14276"/>
    </bk>
    <bk>
      <rc t="2" v="14277"/>
    </bk>
    <bk>
      <rc t="2" v="14278"/>
    </bk>
    <bk>
      <rc t="2" v="14279"/>
    </bk>
    <bk>
      <rc t="2" v="14280"/>
    </bk>
    <bk>
      <rc t="2" v="14281"/>
    </bk>
    <bk>
      <rc t="2" v="14282"/>
    </bk>
    <bk>
      <rc t="2" v="14283"/>
    </bk>
    <bk>
      <rc t="2" v="14284"/>
    </bk>
    <bk>
      <rc t="2" v="14285"/>
    </bk>
    <bk>
      <rc t="2" v="14286"/>
    </bk>
    <bk>
      <rc t="2" v="14287"/>
    </bk>
    <bk>
      <rc t="2" v="14288"/>
    </bk>
    <bk>
      <rc t="2" v="14289"/>
    </bk>
    <bk>
      <rc t="2" v="14290"/>
    </bk>
    <bk>
      <rc t="2" v="14291"/>
    </bk>
    <bk>
      <rc t="2" v="14292"/>
    </bk>
    <bk>
      <rc t="2" v="14293"/>
    </bk>
    <bk>
      <rc t="2" v="14294"/>
    </bk>
    <bk>
      <rc t="2" v="14295"/>
    </bk>
    <bk>
      <rc t="2" v="14296"/>
    </bk>
    <bk>
      <rc t="2" v="14297"/>
    </bk>
    <bk>
      <rc t="2" v="14298"/>
    </bk>
    <bk>
      <rc t="2" v="14299"/>
    </bk>
    <bk>
      <rc t="2" v="14300"/>
    </bk>
    <bk>
      <rc t="2" v="14301"/>
    </bk>
    <bk>
      <rc t="2" v="14302"/>
    </bk>
    <bk>
      <rc t="2" v="14303"/>
    </bk>
    <bk>
      <rc t="2" v="14304"/>
    </bk>
    <bk>
      <rc t="2" v="14305"/>
    </bk>
    <bk>
      <rc t="2" v="14306"/>
    </bk>
    <bk>
      <rc t="2" v="14307"/>
    </bk>
    <bk>
      <rc t="2" v="14308"/>
    </bk>
    <bk>
      <rc t="2" v="14309"/>
    </bk>
    <bk>
      <rc t="2" v="14310"/>
    </bk>
    <bk>
      <rc t="2" v="14311"/>
    </bk>
    <bk>
      <rc t="2" v="14312"/>
    </bk>
    <bk>
      <rc t="2" v="14313"/>
    </bk>
    <bk>
      <rc t="2" v="14314"/>
    </bk>
    <bk>
      <rc t="2" v="14315"/>
    </bk>
    <bk>
      <rc t="2" v="14316"/>
    </bk>
    <bk>
      <rc t="2" v="14317"/>
    </bk>
    <bk>
      <rc t="2" v="14318"/>
    </bk>
    <bk>
      <rc t="2" v="14319"/>
    </bk>
    <bk>
      <rc t="2" v="14320"/>
    </bk>
    <bk>
      <rc t="2" v="14321"/>
    </bk>
    <bk>
      <rc t="2" v="14322"/>
    </bk>
    <bk>
      <rc t="2" v="14323"/>
    </bk>
    <bk>
      <rc t="2" v="14324"/>
    </bk>
    <bk>
      <rc t="2" v="14325"/>
    </bk>
    <bk>
      <rc t="2" v="14326"/>
    </bk>
    <bk>
      <rc t="2" v="14327"/>
    </bk>
    <bk>
      <rc t="2" v="14328"/>
    </bk>
    <bk>
      <rc t="2" v="14329"/>
    </bk>
    <bk>
      <rc t="2" v="14330"/>
    </bk>
    <bk>
      <rc t="2" v="14331"/>
    </bk>
    <bk>
      <rc t="2" v="14332"/>
    </bk>
    <bk>
      <rc t="2" v="14333"/>
    </bk>
    <bk>
      <rc t="2" v="14334"/>
    </bk>
    <bk>
      <rc t="2" v="14335"/>
    </bk>
    <bk>
      <rc t="2" v="14336"/>
    </bk>
    <bk>
      <rc t="2" v="14337"/>
    </bk>
    <bk>
      <rc t="2" v="14338"/>
    </bk>
    <bk>
      <rc t="2" v="14339"/>
    </bk>
    <bk>
      <rc t="2" v="14340"/>
    </bk>
    <bk>
      <rc t="2" v="14341"/>
    </bk>
    <bk>
      <rc t="2" v="14342"/>
    </bk>
    <bk>
      <rc t="2" v="14343"/>
    </bk>
    <bk>
      <rc t="2" v="14344"/>
    </bk>
    <bk>
      <rc t="2" v="14345"/>
    </bk>
    <bk>
      <rc t="2" v="14346"/>
    </bk>
    <bk>
      <rc t="2" v="14347"/>
    </bk>
    <bk>
      <rc t="2" v="14348"/>
    </bk>
    <bk>
      <rc t="2" v="14349"/>
    </bk>
    <bk>
      <rc t="2" v="14350"/>
    </bk>
    <bk>
      <rc t="2" v="14351"/>
    </bk>
    <bk>
      <rc t="2" v="14352"/>
    </bk>
    <bk>
      <rc t="2" v="14353"/>
    </bk>
    <bk>
      <rc t="2" v="14354"/>
    </bk>
    <bk>
      <rc t="2" v="14355"/>
    </bk>
    <bk>
      <rc t="2" v="14356"/>
    </bk>
    <bk>
      <rc t="2" v="14357"/>
    </bk>
    <bk>
      <rc t="2" v="14358"/>
    </bk>
    <bk>
      <rc t="2" v="14359"/>
    </bk>
    <bk>
      <rc t="2" v="14360"/>
    </bk>
    <bk>
      <rc t="2" v="14361"/>
    </bk>
    <bk>
      <rc t="2" v="14362"/>
    </bk>
    <bk>
      <rc t="2" v="14363"/>
    </bk>
    <bk>
      <rc t="2" v="14364"/>
    </bk>
    <bk>
      <rc t="2" v="14365"/>
    </bk>
    <bk>
      <rc t="2" v="14366"/>
    </bk>
    <bk>
      <rc t="2" v="14367"/>
    </bk>
    <bk>
      <rc t="2" v="14368"/>
    </bk>
    <bk>
      <rc t="2" v="14369"/>
    </bk>
    <bk>
      <rc t="2" v="14370"/>
    </bk>
    <bk>
      <rc t="2" v="14371"/>
    </bk>
    <bk>
      <rc t="2" v="14372"/>
    </bk>
    <bk>
      <rc t="2" v="14373"/>
    </bk>
    <bk>
      <rc t="2" v="14374"/>
    </bk>
    <bk>
      <rc t="2" v="14375"/>
    </bk>
    <bk>
      <rc t="2" v="14376"/>
    </bk>
    <bk>
      <rc t="2" v="14377"/>
    </bk>
    <bk>
      <rc t="2" v="14378"/>
    </bk>
    <bk>
      <rc t="2" v="14379"/>
    </bk>
    <bk>
      <rc t="2" v="14380"/>
    </bk>
    <bk>
      <rc t="2" v="14381"/>
    </bk>
    <bk>
      <rc t="2" v="14382"/>
    </bk>
    <bk>
      <rc t="2" v="14383"/>
    </bk>
    <bk>
      <rc t="2" v="14384"/>
    </bk>
    <bk>
      <rc t="2" v="14385"/>
    </bk>
    <bk>
      <rc t="2" v="14386"/>
    </bk>
    <bk>
      <rc t="2" v="14387"/>
    </bk>
    <bk>
      <rc t="2" v="14388"/>
    </bk>
    <bk>
      <rc t="2" v="14389"/>
    </bk>
    <bk>
      <rc t="2" v="14390"/>
    </bk>
    <bk>
      <rc t="2" v="14391"/>
    </bk>
    <bk>
      <rc t="2" v="14392"/>
    </bk>
    <bk>
      <rc t="2" v="14393"/>
    </bk>
    <bk>
      <rc t="2" v="14394"/>
    </bk>
    <bk>
      <rc t="2" v="14395"/>
    </bk>
    <bk>
      <rc t="2" v="14396"/>
    </bk>
    <bk>
      <rc t="2" v="14397"/>
    </bk>
    <bk>
      <rc t="2" v="14398"/>
    </bk>
    <bk>
      <rc t="2" v="14399"/>
    </bk>
    <bk>
      <rc t="2" v="14400"/>
    </bk>
    <bk>
      <rc t="2" v="14401"/>
    </bk>
    <bk>
      <rc t="2" v="14402"/>
    </bk>
    <bk>
      <rc t="2" v="14403"/>
    </bk>
    <bk>
      <rc t="2" v="14404"/>
    </bk>
    <bk>
      <rc t="2" v="14405"/>
    </bk>
    <bk>
      <rc t="2" v="14406"/>
    </bk>
    <bk>
      <rc t="2" v="14407"/>
    </bk>
    <bk>
      <rc t="2" v="14408"/>
    </bk>
    <bk>
      <rc t="2" v="14409"/>
    </bk>
    <bk>
      <rc t="2" v="14410"/>
    </bk>
    <bk>
      <rc t="2" v="14411"/>
    </bk>
    <bk>
      <rc t="2" v="14412"/>
    </bk>
    <bk>
      <rc t="2" v="14413"/>
    </bk>
    <bk>
      <rc t="2" v="14414"/>
    </bk>
    <bk>
      <rc t="2" v="14415"/>
    </bk>
    <bk>
      <rc t="2" v="14416"/>
    </bk>
    <bk>
      <rc t="2" v="14417"/>
    </bk>
    <bk>
      <rc t="2" v="14418"/>
    </bk>
    <bk>
      <rc t="2" v="14419"/>
    </bk>
    <bk>
      <rc t="2" v="14420"/>
    </bk>
    <bk>
      <rc t="2" v="14421"/>
    </bk>
    <bk>
      <rc t="2" v="14422"/>
    </bk>
    <bk>
      <rc t="2" v="14423"/>
    </bk>
    <bk>
      <rc t="2" v="14424"/>
    </bk>
    <bk>
      <rc t="2" v="14425"/>
    </bk>
    <bk>
      <rc t="2" v="14426"/>
    </bk>
    <bk>
      <rc t="2" v="14427"/>
    </bk>
    <bk>
      <rc t="2" v="14428"/>
    </bk>
    <bk>
      <rc t="2" v="14429"/>
    </bk>
    <bk>
      <rc t="2" v="14430"/>
    </bk>
    <bk>
      <rc t="2" v="14431"/>
    </bk>
    <bk>
      <rc t="2" v="14432"/>
    </bk>
    <bk>
      <rc t="2" v="14433"/>
    </bk>
    <bk>
      <rc t="2" v="14434"/>
    </bk>
    <bk>
      <rc t="2" v="14435"/>
    </bk>
    <bk>
      <rc t="2" v="14436"/>
    </bk>
    <bk>
      <rc t="2" v="14437"/>
    </bk>
    <bk>
      <rc t="2" v="14438"/>
    </bk>
    <bk>
      <rc t="2" v="14439"/>
    </bk>
    <bk>
      <rc t="2" v="14440"/>
    </bk>
    <bk>
      <rc t="2" v="14441"/>
    </bk>
    <bk>
      <rc t="2" v="14442"/>
    </bk>
    <bk>
      <rc t="2" v="14443"/>
    </bk>
    <bk>
      <rc t="2" v="14444"/>
    </bk>
    <bk>
      <rc t="2" v="14445"/>
    </bk>
    <bk>
      <rc t="2" v="14446"/>
    </bk>
    <bk>
      <rc t="2" v="14447"/>
    </bk>
    <bk>
      <rc t="2" v="14448"/>
    </bk>
    <bk>
      <rc t="2" v="14449"/>
    </bk>
    <bk>
      <rc t="2" v="14450"/>
    </bk>
    <bk>
      <rc t="2" v="14451"/>
    </bk>
    <bk>
      <rc t="2" v="14452"/>
    </bk>
    <bk>
      <rc t="2" v="14453"/>
    </bk>
    <bk>
      <rc t="2" v="14454"/>
    </bk>
    <bk>
      <rc t="2" v="14455"/>
    </bk>
    <bk>
      <rc t="2" v="14456"/>
    </bk>
    <bk>
      <rc t="2" v="14457"/>
    </bk>
    <bk>
      <rc t="2" v="14458"/>
    </bk>
    <bk>
      <rc t="2" v="14459"/>
    </bk>
    <bk>
      <rc t="2" v="14460"/>
    </bk>
    <bk>
      <rc t="2" v="14461"/>
    </bk>
    <bk>
      <rc t="2" v="14462"/>
    </bk>
    <bk>
      <rc t="2" v="14463"/>
    </bk>
    <bk>
      <rc t="2" v="14464"/>
    </bk>
    <bk>
      <rc t="2" v="14465"/>
    </bk>
    <bk>
      <rc t="2" v="14466"/>
    </bk>
    <bk>
      <rc t="2" v="14467"/>
    </bk>
    <bk>
      <rc t="2" v="14468"/>
    </bk>
    <bk>
      <rc t="2" v="14469"/>
    </bk>
    <bk>
      <rc t="2" v="14470"/>
    </bk>
    <bk>
      <rc t="2" v="14471"/>
    </bk>
    <bk>
      <rc t="2" v="14472"/>
    </bk>
    <bk>
      <rc t="2" v="14473"/>
    </bk>
    <bk>
      <rc t="2" v="14474"/>
    </bk>
    <bk>
      <rc t="2" v="14475"/>
    </bk>
    <bk>
      <rc t="2" v="14476"/>
    </bk>
    <bk>
      <rc t="2" v="14477"/>
    </bk>
    <bk>
      <rc t="2" v="14478"/>
    </bk>
    <bk>
      <rc t="2" v="14479"/>
    </bk>
    <bk>
      <rc t="2" v="14480"/>
    </bk>
    <bk>
      <rc t="2" v="14481"/>
    </bk>
    <bk>
      <rc t="2" v="14482"/>
    </bk>
    <bk>
      <rc t="2" v="14483"/>
    </bk>
    <bk>
      <rc t="2" v="14484"/>
    </bk>
    <bk>
      <rc t="2" v="14485"/>
    </bk>
    <bk>
      <rc t="2" v="14486"/>
    </bk>
    <bk>
      <rc t="2" v="14487"/>
    </bk>
    <bk>
      <rc t="2" v="14488"/>
    </bk>
    <bk>
      <rc t="2" v="14489"/>
    </bk>
    <bk>
      <rc t="2" v="14490"/>
    </bk>
    <bk>
      <rc t="2" v="14491"/>
    </bk>
    <bk>
      <rc t="2" v="14492"/>
    </bk>
    <bk>
      <rc t="2" v="14493"/>
    </bk>
    <bk>
      <rc t="2" v="14494"/>
    </bk>
    <bk>
      <rc t="2" v="14495"/>
    </bk>
    <bk>
      <rc t="2" v="14496"/>
    </bk>
    <bk>
      <rc t="2" v="14497"/>
    </bk>
    <bk>
      <rc t="2" v="14498"/>
    </bk>
    <bk>
      <rc t="2" v="14499"/>
    </bk>
    <bk>
      <rc t="2" v="14500"/>
    </bk>
    <bk>
      <rc t="2" v="14501"/>
    </bk>
    <bk>
      <rc t="2" v="14502"/>
    </bk>
    <bk>
      <rc t="2" v="14503"/>
    </bk>
    <bk>
      <rc t="2" v="14504"/>
    </bk>
    <bk>
      <rc t="2" v="14505"/>
    </bk>
    <bk>
      <rc t="2" v="14506"/>
    </bk>
    <bk>
      <rc t="2" v="14507"/>
    </bk>
    <bk>
      <rc t="2" v="14508"/>
    </bk>
    <bk>
      <rc t="2" v="14509"/>
    </bk>
    <bk>
      <rc t="2" v="14510"/>
    </bk>
    <bk>
      <rc t="2" v="14511"/>
    </bk>
    <bk>
      <rc t="2" v="14512"/>
    </bk>
    <bk>
      <rc t="2" v="14513"/>
    </bk>
    <bk>
      <rc t="2" v="14514"/>
    </bk>
    <bk>
      <rc t="2" v="14515"/>
    </bk>
    <bk>
      <rc t="2" v="14516"/>
    </bk>
    <bk>
      <rc t="2" v="14517"/>
    </bk>
    <bk>
      <rc t="2" v="14518"/>
    </bk>
    <bk>
      <rc t="2" v="14519"/>
    </bk>
    <bk>
      <rc t="2" v="14520"/>
    </bk>
    <bk>
      <rc t="2" v="14521"/>
    </bk>
    <bk>
      <rc t="2" v="14522"/>
    </bk>
    <bk>
      <rc t="2" v="14523"/>
    </bk>
    <bk>
      <rc t="2" v="14524"/>
    </bk>
    <bk>
      <rc t="2" v="14525"/>
    </bk>
    <bk>
      <rc t="2" v="14526"/>
    </bk>
    <bk>
      <rc t="2" v="14527"/>
    </bk>
    <bk>
      <rc t="2" v="14528"/>
    </bk>
    <bk>
      <rc t="2" v="14529"/>
    </bk>
    <bk>
      <rc t="2" v="14530"/>
    </bk>
    <bk>
      <rc t="2" v="14531"/>
    </bk>
    <bk>
      <rc t="2" v="14532"/>
    </bk>
    <bk>
      <rc t="2" v="14533"/>
    </bk>
    <bk>
      <rc t="2" v="14534"/>
    </bk>
    <bk>
      <rc t="2" v="14535"/>
    </bk>
    <bk>
      <rc t="2" v="14536"/>
    </bk>
    <bk>
      <rc t="2" v="14537"/>
    </bk>
    <bk>
      <rc t="2" v="14538"/>
    </bk>
    <bk>
      <rc t="2" v="14539"/>
    </bk>
    <bk>
      <rc t="2" v="14540"/>
    </bk>
    <bk>
      <rc t="2" v="14541"/>
    </bk>
    <bk>
      <rc t="2" v="14542"/>
    </bk>
    <bk>
      <rc t="2" v="14543"/>
    </bk>
    <bk>
      <rc t="2" v="14544"/>
    </bk>
    <bk>
      <rc t="2" v="14545"/>
    </bk>
    <bk>
      <rc t="2" v="14546"/>
    </bk>
    <bk>
      <rc t="2" v="14547"/>
    </bk>
    <bk>
      <rc t="2" v="14548"/>
    </bk>
    <bk>
      <rc t="2" v="14549"/>
    </bk>
    <bk>
      <rc t="2" v="14550"/>
    </bk>
    <bk>
      <rc t="2" v="14551"/>
    </bk>
    <bk>
      <rc t="2" v="14552"/>
    </bk>
    <bk>
      <rc t="2" v="14553"/>
    </bk>
    <bk>
      <rc t="2" v="14554"/>
    </bk>
    <bk>
      <rc t="2" v="14555"/>
    </bk>
    <bk>
      <rc t="2" v="14556"/>
    </bk>
    <bk>
      <rc t="2" v="14557"/>
    </bk>
    <bk>
      <rc t="2" v="14558"/>
    </bk>
    <bk>
      <rc t="2" v="14559"/>
    </bk>
    <bk>
      <rc t="2" v="14560"/>
    </bk>
    <bk>
      <rc t="2" v="14561"/>
    </bk>
    <bk>
      <rc t="2" v="14562"/>
    </bk>
    <bk>
      <rc t="2" v="14563"/>
    </bk>
    <bk>
      <rc t="2" v="14564"/>
    </bk>
    <bk>
      <rc t="2" v="14565"/>
    </bk>
    <bk>
      <rc t="2" v="14566"/>
    </bk>
    <bk>
      <rc t="2" v="14567"/>
    </bk>
    <bk>
      <rc t="2" v="14568"/>
    </bk>
    <bk>
      <rc t="2" v="14569"/>
    </bk>
    <bk>
      <rc t="2" v="14570"/>
    </bk>
    <bk>
      <rc t="2" v="14571"/>
    </bk>
    <bk>
      <rc t="2" v="14572"/>
    </bk>
    <bk>
      <rc t="2" v="14573"/>
    </bk>
    <bk>
      <rc t="2" v="14574"/>
    </bk>
    <bk>
      <rc t="2" v="14575"/>
    </bk>
    <bk>
      <rc t="2" v="14576"/>
    </bk>
    <bk>
      <rc t="2" v="14577"/>
    </bk>
    <bk>
      <rc t="2" v="14578"/>
    </bk>
    <bk>
      <rc t="2" v="14579"/>
    </bk>
    <bk>
      <rc t="2" v="14580"/>
    </bk>
    <bk>
      <rc t="2" v="14581"/>
    </bk>
    <bk>
      <rc t="2" v="14582"/>
    </bk>
    <bk>
      <rc t="2" v="14583"/>
    </bk>
    <bk>
      <rc t="2" v="14584"/>
    </bk>
    <bk>
      <rc t="2" v="14585"/>
    </bk>
    <bk>
      <rc t="2" v="14586"/>
    </bk>
    <bk>
      <rc t="2" v="14587"/>
    </bk>
    <bk>
      <rc t="2" v="14588"/>
    </bk>
    <bk>
      <rc t="2" v="14589"/>
    </bk>
    <bk>
      <rc t="2" v="14590"/>
    </bk>
    <bk>
      <rc t="2" v="14591"/>
    </bk>
    <bk>
      <rc t="2" v="14592"/>
    </bk>
    <bk>
      <rc t="2" v="14593"/>
    </bk>
    <bk>
      <rc t="2" v="14594"/>
    </bk>
    <bk>
      <rc t="2" v="14595"/>
    </bk>
    <bk>
      <rc t="2" v="14596"/>
    </bk>
    <bk>
      <rc t="2" v="14597"/>
    </bk>
    <bk>
      <rc t="2" v="14598"/>
    </bk>
    <bk>
      <rc t="2" v="14599"/>
    </bk>
    <bk>
      <rc t="2" v="14600"/>
    </bk>
    <bk>
      <rc t="2" v="14601"/>
    </bk>
    <bk>
      <rc t="2" v="14602"/>
    </bk>
    <bk>
      <rc t="2" v="14603"/>
    </bk>
    <bk>
      <rc t="2" v="14604"/>
    </bk>
    <bk>
      <rc t="2" v="14605"/>
    </bk>
    <bk>
      <rc t="2" v="14606"/>
    </bk>
    <bk>
      <rc t="2" v="14607"/>
    </bk>
    <bk>
      <rc t="2" v="14608"/>
    </bk>
    <bk>
      <rc t="2" v="14609"/>
    </bk>
    <bk>
      <rc t="2" v="14610"/>
    </bk>
    <bk>
      <rc t="2" v="14611"/>
    </bk>
    <bk>
      <rc t="2" v="14612"/>
    </bk>
    <bk>
      <rc t="2" v="14613"/>
    </bk>
    <bk>
      <rc t="2" v="14614"/>
    </bk>
    <bk>
      <rc t="2" v="14615"/>
    </bk>
    <bk>
      <rc t="2" v="14616"/>
    </bk>
    <bk>
      <rc t="2" v="14617"/>
    </bk>
    <bk>
      <rc t="2" v="14618"/>
    </bk>
    <bk>
      <rc t="2" v="14619"/>
    </bk>
    <bk>
      <rc t="2" v="14620"/>
    </bk>
    <bk>
      <rc t="2" v="14621"/>
    </bk>
    <bk>
      <rc t="2" v="14622"/>
    </bk>
    <bk>
      <rc t="2" v="14623"/>
    </bk>
    <bk>
      <rc t="2" v="14624"/>
    </bk>
    <bk>
      <rc t="2" v="14625"/>
    </bk>
    <bk>
      <rc t="2" v="14626"/>
    </bk>
    <bk>
      <rc t="2" v="14627"/>
    </bk>
    <bk>
      <rc t="2" v="14628"/>
    </bk>
    <bk>
      <rc t="2" v="14629"/>
    </bk>
    <bk>
      <rc t="2" v="14630"/>
    </bk>
    <bk>
      <rc t="2" v="14631"/>
    </bk>
    <bk>
      <rc t="2" v="14632"/>
    </bk>
    <bk>
      <rc t="2" v="14633"/>
    </bk>
    <bk>
      <rc t="2" v="14634"/>
    </bk>
    <bk>
      <rc t="2" v="14635"/>
    </bk>
    <bk>
      <rc t="2" v="14636"/>
    </bk>
    <bk>
      <rc t="2" v="14637"/>
    </bk>
    <bk>
      <rc t="2" v="14638"/>
    </bk>
    <bk>
      <rc t="2" v="14639"/>
    </bk>
    <bk>
      <rc t="2" v="14640"/>
    </bk>
    <bk>
      <rc t="2" v="14641"/>
    </bk>
    <bk>
      <rc t="2" v="14642"/>
    </bk>
    <bk>
      <rc t="2" v="14643"/>
    </bk>
    <bk>
      <rc t="2" v="14644"/>
    </bk>
    <bk>
      <rc t="2" v="14645"/>
    </bk>
    <bk>
      <rc t="2" v="14646"/>
    </bk>
    <bk>
      <rc t="2" v="14647"/>
    </bk>
    <bk>
      <rc t="2" v="14648"/>
    </bk>
    <bk>
      <rc t="2" v="14649"/>
    </bk>
    <bk>
      <rc t="2" v="14650"/>
    </bk>
    <bk>
      <rc t="2" v="14651"/>
    </bk>
    <bk>
      <rc t="2" v="14652"/>
    </bk>
    <bk>
      <rc t="2" v="14653"/>
    </bk>
    <bk>
      <rc t="2" v="14654"/>
    </bk>
    <bk>
      <rc t="2" v="14655"/>
    </bk>
    <bk>
      <rc t="2" v="14656"/>
    </bk>
    <bk>
      <rc t="2" v="14657"/>
    </bk>
    <bk>
      <rc t="2" v="14658"/>
    </bk>
    <bk>
      <rc t="2" v="14659"/>
    </bk>
    <bk>
      <rc t="2" v="14660"/>
    </bk>
    <bk>
      <rc t="2" v="14661"/>
    </bk>
    <bk>
      <rc t="2" v="14662"/>
    </bk>
    <bk>
      <rc t="2" v="14663"/>
    </bk>
    <bk>
      <rc t="2" v="14664"/>
    </bk>
    <bk>
      <rc t="2" v="14665"/>
    </bk>
    <bk>
      <rc t="2" v="14666"/>
    </bk>
    <bk>
      <rc t="2" v="14667"/>
    </bk>
    <bk>
      <rc t="2" v="14668"/>
    </bk>
    <bk>
      <rc t="2" v="14669"/>
    </bk>
    <bk>
      <rc t="2" v="14670"/>
    </bk>
    <bk>
      <rc t="2" v="14671"/>
    </bk>
    <bk>
      <rc t="2" v="14672"/>
    </bk>
    <bk>
      <rc t="2" v="14673"/>
    </bk>
    <bk>
      <rc t="2" v="14674"/>
    </bk>
    <bk>
      <rc t="2" v="14675"/>
    </bk>
    <bk>
      <rc t="2" v="14676"/>
    </bk>
    <bk>
      <rc t="2" v="14677"/>
    </bk>
    <bk>
      <rc t="2" v="14678"/>
    </bk>
    <bk>
      <rc t="2" v="14679"/>
    </bk>
    <bk>
      <rc t="2" v="14680"/>
    </bk>
    <bk>
      <rc t="2" v="14681"/>
    </bk>
    <bk>
      <rc t="2" v="14682"/>
    </bk>
    <bk>
      <rc t="2" v="14683"/>
    </bk>
    <bk>
      <rc t="2" v="14684"/>
    </bk>
    <bk>
      <rc t="2" v="14685"/>
    </bk>
    <bk>
      <rc t="2" v="14686"/>
    </bk>
    <bk>
      <rc t="2" v="14687"/>
    </bk>
    <bk>
      <rc t="2" v="14688"/>
    </bk>
    <bk>
      <rc t="2" v="14689"/>
    </bk>
    <bk>
      <rc t="2" v="14690"/>
    </bk>
    <bk>
      <rc t="2" v="14691"/>
    </bk>
    <bk>
      <rc t="2" v="14692"/>
    </bk>
    <bk>
      <rc t="2" v="14693"/>
    </bk>
    <bk>
      <rc t="2" v="14694"/>
    </bk>
    <bk>
      <rc t="2" v="14695"/>
    </bk>
    <bk>
      <rc t="2" v="14696"/>
    </bk>
    <bk>
      <rc t="2" v="14697"/>
    </bk>
    <bk>
      <rc t="2" v="14698"/>
    </bk>
    <bk>
      <rc t="2" v="14699"/>
    </bk>
    <bk>
      <rc t="2" v="14700"/>
    </bk>
    <bk>
      <rc t="2" v="14701"/>
    </bk>
    <bk>
      <rc t="2" v="14702"/>
    </bk>
    <bk>
      <rc t="2" v="14703"/>
    </bk>
    <bk>
      <rc t="2" v="14704"/>
    </bk>
    <bk>
      <rc t="2" v="14705"/>
    </bk>
    <bk>
      <rc t="2" v="14706"/>
    </bk>
    <bk>
      <rc t="2" v="14707"/>
    </bk>
    <bk>
      <rc t="2" v="14708"/>
    </bk>
    <bk>
      <rc t="2" v="14709"/>
    </bk>
    <bk>
      <rc t="2" v="14710"/>
    </bk>
    <bk>
      <rc t="2" v="14711"/>
    </bk>
    <bk>
      <rc t="2" v="14712"/>
    </bk>
    <bk>
      <rc t="2" v="14713"/>
    </bk>
    <bk>
      <rc t="2" v="14714"/>
    </bk>
    <bk>
      <rc t="2" v="14715"/>
    </bk>
    <bk>
      <rc t="2" v="14716"/>
    </bk>
    <bk>
      <rc t="2" v="14717"/>
    </bk>
    <bk>
      <rc t="2" v="14718"/>
    </bk>
    <bk>
      <rc t="2" v="14719"/>
    </bk>
    <bk>
      <rc t="2" v="14720"/>
    </bk>
    <bk>
      <rc t="2" v="14721"/>
    </bk>
    <bk>
      <rc t="2" v="14722"/>
    </bk>
    <bk>
      <rc t="2" v="14723"/>
    </bk>
    <bk>
      <rc t="2" v="14724"/>
    </bk>
    <bk>
      <rc t="2" v="14725"/>
    </bk>
    <bk>
      <rc t="2" v="14726"/>
    </bk>
    <bk>
      <rc t="2" v="14727"/>
    </bk>
    <bk>
      <rc t="2" v="14728"/>
    </bk>
    <bk>
      <rc t="2" v="14729"/>
    </bk>
    <bk>
      <rc t="2" v="14730"/>
    </bk>
    <bk>
      <rc t="2" v="14731"/>
    </bk>
    <bk>
      <rc t="2" v="14732"/>
    </bk>
    <bk>
      <rc t="2" v="14733"/>
    </bk>
    <bk>
      <rc t="2" v="14734"/>
    </bk>
    <bk>
      <rc t="2" v="14735"/>
    </bk>
    <bk>
      <rc t="2" v="14736"/>
    </bk>
    <bk>
      <rc t="2" v="14737"/>
    </bk>
    <bk>
      <rc t="2" v="14738"/>
    </bk>
    <bk>
      <rc t="2" v="14739"/>
    </bk>
    <bk>
      <rc t="2" v="14740"/>
    </bk>
    <bk>
      <rc t="2" v="14741"/>
    </bk>
    <bk>
      <rc t="2" v="14742"/>
    </bk>
    <bk>
      <rc t="2" v="14743"/>
    </bk>
    <bk>
      <rc t="2" v="14744"/>
    </bk>
    <bk>
      <rc t="2" v="14745"/>
    </bk>
    <bk>
      <rc t="2" v="14746"/>
    </bk>
    <bk>
      <rc t="2" v="14747"/>
    </bk>
    <bk>
      <rc t="2" v="14748"/>
    </bk>
    <bk>
      <rc t="2" v="14749"/>
    </bk>
    <bk>
      <rc t="2" v="14750"/>
    </bk>
    <bk>
      <rc t="2" v="14751"/>
    </bk>
    <bk>
      <rc t="2" v="14752"/>
    </bk>
    <bk>
      <rc t="2" v="14753"/>
    </bk>
    <bk>
      <rc t="2" v="14754"/>
    </bk>
    <bk>
      <rc t="2" v="14755"/>
    </bk>
    <bk>
      <rc t="2" v="14756"/>
    </bk>
    <bk>
      <rc t="2" v="14757"/>
    </bk>
    <bk>
      <rc t="2" v="14758"/>
    </bk>
    <bk>
      <rc t="2" v="14759"/>
    </bk>
    <bk>
      <rc t="2" v="14760"/>
    </bk>
    <bk>
      <rc t="2" v="14761"/>
    </bk>
    <bk>
      <rc t="2" v="14762"/>
    </bk>
    <bk>
      <rc t="2" v="14763"/>
    </bk>
    <bk>
      <rc t="2" v="14764"/>
    </bk>
    <bk>
      <rc t="2" v="14765"/>
    </bk>
    <bk>
      <rc t="2" v="14766"/>
    </bk>
    <bk>
      <rc t="2" v="14767"/>
    </bk>
    <bk>
      <rc t="2" v="14768"/>
    </bk>
    <bk>
      <rc t="2" v="14769"/>
    </bk>
    <bk>
      <rc t="2" v="14770"/>
    </bk>
    <bk>
      <rc t="2" v="14771"/>
    </bk>
    <bk>
      <rc t="2" v="14772"/>
    </bk>
    <bk>
      <rc t="2" v="14773"/>
    </bk>
    <bk>
      <rc t="2" v="14774"/>
    </bk>
    <bk>
      <rc t="2" v="14775"/>
    </bk>
    <bk>
      <rc t="2" v="14776"/>
    </bk>
    <bk>
      <rc t="2" v="14777"/>
    </bk>
    <bk>
      <rc t="2" v="14778"/>
    </bk>
    <bk>
      <rc t="2" v="14779"/>
    </bk>
    <bk>
      <rc t="2" v="14780"/>
    </bk>
    <bk>
      <rc t="2" v="14781"/>
    </bk>
    <bk>
      <rc t="2" v="14782"/>
    </bk>
    <bk>
      <rc t="2" v="14783"/>
    </bk>
    <bk>
      <rc t="2" v="14784"/>
    </bk>
    <bk>
      <rc t="2" v="14785"/>
    </bk>
    <bk>
      <rc t="2" v="14786"/>
    </bk>
    <bk>
      <rc t="2" v="14787"/>
    </bk>
    <bk>
      <rc t="2" v="14788"/>
    </bk>
    <bk>
      <rc t="2" v="14789"/>
    </bk>
    <bk>
      <rc t="2" v="14790"/>
    </bk>
    <bk>
      <rc t="2" v="14791"/>
    </bk>
    <bk>
      <rc t="2" v="14792"/>
    </bk>
    <bk>
      <rc t="2" v="14793"/>
    </bk>
    <bk>
      <rc t="2" v="14794"/>
    </bk>
    <bk>
      <rc t="2" v="14795"/>
    </bk>
    <bk>
      <rc t="2" v="14796"/>
    </bk>
    <bk>
      <rc t="2" v="14797"/>
    </bk>
    <bk>
      <rc t="2" v="14798"/>
    </bk>
    <bk>
      <rc t="2" v="14799"/>
    </bk>
    <bk>
      <rc t="2" v="14800"/>
    </bk>
    <bk>
      <rc t="2" v="14801"/>
    </bk>
    <bk>
      <rc t="2" v="14802"/>
    </bk>
    <bk>
      <rc t="2" v="14803"/>
    </bk>
    <bk>
      <rc t="2" v="14804"/>
    </bk>
    <bk>
      <rc t="2" v="14805"/>
    </bk>
    <bk>
      <rc t="2" v="14806"/>
    </bk>
    <bk>
      <rc t="2" v="14807"/>
    </bk>
    <bk>
      <rc t="2" v="14808"/>
    </bk>
    <bk>
      <rc t="2" v="14809"/>
    </bk>
    <bk>
      <rc t="2" v="14810"/>
    </bk>
    <bk>
      <rc t="2" v="14811"/>
    </bk>
    <bk>
      <rc t="2" v="14812"/>
    </bk>
    <bk>
      <rc t="2" v="14813"/>
    </bk>
    <bk>
      <rc t="2" v="14814"/>
    </bk>
    <bk>
      <rc t="2" v="14815"/>
    </bk>
    <bk>
      <rc t="2" v="14816"/>
    </bk>
    <bk>
      <rc t="2" v="14817"/>
    </bk>
    <bk>
      <rc t="2" v="14818"/>
    </bk>
    <bk>
      <rc t="2" v="14819"/>
    </bk>
    <bk>
      <rc t="2" v="14820"/>
    </bk>
    <bk>
      <rc t="2" v="14821"/>
    </bk>
    <bk>
      <rc t="2" v="14822"/>
    </bk>
    <bk>
      <rc t="2" v="14823"/>
    </bk>
    <bk>
      <rc t="2" v="14824"/>
    </bk>
    <bk>
      <rc t="2" v="14825"/>
    </bk>
    <bk>
      <rc t="2" v="14826"/>
    </bk>
    <bk>
      <rc t="2" v="14827"/>
    </bk>
    <bk>
      <rc t="2" v="14828"/>
    </bk>
    <bk>
      <rc t="2" v="14829"/>
    </bk>
    <bk>
      <rc t="2" v="14830"/>
    </bk>
    <bk>
      <rc t="2" v="14831"/>
    </bk>
    <bk>
      <rc t="2" v="14832"/>
    </bk>
    <bk>
      <rc t="2" v="14833"/>
    </bk>
    <bk>
      <rc t="2" v="14834"/>
    </bk>
    <bk>
      <rc t="2" v="14835"/>
    </bk>
    <bk>
      <rc t="2" v="14836"/>
    </bk>
    <bk>
      <rc t="2" v="14837"/>
    </bk>
    <bk>
      <rc t="2" v="14838"/>
    </bk>
    <bk>
      <rc t="2" v="14839"/>
    </bk>
    <bk>
      <rc t="2" v="14840"/>
    </bk>
    <bk>
      <rc t="2" v="14841"/>
    </bk>
    <bk>
      <rc t="2" v="14842"/>
    </bk>
    <bk>
      <rc t="2" v="14843"/>
    </bk>
    <bk>
      <rc t="2" v="14844"/>
    </bk>
    <bk>
      <rc t="2" v="14845"/>
    </bk>
    <bk>
      <rc t="2" v="14846"/>
    </bk>
    <bk>
      <rc t="2" v="14847"/>
    </bk>
    <bk>
      <rc t="2" v="14848"/>
    </bk>
    <bk>
      <rc t="2" v="14849"/>
    </bk>
    <bk>
      <rc t="2" v="14850"/>
    </bk>
    <bk>
      <rc t="2" v="14851"/>
    </bk>
    <bk>
      <rc t="2" v="14852"/>
    </bk>
    <bk>
      <rc t="2" v="14853"/>
    </bk>
    <bk>
      <rc t="2" v="14854"/>
    </bk>
    <bk>
      <rc t="2" v="14855"/>
    </bk>
    <bk>
      <rc t="2" v="14856"/>
    </bk>
    <bk>
      <rc t="2" v="14857"/>
    </bk>
    <bk>
      <rc t="2" v="14858"/>
    </bk>
    <bk>
      <rc t="2" v="14859"/>
    </bk>
    <bk>
      <rc t="2" v="14860"/>
    </bk>
    <bk>
      <rc t="2" v="14861"/>
    </bk>
    <bk>
      <rc t="2" v="14862"/>
    </bk>
    <bk>
      <rc t="2" v="14863"/>
    </bk>
    <bk>
      <rc t="2" v="14864"/>
    </bk>
    <bk>
      <rc t="2" v="14865"/>
    </bk>
    <bk>
      <rc t="2" v="14866"/>
    </bk>
    <bk>
      <rc t="2" v="14867"/>
    </bk>
    <bk>
      <rc t="2" v="14868"/>
    </bk>
    <bk>
      <rc t="2" v="14869"/>
    </bk>
    <bk>
      <rc t="2" v="14870"/>
    </bk>
    <bk>
      <rc t="2" v="14871"/>
    </bk>
    <bk>
      <rc t="2" v="14872"/>
    </bk>
    <bk>
      <rc t="2" v="14873"/>
    </bk>
    <bk>
      <rc t="2" v="14874"/>
    </bk>
    <bk>
      <rc t="2" v="14875"/>
    </bk>
    <bk>
      <rc t="2" v="14876"/>
    </bk>
    <bk>
      <rc t="2" v="14877"/>
    </bk>
    <bk>
      <rc t="2" v="14878"/>
    </bk>
    <bk>
      <rc t="2" v="14879"/>
    </bk>
    <bk>
      <rc t="2" v="14880"/>
    </bk>
    <bk>
      <rc t="2" v="14881"/>
    </bk>
    <bk>
      <rc t="2" v="14882"/>
    </bk>
    <bk>
      <rc t="2" v="14883"/>
    </bk>
    <bk>
      <rc t="2" v="14884"/>
    </bk>
    <bk>
      <rc t="2" v="14885"/>
    </bk>
    <bk>
      <rc t="2" v="14886"/>
    </bk>
    <bk>
      <rc t="2" v="14887"/>
    </bk>
    <bk>
      <rc t="2" v="14888"/>
    </bk>
    <bk>
      <rc t="2" v="14889"/>
    </bk>
    <bk>
      <rc t="2" v="14890"/>
    </bk>
    <bk>
      <rc t="2" v="14891"/>
    </bk>
    <bk>
      <rc t="2" v="14892"/>
    </bk>
    <bk>
      <rc t="2" v="14893"/>
    </bk>
    <bk>
      <rc t="2" v="14894"/>
    </bk>
    <bk>
      <rc t="2" v="14895"/>
    </bk>
    <bk>
      <rc t="2" v="14896"/>
    </bk>
    <bk>
      <rc t="2" v="14897"/>
    </bk>
    <bk>
      <rc t="2" v="14898"/>
    </bk>
    <bk>
      <rc t="2" v="14899"/>
    </bk>
    <bk>
      <rc t="2" v="14900"/>
    </bk>
    <bk>
      <rc t="2" v="14901"/>
    </bk>
    <bk>
      <rc t="2" v="14902"/>
    </bk>
    <bk>
      <rc t="2" v="14903"/>
    </bk>
    <bk>
      <rc t="2" v="14904"/>
    </bk>
    <bk>
      <rc t="2" v="14905"/>
    </bk>
    <bk>
      <rc t="2" v="14906"/>
    </bk>
    <bk>
      <rc t="2" v="14907"/>
    </bk>
    <bk>
      <rc t="2" v="14908"/>
    </bk>
    <bk>
      <rc t="2" v="14909"/>
    </bk>
    <bk>
      <rc t="2" v="14910"/>
    </bk>
    <bk>
      <rc t="2" v="14911"/>
    </bk>
    <bk>
      <rc t="2" v="14912"/>
    </bk>
    <bk>
      <rc t="2" v="14913"/>
    </bk>
    <bk>
      <rc t="2" v="14914"/>
    </bk>
    <bk>
      <rc t="2" v="14915"/>
    </bk>
    <bk>
      <rc t="2" v="14916"/>
    </bk>
    <bk>
      <rc t="2" v="14917"/>
    </bk>
    <bk>
      <rc t="2" v="14918"/>
    </bk>
    <bk>
      <rc t="2" v="14919"/>
    </bk>
    <bk>
      <rc t="2" v="14920"/>
    </bk>
    <bk>
      <rc t="2" v="14921"/>
    </bk>
    <bk>
      <rc t="2" v="14922"/>
    </bk>
    <bk>
      <rc t="2" v="14923"/>
    </bk>
    <bk>
      <rc t="2" v="14924"/>
    </bk>
    <bk>
      <rc t="2" v="14925"/>
    </bk>
    <bk>
      <rc t="2" v="14926"/>
    </bk>
    <bk>
      <rc t="2" v="14927"/>
    </bk>
    <bk>
      <rc t="2" v="14928"/>
    </bk>
    <bk>
      <rc t="2" v="14929"/>
    </bk>
    <bk>
      <rc t="2" v="14930"/>
    </bk>
    <bk>
      <rc t="2" v="14931"/>
    </bk>
    <bk>
      <rc t="2" v="14932"/>
    </bk>
    <bk>
      <rc t="2" v="14933"/>
    </bk>
    <bk>
      <rc t="2" v="14934"/>
    </bk>
    <bk>
      <rc t="2" v="14935"/>
    </bk>
    <bk>
      <rc t="2" v="14936"/>
    </bk>
    <bk>
      <rc t="2" v="14937"/>
    </bk>
    <bk>
      <rc t="2" v="14938"/>
    </bk>
    <bk>
      <rc t="2" v="14939"/>
    </bk>
    <bk>
      <rc t="2" v="14940"/>
    </bk>
    <bk>
      <rc t="2" v="14941"/>
    </bk>
    <bk>
      <rc t="2" v="14942"/>
    </bk>
    <bk>
      <rc t="2" v="14943"/>
    </bk>
    <bk>
      <rc t="2" v="14944"/>
    </bk>
    <bk>
      <rc t="2" v="14945"/>
    </bk>
    <bk>
      <rc t="2" v="14946"/>
    </bk>
    <bk>
      <rc t="2" v="14947"/>
    </bk>
    <bk>
      <rc t="2" v="14948"/>
    </bk>
    <bk>
      <rc t="2" v="14949"/>
    </bk>
    <bk>
      <rc t="2" v="14950"/>
    </bk>
    <bk>
      <rc t="2" v="14951"/>
    </bk>
    <bk>
      <rc t="2" v="14952"/>
    </bk>
    <bk>
      <rc t="2" v="14953"/>
    </bk>
    <bk>
      <rc t="2" v="14954"/>
    </bk>
    <bk>
      <rc t="2" v="14955"/>
    </bk>
    <bk>
      <rc t="2" v="14956"/>
    </bk>
    <bk>
      <rc t="2" v="14957"/>
    </bk>
    <bk>
      <rc t="2" v="14958"/>
    </bk>
    <bk>
      <rc t="2" v="14959"/>
    </bk>
    <bk>
      <rc t="2" v="14960"/>
    </bk>
    <bk>
      <rc t="2" v="14961"/>
    </bk>
    <bk>
      <rc t="2" v="14962"/>
    </bk>
    <bk>
      <rc t="2" v="14963"/>
    </bk>
    <bk>
      <rc t="2" v="14964"/>
    </bk>
    <bk>
      <rc t="2" v="14965"/>
    </bk>
    <bk>
      <rc t="2" v="14966"/>
    </bk>
    <bk>
      <rc t="2" v="14967"/>
    </bk>
    <bk>
      <rc t="2" v="14968"/>
    </bk>
    <bk>
      <rc t="2" v="14969"/>
    </bk>
    <bk>
      <rc t="2" v="14970"/>
    </bk>
    <bk>
      <rc t="2" v="14971"/>
    </bk>
    <bk>
      <rc t="2" v="14972"/>
    </bk>
    <bk>
      <rc t="2" v="14973"/>
    </bk>
    <bk>
      <rc t="2" v="14974"/>
    </bk>
    <bk>
      <rc t="2" v="14975"/>
    </bk>
    <bk>
      <rc t="2" v="14976"/>
    </bk>
    <bk>
      <rc t="2" v="14977"/>
    </bk>
    <bk>
      <rc t="2" v="14978"/>
    </bk>
    <bk>
      <rc t="2" v="14979"/>
    </bk>
    <bk>
      <rc t="2" v="14980"/>
    </bk>
    <bk>
      <rc t="2" v="14981"/>
    </bk>
    <bk>
      <rc t="2" v="14982"/>
    </bk>
    <bk>
      <rc t="2" v="14983"/>
    </bk>
    <bk>
      <rc t="2" v="14984"/>
    </bk>
    <bk>
      <rc t="2" v="14985"/>
    </bk>
    <bk>
      <rc t="2" v="14986"/>
    </bk>
    <bk>
      <rc t="2" v="14987"/>
    </bk>
    <bk>
      <rc t="2" v="14988"/>
    </bk>
    <bk>
      <rc t="2" v="14989"/>
    </bk>
    <bk>
      <rc t="2" v="14990"/>
    </bk>
    <bk>
      <rc t="2" v="14991"/>
    </bk>
    <bk>
      <rc t="2" v="14992"/>
    </bk>
    <bk>
      <rc t="2" v="14993"/>
    </bk>
    <bk>
      <rc t="2" v="14994"/>
    </bk>
    <bk>
      <rc t="2" v="14995"/>
    </bk>
    <bk>
      <rc t="2" v="14996"/>
    </bk>
    <bk>
      <rc t="2" v="14997"/>
    </bk>
    <bk>
      <rc t="2" v="14998"/>
    </bk>
    <bk>
      <rc t="2" v="14999"/>
    </bk>
    <bk>
      <rc t="2" v="15000"/>
    </bk>
    <bk>
      <rc t="2" v="15001"/>
    </bk>
    <bk>
      <rc t="2" v="15002"/>
    </bk>
    <bk>
      <rc t="2" v="15003"/>
    </bk>
    <bk>
      <rc t="2" v="15004"/>
    </bk>
    <bk>
      <rc t="2" v="15005"/>
    </bk>
    <bk>
      <rc t="2" v="15006"/>
    </bk>
    <bk>
      <rc t="2" v="15007"/>
    </bk>
    <bk>
      <rc t="2" v="15008"/>
    </bk>
    <bk>
      <rc t="2" v="15009"/>
    </bk>
    <bk>
      <rc t="2" v="15010"/>
    </bk>
    <bk>
      <rc t="2" v="15011"/>
    </bk>
    <bk>
      <rc t="2" v="15012"/>
    </bk>
    <bk>
      <rc t="2" v="15013"/>
    </bk>
    <bk>
      <rc t="2" v="15014"/>
    </bk>
    <bk>
      <rc t="2" v="15015"/>
    </bk>
    <bk>
      <rc t="2" v="15016"/>
    </bk>
    <bk>
      <rc t="2" v="15017"/>
    </bk>
    <bk>
      <rc t="2" v="15018"/>
    </bk>
    <bk>
      <rc t="2" v="15019"/>
    </bk>
    <bk>
      <rc t="2" v="15020"/>
    </bk>
    <bk>
      <rc t="2" v="15021"/>
    </bk>
    <bk>
      <rc t="2" v="15022"/>
    </bk>
    <bk>
      <rc t="2" v="15023"/>
    </bk>
    <bk>
      <rc t="2" v="15024"/>
    </bk>
    <bk>
      <rc t="2" v="15025"/>
    </bk>
    <bk>
      <rc t="2" v="15026"/>
    </bk>
    <bk>
      <rc t="2" v="15027"/>
    </bk>
    <bk>
      <rc t="2" v="15028"/>
    </bk>
    <bk>
      <rc t="2" v="15029"/>
    </bk>
    <bk>
      <rc t="2" v="15030"/>
    </bk>
    <bk>
      <rc t="2" v="15031"/>
    </bk>
    <bk>
      <rc t="2" v="15032"/>
    </bk>
    <bk>
      <rc t="2" v="15033"/>
    </bk>
    <bk>
      <rc t="2" v="15034"/>
    </bk>
    <bk>
      <rc t="2" v="15035"/>
    </bk>
    <bk>
      <rc t="2" v="15036"/>
    </bk>
    <bk>
      <rc t="2" v="15037"/>
    </bk>
    <bk>
      <rc t="2" v="15038"/>
    </bk>
    <bk>
      <rc t="2" v="15039"/>
    </bk>
    <bk>
      <rc t="2" v="15040"/>
    </bk>
    <bk>
      <rc t="2" v="15041"/>
    </bk>
    <bk>
      <rc t="2" v="15042"/>
    </bk>
    <bk>
      <rc t="2" v="15043"/>
    </bk>
    <bk>
      <rc t="2" v="15044"/>
    </bk>
    <bk>
      <rc t="2" v="15045"/>
    </bk>
    <bk>
      <rc t="2" v="15046"/>
    </bk>
    <bk>
      <rc t="2" v="15047"/>
    </bk>
    <bk>
      <rc t="2" v="15048"/>
    </bk>
    <bk>
      <rc t="2" v="15049"/>
    </bk>
    <bk>
      <rc t="2" v="15050"/>
    </bk>
    <bk>
      <rc t="2" v="15051"/>
    </bk>
    <bk>
      <rc t="2" v="15052"/>
    </bk>
    <bk>
      <rc t="2" v="15053"/>
    </bk>
    <bk>
      <rc t="2" v="15054"/>
    </bk>
    <bk>
      <rc t="2" v="15055"/>
    </bk>
    <bk>
      <rc t="2" v="15056"/>
    </bk>
    <bk>
      <rc t="2" v="15057"/>
    </bk>
    <bk>
      <rc t="2" v="15058"/>
    </bk>
    <bk>
      <rc t="2" v="15059"/>
    </bk>
    <bk>
      <rc t="2" v="15060"/>
    </bk>
    <bk>
      <rc t="2" v="15061"/>
    </bk>
    <bk>
      <rc t="2" v="15062"/>
    </bk>
    <bk>
      <rc t="2" v="15063"/>
    </bk>
    <bk>
      <rc t="2" v="15064"/>
    </bk>
    <bk>
      <rc t="2" v="15065"/>
    </bk>
    <bk>
      <rc t="2" v="15066"/>
    </bk>
    <bk>
      <rc t="2" v="15067"/>
    </bk>
    <bk>
      <rc t="2" v="15068"/>
    </bk>
    <bk>
      <rc t="2" v="15069"/>
    </bk>
    <bk>
      <rc t="2" v="15070"/>
    </bk>
    <bk>
      <rc t="2" v="15071"/>
    </bk>
    <bk>
      <rc t="2" v="15072"/>
    </bk>
    <bk>
      <rc t="2" v="15073"/>
    </bk>
    <bk>
      <rc t="2" v="15074"/>
    </bk>
    <bk>
      <rc t="2" v="15075"/>
    </bk>
    <bk>
      <rc t="2" v="15076"/>
    </bk>
    <bk>
      <rc t="2" v="15077"/>
    </bk>
    <bk>
      <rc t="2" v="15078"/>
    </bk>
    <bk>
      <rc t="2" v="15079"/>
    </bk>
    <bk>
      <rc t="2" v="15080"/>
    </bk>
    <bk>
      <rc t="2" v="15081"/>
    </bk>
    <bk>
      <rc t="2" v="15082"/>
    </bk>
    <bk>
      <rc t="2" v="15083"/>
    </bk>
    <bk>
      <rc t="2" v="15084"/>
    </bk>
    <bk>
      <rc t="2" v="15085"/>
    </bk>
    <bk>
      <rc t="2" v="15086"/>
    </bk>
    <bk>
      <rc t="2" v="15087"/>
    </bk>
    <bk>
      <rc t="2" v="15088"/>
    </bk>
    <bk>
      <rc t="2" v="15089"/>
    </bk>
    <bk>
      <rc t="2" v="15090"/>
    </bk>
    <bk>
      <rc t="2" v="15091"/>
    </bk>
    <bk>
      <rc t="2" v="15092"/>
    </bk>
    <bk>
      <rc t="2" v="15093"/>
    </bk>
    <bk>
      <rc t="2" v="15094"/>
    </bk>
    <bk>
      <rc t="2" v="15095"/>
    </bk>
    <bk>
      <rc t="2" v="15096"/>
    </bk>
    <bk>
      <rc t="2" v="15097"/>
    </bk>
    <bk>
      <rc t="2" v="15098"/>
    </bk>
    <bk>
      <rc t="2" v="15099"/>
    </bk>
    <bk>
      <rc t="2" v="15100"/>
    </bk>
    <bk>
      <rc t="2" v="15101"/>
    </bk>
    <bk>
      <rc t="2" v="15102"/>
    </bk>
    <bk>
      <rc t="2" v="15103"/>
    </bk>
    <bk>
      <rc t="2" v="15104"/>
    </bk>
    <bk>
      <rc t="2" v="15105"/>
    </bk>
    <bk>
      <rc t="2" v="15106"/>
    </bk>
    <bk>
      <rc t="2" v="15107"/>
    </bk>
    <bk>
      <rc t="2" v="15108"/>
    </bk>
    <bk>
      <rc t="2" v="15109"/>
    </bk>
    <bk>
      <rc t="2" v="15110"/>
    </bk>
    <bk>
      <rc t="2" v="15111"/>
    </bk>
    <bk>
      <rc t="2" v="15112"/>
    </bk>
    <bk>
      <rc t="2" v="15113"/>
    </bk>
    <bk>
      <rc t="2" v="15114"/>
    </bk>
    <bk>
      <rc t="2" v="15115"/>
    </bk>
    <bk>
      <rc t="2" v="15116"/>
    </bk>
    <bk>
      <rc t="2" v="15117"/>
    </bk>
    <bk>
      <rc t="2" v="15118"/>
    </bk>
    <bk>
      <rc t="2" v="15119"/>
    </bk>
    <bk>
      <rc t="2" v="15120"/>
    </bk>
    <bk>
      <rc t="2" v="15121"/>
    </bk>
    <bk>
      <rc t="2" v="15122"/>
    </bk>
    <bk>
      <rc t="2" v="15123"/>
    </bk>
    <bk>
      <rc t="2" v="15124"/>
    </bk>
    <bk>
      <rc t="2" v="15125"/>
    </bk>
    <bk>
      <rc t="2" v="15126"/>
    </bk>
    <bk>
      <rc t="2" v="15127"/>
    </bk>
    <bk>
      <rc t="2" v="15128"/>
    </bk>
    <bk>
      <rc t="2" v="15129"/>
    </bk>
    <bk>
      <rc t="2" v="15130"/>
    </bk>
    <bk>
      <rc t="2" v="15131"/>
    </bk>
    <bk>
      <rc t="2" v="15132"/>
    </bk>
    <bk>
      <rc t="2" v="15133"/>
    </bk>
    <bk>
      <rc t="2" v="15134"/>
    </bk>
    <bk>
      <rc t="2" v="15135"/>
    </bk>
    <bk>
      <rc t="2" v="15136"/>
    </bk>
    <bk>
      <rc t="2" v="15137"/>
    </bk>
    <bk>
      <rc t="2" v="15138"/>
    </bk>
    <bk>
      <rc t="2" v="15139"/>
    </bk>
    <bk>
      <rc t="2" v="15140"/>
    </bk>
    <bk>
      <rc t="2" v="15141"/>
    </bk>
    <bk>
      <rc t="2" v="15142"/>
    </bk>
    <bk>
      <rc t="2" v="15143"/>
    </bk>
    <bk>
      <rc t="2" v="15144"/>
    </bk>
    <bk>
      <rc t="2" v="15145"/>
    </bk>
    <bk>
      <rc t="2" v="15146"/>
    </bk>
    <bk>
      <rc t="2" v="15147"/>
    </bk>
    <bk>
      <rc t="2" v="15148"/>
    </bk>
    <bk>
      <rc t="2" v="15149"/>
    </bk>
    <bk>
      <rc t="2" v="15150"/>
    </bk>
    <bk>
      <rc t="2" v="15151"/>
    </bk>
    <bk>
      <rc t="2" v="15152"/>
    </bk>
    <bk>
      <rc t="2" v="15153"/>
    </bk>
    <bk>
      <rc t="2" v="15154"/>
    </bk>
    <bk>
      <rc t="2" v="15155"/>
    </bk>
    <bk>
      <rc t="2" v="15156"/>
    </bk>
    <bk>
      <rc t="2" v="15157"/>
    </bk>
    <bk>
      <rc t="2" v="15158"/>
    </bk>
    <bk>
      <rc t="2" v="15159"/>
    </bk>
    <bk>
      <rc t="2" v="15160"/>
    </bk>
    <bk>
      <rc t="2" v="15161"/>
    </bk>
    <bk>
      <rc t="2" v="15162"/>
    </bk>
    <bk>
      <rc t="2" v="15163"/>
    </bk>
    <bk>
      <rc t="2" v="15164"/>
    </bk>
    <bk>
      <rc t="2" v="15165"/>
    </bk>
    <bk>
      <rc t="2" v="15166"/>
    </bk>
    <bk>
      <rc t="2" v="15167"/>
    </bk>
    <bk>
      <rc t="2" v="15168"/>
    </bk>
    <bk>
      <rc t="2" v="15169"/>
    </bk>
    <bk>
      <rc t="2" v="15170"/>
    </bk>
    <bk>
      <rc t="2" v="15171"/>
    </bk>
    <bk>
      <rc t="2" v="15172"/>
    </bk>
    <bk>
      <rc t="2" v="15173"/>
    </bk>
    <bk>
      <rc t="2" v="15174"/>
    </bk>
    <bk>
      <rc t="2" v="15175"/>
    </bk>
    <bk>
      <rc t="2" v="15176"/>
    </bk>
    <bk>
      <rc t="2" v="15177"/>
    </bk>
    <bk>
      <rc t="2" v="15178"/>
    </bk>
    <bk>
      <rc t="2" v="15179"/>
    </bk>
    <bk>
      <rc t="2" v="15180"/>
    </bk>
    <bk>
      <rc t="2" v="15181"/>
    </bk>
    <bk>
      <rc t="2" v="15182"/>
    </bk>
    <bk>
      <rc t="2" v="15183"/>
    </bk>
    <bk>
      <rc t="2" v="15184"/>
    </bk>
    <bk>
      <rc t="2" v="15185"/>
    </bk>
    <bk>
      <rc t="2" v="15186"/>
    </bk>
    <bk>
      <rc t="2" v="15187"/>
    </bk>
    <bk>
      <rc t="2" v="15188"/>
    </bk>
    <bk>
      <rc t="2" v="15189"/>
    </bk>
    <bk>
      <rc t="2" v="15190"/>
    </bk>
    <bk>
      <rc t="2" v="15191"/>
    </bk>
    <bk>
      <rc t="2" v="15192"/>
    </bk>
    <bk>
      <rc t="2" v="15193"/>
    </bk>
    <bk>
      <rc t="2" v="15194"/>
    </bk>
    <bk>
      <rc t="2" v="15195"/>
    </bk>
    <bk>
      <rc t="2" v="15196"/>
    </bk>
    <bk>
      <rc t="2" v="15197"/>
    </bk>
    <bk>
      <rc t="2" v="15198"/>
    </bk>
    <bk>
      <rc t="2" v="15199"/>
    </bk>
    <bk>
      <rc t="2" v="15200"/>
    </bk>
    <bk>
      <rc t="2" v="15201"/>
    </bk>
    <bk>
      <rc t="2" v="15202"/>
    </bk>
    <bk>
      <rc t="2" v="15203"/>
    </bk>
    <bk>
      <rc t="2" v="15204"/>
    </bk>
    <bk>
      <rc t="2" v="15205"/>
    </bk>
    <bk>
      <rc t="2" v="15206"/>
    </bk>
    <bk>
      <rc t="2" v="15207"/>
    </bk>
    <bk>
      <rc t="2" v="15208"/>
    </bk>
    <bk>
      <rc t="2" v="15209"/>
    </bk>
    <bk>
      <rc t="2" v="15210"/>
    </bk>
    <bk>
      <rc t="2" v="15211"/>
    </bk>
    <bk>
      <rc t="2" v="15212"/>
    </bk>
    <bk>
      <rc t="2" v="15213"/>
    </bk>
    <bk>
      <rc t="2" v="15214"/>
    </bk>
    <bk>
      <rc t="2" v="15215"/>
    </bk>
    <bk>
      <rc t="2" v="15216"/>
    </bk>
    <bk>
      <rc t="2" v="15217"/>
    </bk>
    <bk>
      <rc t="2" v="15218"/>
    </bk>
    <bk>
      <rc t="2" v="15219"/>
    </bk>
    <bk>
      <rc t="2" v="15220"/>
    </bk>
    <bk>
      <rc t="2" v="15221"/>
    </bk>
    <bk>
      <rc t="2" v="15222"/>
    </bk>
    <bk>
      <rc t="2" v="15223"/>
    </bk>
    <bk>
      <rc t="2" v="15224"/>
    </bk>
    <bk>
      <rc t="2" v="15225"/>
    </bk>
    <bk>
      <rc t="2" v="15226"/>
    </bk>
    <bk>
      <rc t="2" v="15227"/>
    </bk>
    <bk>
      <rc t="2" v="15228"/>
    </bk>
    <bk>
      <rc t="2" v="15229"/>
    </bk>
    <bk>
      <rc t="2" v="15230"/>
    </bk>
    <bk>
      <rc t="2" v="15231"/>
    </bk>
    <bk>
      <rc t="2" v="15232"/>
    </bk>
    <bk>
      <rc t="2" v="15233"/>
    </bk>
    <bk>
      <rc t="2" v="15234"/>
    </bk>
    <bk>
      <rc t="2" v="15235"/>
    </bk>
    <bk>
      <rc t="2" v="15236"/>
    </bk>
    <bk>
      <rc t="2" v="15237"/>
    </bk>
    <bk>
      <rc t="2" v="15238"/>
    </bk>
    <bk>
      <rc t="2" v="15239"/>
    </bk>
    <bk>
      <rc t="2" v="15240"/>
    </bk>
    <bk>
      <rc t="2" v="15241"/>
    </bk>
    <bk>
      <rc t="2" v="15242"/>
    </bk>
    <bk>
      <rc t="2" v="15243"/>
    </bk>
    <bk>
      <rc t="2" v="15244"/>
    </bk>
    <bk>
      <rc t="2" v="15245"/>
    </bk>
    <bk>
      <rc t="2" v="15246"/>
    </bk>
    <bk>
      <rc t="2" v="15247"/>
    </bk>
    <bk>
      <rc t="2" v="15248"/>
    </bk>
    <bk>
      <rc t="2" v="15249"/>
    </bk>
    <bk>
      <rc t="2" v="15250"/>
    </bk>
    <bk>
      <rc t="2" v="15251"/>
    </bk>
    <bk>
      <rc t="2" v="15252"/>
    </bk>
    <bk>
      <rc t="2" v="15253"/>
    </bk>
    <bk>
      <rc t="2" v="15254"/>
    </bk>
    <bk>
      <rc t="2" v="15255"/>
    </bk>
    <bk>
      <rc t="2" v="15256"/>
    </bk>
    <bk>
      <rc t="2" v="15257"/>
    </bk>
    <bk>
      <rc t="2" v="15258"/>
    </bk>
    <bk>
      <rc t="2" v="15259"/>
    </bk>
    <bk>
      <rc t="2" v="15260"/>
    </bk>
    <bk>
      <rc t="2" v="15261"/>
    </bk>
    <bk>
      <rc t="2" v="15262"/>
    </bk>
    <bk>
      <rc t="2" v="15263"/>
    </bk>
    <bk>
      <rc t="2" v="15264"/>
    </bk>
    <bk>
      <rc t="2" v="15265"/>
    </bk>
    <bk>
      <rc t="2" v="15266"/>
    </bk>
    <bk>
      <rc t="2" v="15267"/>
    </bk>
    <bk>
      <rc t="2" v="15268"/>
    </bk>
    <bk>
      <rc t="2" v="15269"/>
    </bk>
    <bk>
      <rc t="2" v="15270"/>
    </bk>
    <bk>
      <rc t="2" v="15271"/>
    </bk>
    <bk>
      <rc t="2" v="15272"/>
    </bk>
    <bk>
      <rc t="2" v="15273"/>
    </bk>
    <bk>
      <rc t="2" v="15274"/>
    </bk>
    <bk>
      <rc t="2" v="15275"/>
    </bk>
    <bk>
      <rc t="2" v="15276"/>
    </bk>
    <bk>
      <rc t="2" v="15277"/>
    </bk>
    <bk>
      <rc t="2" v="15278"/>
    </bk>
    <bk>
      <rc t="2" v="15279"/>
    </bk>
    <bk>
      <rc t="2" v="15280"/>
    </bk>
    <bk>
      <rc t="2" v="15281"/>
    </bk>
    <bk>
      <rc t="2" v="15282"/>
    </bk>
    <bk>
      <rc t="2" v="15283"/>
    </bk>
    <bk>
      <rc t="2" v="15284"/>
    </bk>
    <bk>
      <rc t="2" v="15285"/>
    </bk>
    <bk>
      <rc t="2" v="15286"/>
    </bk>
    <bk>
      <rc t="2" v="15287"/>
    </bk>
    <bk>
      <rc t="2" v="15288"/>
    </bk>
    <bk>
      <rc t="2" v="15289"/>
    </bk>
    <bk>
      <rc t="2" v="15290"/>
    </bk>
    <bk>
      <rc t="2" v="15291"/>
    </bk>
    <bk>
      <rc t="2" v="15292"/>
    </bk>
    <bk>
      <rc t="2" v="15293"/>
    </bk>
    <bk>
      <rc t="2" v="15294"/>
    </bk>
    <bk>
      <rc t="2" v="15295"/>
    </bk>
    <bk>
      <rc t="2" v="15296"/>
    </bk>
    <bk>
      <rc t="2" v="15297"/>
    </bk>
    <bk>
      <rc t="2" v="15298"/>
    </bk>
    <bk>
      <rc t="2" v="15299"/>
    </bk>
    <bk>
      <rc t="2" v="15300"/>
    </bk>
    <bk>
      <rc t="2" v="15301"/>
    </bk>
    <bk>
      <rc t="2" v="15302"/>
    </bk>
    <bk>
      <rc t="2" v="15303"/>
    </bk>
    <bk>
      <rc t="2" v="15304"/>
    </bk>
    <bk>
      <rc t="2" v="15305"/>
    </bk>
    <bk>
      <rc t="2" v="15306"/>
    </bk>
    <bk>
      <rc t="2" v="15307"/>
    </bk>
    <bk>
      <rc t="2" v="15308"/>
    </bk>
    <bk>
      <rc t="2" v="15309"/>
    </bk>
    <bk>
      <rc t="2" v="15310"/>
    </bk>
    <bk>
      <rc t="2" v="15311"/>
    </bk>
    <bk>
      <rc t="2" v="15312"/>
    </bk>
    <bk>
      <rc t="2" v="15313"/>
    </bk>
    <bk>
      <rc t="2" v="15314"/>
    </bk>
    <bk>
      <rc t="2" v="15315"/>
    </bk>
    <bk>
      <rc t="2" v="15316"/>
    </bk>
    <bk>
      <rc t="2" v="15317"/>
    </bk>
    <bk>
      <rc t="2" v="15318"/>
    </bk>
    <bk>
      <rc t="2" v="15319"/>
    </bk>
    <bk>
      <rc t="2" v="15320"/>
    </bk>
    <bk>
      <rc t="2" v="15321"/>
    </bk>
    <bk>
      <rc t="2" v="15322"/>
    </bk>
    <bk>
      <rc t="2" v="15323"/>
    </bk>
    <bk>
      <rc t="2" v="15324"/>
    </bk>
    <bk>
      <rc t="2" v="15325"/>
    </bk>
    <bk>
      <rc t="2" v="15326"/>
    </bk>
    <bk>
      <rc t="2" v="15327"/>
    </bk>
    <bk>
      <rc t="2" v="15328"/>
    </bk>
    <bk>
      <rc t="2" v="15329"/>
    </bk>
    <bk>
      <rc t="2" v="15330"/>
    </bk>
    <bk>
      <rc t="2" v="15331"/>
    </bk>
    <bk>
      <rc t="2" v="15332"/>
    </bk>
    <bk>
      <rc t="2" v="15333"/>
    </bk>
    <bk>
      <rc t="2" v="15334"/>
    </bk>
    <bk>
      <rc t="2" v="15335"/>
    </bk>
    <bk>
      <rc t="2" v="15336"/>
    </bk>
    <bk>
      <rc t="2" v="15337"/>
    </bk>
    <bk>
      <rc t="2" v="15338"/>
    </bk>
    <bk>
      <rc t="2" v="15339"/>
    </bk>
    <bk>
      <rc t="2" v="15340"/>
    </bk>
    <bk>
      <rc t="2" v="15341"/>
    </bk>
    <bk>
      <rc t="2" v="15342"/>
    </bk>
    <bk>
      <rc t="2" v="15343"/>
    </bk>
    <bk>
      <rc t="2" v="15344"/>
    </bk>
    <bk>
      <rc t="2" v="15345"/>
    </bk>
    <bk>
      <rc t="2" v="15346"/>
    </bk>
    <bk>
      <rc t="2" v="15347"/>
    </bk>
    <bk>
      <rc t="2" v="15348"/>
    </bk>
    <bk>
      <rc t="2" v="15349"/>
    </bk>
    <bk>
      <rc t="2" v="15350"/>
    </bk>
    <bk>
      <rc t="2" v="15351"/>
    </bk>
    <bk>
      <rc t="2" v="15352"/>
    </bk>
    <bk>
      <rc t="2" v="15353"/>
    </bk>
    <bk>
      <rc t="2" v="15354"/>
    </bk>
    <bk>
      <rc t="2" v="15355"/>
    </bk>
    <bk>
      <rc t="2" v="15356"/>
    </bk>
    <bk>
      <rc t="2" v="15357"/>
    </bk>
    <bk>
      <rc t="2" v="15358"/>
    </bk>
    <bk>
      <rc t="2" v="15359"/>
    </bk>
    <bk>
      <rc t="2" v="15360"/>
    </bk>
    <bk>
      <rc t="2" v="15361"/>
    </bk>
    <bk>
      <rc t="2" v="15362"/>
    </bk>
    <bk>
      <rc t="2" v="15363"/>
    </bk>
    <bk>
      <rc t="2" v="15364"/>
    </bk>
    <bk>
      <rc t="2" v="15365"/>
    </bk>
    <bk>
      <rc t="2" v="15366"/>
    </bk>
    <bk>
      <rc t="2" v="15367"/>
    </bk>
    <bk>
      <rc t="2" v="15368"/>
    </bk>
    <bk>
      <rc t="2" v="15369"/>
    </bk>
    <bk>
      <rc t="2" v="15370"/>
    </bk>
    <bk>
      <rc t="2" v="15371"/>
    </bk>
    <bk>
      <rc t="2" v="15372"/>
    </bk>
    <bk>
      <rc t="2" v="15373"/>
    </bk>
    <bk>
      <rc t="2" v="15374"/>
    </bk>
    <bk>
      <rc t="2" v="15375"/>
    </bk>
    <bk>
      <rc t="2" v="15376"/>
    </bk>
    <bk>
      <rc t="2" v="15377"/>
    </bk>
    <bk>
      <rc t="2" v="15378"/>
    </bk>
    <bk>
      <rc t="2" v="15379"/>
    </bk>
    <bk>
      <rc t="2" v="15380"/>
    </bk>
    <bk>
      <rc t="2" v="15381"/>
    </bk>
    <bk>
      <rc t="2" v="15382"/>
    </bk>
    <bk>
      <rc t="2" v="15383"/>
    </bk>
    <bk>
      <rc t="2" v="15384"/>
    </bk>
    <bk>
      <rc t="2" v="15385"/>
    </bk>
    <bk>
      <rc t="2" v="15386"/>
    </bk>
    <bk>
      <rc t="2" v="15387"/>
    </bk>
    <bk>
      <rc t="2" v="15388"/>
    </bk>
    <bk>
      <rc t="2" v="15389"/>
    </bk>
    <bk>
      <rc t="2" v="15390"/>
    </bk>
    <bk>
      <rc t="2" v="15391"/>
    </bk>
    <bk>
      <rc t="2" v="15392"/>
    </bk>
    <bk>
      <rc t="2" v="15393"/>
    </bk>
    <bk>
      <rc t="2" v="15394"/>
    </bk>
    <bk>
      <rc t="2" v="15395"/>
    </bk>
    <bk>
      <rc t="2" v="15396"/>
    </bk>
    <bk>
      <rc t="2" v="15397"/>
    </bk>
    <bk>
      <rc t="2" v="15398"/>
    </bk>
    <bk>
      <rc t="2" v="15399"/>
    </bk>
    <bk>
      <rc t="2" v="15400"/>
    </bk>
    <bk>
      <rc t="2" v="15401"/>
    </bk>
    <bk>
      <rc t="2" v="15402"/>
    </bk>
    <bk>
      <rc t="2" v="15403"/>
    </bk>
    <bk>
      <rc t="2" v="15404"/>
    </bk>
    <bk>
      <rc t="2" v="15405"/>
    </bk>
    <bk>
      <rc t="2" v="15406"/>
    </bk>
    <bk>
      <rc t="2" v="15407"/>
    </bk>
    <bk>
      <rc t="2" v="15408"/>
    </bk>
    <bk>
      <rc t="2" v="15409"/>
    </bk>
    <bk>
      <rc t="2" v="15410"/>
    </bk>
    <bk>
      <rc t="2" v="15411"/>
    </bk>
    <bk>
      <rc t="2" v="15412"/>
    </bk>
    <bk>
      <rc t="2" v="15413"/>
    </bk>
    <bk>
      <rc t="2" v="15414"/>
    </bk>
    <bk>
      <rc t="2" v="15415"/>
    </bk>
    <bk>
      <rc t="2" v="15416"/>
    </bk>
    <bk>
      <rc t="2" v="15417"/>
    </bk>
    <bk>
      <rc t="2" v="15418"/>
    </bk>
    <bk>
      <rc t="2" v="15419"/>
    </bk>
    <bk>
      <rc t="2" v="15420"/>
    </bk>
    <bk>
      <rc t="2" v="15421"/>
    </bk>
    <bk>
      <rc t="2" v="15422"/>
    </bk>
    <bk>
      <rc t="2" v="15423"/>
    </bk>
    <bk>
      <rc t="2" v="15424"/>
    </bk>
    <bk>
      <rc t="2" v="15425"/>
    </bk>
    <bk>
      <rc t="2" v="15426"/>
    </bk>
    <bk>
      <rc t="2" v="15427"/>
    </bk>
    <bk>
      <rc t="2" v="15428"/>
    </bk>
    <bk>
      <rc t="2" v="15429"/>
    </bk>
    <bk>
      <rc t="2" v="15430"/>
    </bk>
    <bk>
      <rc t="2" v="15431"/>
    </bk>
    <bk>
      <rc t="2" v="15432"/>
    </bk>
    <bk>
      <rc t="2" v="15433"/>
    </bk>
    <bk>
      <rc t="2" v="15434"/>
    </bk>
    <bk>
      <rc t="2" v="15435"/>
    </bk>
    <bk>
      <rc t="2" v="15436"/>
    </bk>
    <bk>
      <rc t="2" v="15437"/>
    </bk>
    <bk>
      <rc t="2" v="15438"/>
    </bk>
    <bk>
      <rc t="2" v="15439"/>
    </bk>
    <bk>
      <rc t="2" v="15440"/>
    </bk>
    <bk>
      <rc t="2" v="15441"/>
    </bk>
    <bk>
      <rc t="2" v="15442"/>
    </bk>
    <bk>
      <rc t="2" v="15443"/>
    </bk>
    <bk>
      <rc t="2" v="15444"/>
    </bk>
    <bk>
      <rc t="2" v="15445"/>
    </bk>
    <bk>
      <rc t="2" v="15446"/>
    </bk>
    <bk>
      <rc t="2" v="15447"/>
    </bk>
    <bk>
      <rc t="2" v="15448"/>
    </bk>
    <bk>
      <rc t="2" v="15449"/>
    </bk>
    <bk>
      <rc t="2" v="15450"/>
    </bk>
    <bk>
      <rc t="2" v="15451"/>
    </bk>
    <bk>
      <rc t="2" v="15452"/>
    </bk>
    <bk>
      <rc t="2" v="15453"/>
    </bk>
    <bk>
      <rc t="2" v="15454"/>
    </bk>
    <bk>
      <rc t="2" v="15455"/>
    </bk>
    <bk>
      <rc t="2" v="15456"/>
    </bk>
    <bk>
      <rc t="2" v="15457"/>
    </bk>
    <bk>
      <rc t="2" v="15458"/>
    </bk>
    <bk>
      <rc t="2" v="15459"/>
    </bk>
    <bk>
      <rc t="2" v="15460"/>
    </bk>
    <bk>
      <rc t="2" v="15461"/>
    </bk>
    <bk>
      <rc t="2" v="15462"/>
    </bk>
    <bk>
      <rc t="2" v="15463"/>
    </bk>
    <bk>
      <rc t="2" v="15464"/>
    </bk>
    <bk>
      <rc t="2" v="15465"/>
    </bk>
    <bk>
      <rc t="2" v="15466"/>
    </bk>
    <bk>
      <rc t="2" v="15467"/>
    </bk>
    <bk>
      <rc t="2" v="15468"/>
    </bk>
    <bk>
      <rc t="2" v="15469"/>
    </bk>
    <bk>
      <rc t="2" v="15470"/>
    </bk>
    <bk>
      <rc t="2" v="15471"/>
    </bk>
    <bk>
      <rc t="2" v="15472"/>
    </bk>
    <bk>
      <rc t="2" v="15473"/>
    </bk>
    <bk>
      <rc t="2" v="15474"/>
    </bk>
    <bk>
      <rc t="2" v="15475"/>
    </bk>
    <bk>
      <rc t="2" v="15476"/>
    </bk>
    <bk>
      <rc t="2" v="15477"/>
    </bk>
    <bk>
      <rc t="2" v="15478"/>
    </bk>
    <bk>
      <rc t="2" v="15479"/>
    </bk>
    <bk>
      <rc t="2" v="15480"/>
    </bk>
    <bk>
      <rc t="2" v="15481"/>
    </bk>
    <bk>
      <rc t="2" v="15482"/>
    </bk>
    <bk>
      <rc t="2" v="15483"/>
    </bk>
    <bk>
      <rc t="2" v="15484"/>
    </bk>
    <bk>
      <rc t="2" v="15485"/>
    </bk>
    <bk>
      <rc t="2" v="15486"/>
    </bk>
    <bk>
      <rc t="2" v="15487"/>
    </bk>
    <bk>
      <rc t="2" v="15488"/>
    </bk>
    <bk>
      <rc t="2" v="15489"/>
    </bk>
    <bk>
      <rc t="2" v="15490"/>
    </bk>
    <bk>
      <rc t="2" v="15491"/>
    </bk>
    <bk>
      <rc t="2" v="15492"/>
    </bk>
    <bk>
      <rc t="2" v="15493"/>
    </bk>
    <bk>
      <rc t="2" v="15494"/>
    </bk>
    <bk>
      <rc t="2" v="15495"/>
    </bk>
    <bk>
      <rc t="2" v="15496"/>
    </bk>
    <bk>
      <rc t="2" v="15497"/>
    </bk>
    <bk>
      <rc t="2" v="15498"/>
    </bk>
    <bk>
      <rc t="2" v="15499"/>
    </bk>
    <bk>
      <rc t="2" v="15500"/>
    </bk>
    <bk>
      <rc t="2" v="15501"/>
    </bk>
    <bk>
      <rc t="2" v="15502"/>
    </bk>
    <bk>
      <rc t="2" v="15503"/>
    </bk>
    <bk>
      <rc t="2" v="15504"/>
    </bk>
    <bk>
      <rc t="2" v="15505"/>
    </bk>
    <bk>
      <rc t="2" v="15506"/>
    </bk>
    <bk>
      <rc t="2" v="15507"/>
    </bk>
    <bk>
      <rc t="2" v="15508"/>
    </bk>
    <bk>
      <rc t="2" v="15509"/>
    </bk>
    <bk>
      <rc t="2" v="15510"/>
    </bk>
    <bk>
      <rc t="2" v="15511"/>
    </bk>
    <bk>
      <rc t="2" v="15512"/>
    </bk>
    <bk>
      <rc t="2" v="15513"/>
    </bk>
    <bk>
      <rc t="2" v="15514"/>
    </bk>
    <bk>
      <rc t="2" v="15515"/>
    </bk>
    <bk>
      <rc t="2" v="15516"/>
    </bk>
    <bk>
      <rc t="2" v="15517"/>
    </bk>
    <bk>
      <rc t="2" v="15518"/>
    </bk>
    <bk>
      <rc t="2" v="15519"/>
    </bk>
    <bk>
      <rc t="2" v="15520"/>
    </bk>
    <bk>
      <rc t="2" v="15521"/>
    </bk>
    <bk>
      <rc t="2" v="15522"/>
    </bk>
    <bk>
      <rc t="2" v="15523"/>
    </bk>
    <bk>
      <rc t="2" v="15524"/>
    </bk>
    <bk>
      <rc t="2" v="15525"/>
    </bk>
    <bk>
      <rc t="2" v="15526"/>
    </bk>
    <bk>
      <rc t="2" v="15527"/>
    </bk>
    <bk>
      <rc t="2" v="15528"/>
    </bk>
    <bk>
      <rc t="2" v="15529"/>
    </bk>
    <bk>
      <rc t="2" v="15530"/>
    </bk>
    <bk>
      <rc t="2" v="15531"/>
    </bk>
    <bk>
      <rc t="2" v="15532"/>
    </bk>
    <bk>
      <rc t="2" v="15533"/>
    </bk>
    <bk>
      <rc t="2" v="15534"/>
    </bk>
    <bk>
      <rc t="2" v="15535"/>
    </bk>
    <bk>
      <rc t="2" v="15536"/>
    </bk>
    <bk>
      <rc t="2" v="15537"/>
    </bk>
    <bk>
      <rc t="2" v="15538"/>
    </bk>
    <bk>
      <rc t="2" v="15539"/>
    </bk>
    <bk>
      <rc t="2" v="15540"/>
    </bk>
    <bk>
      <rc t="2" v="15541"/>
    </bk>
    <bk>
      <rc t="2" v="15542"/>
    </bk>
    <bk>
      <rc t="2" v="15543"/>
    </bk>
    <bk>
      <rc t="2" v="15544"/>
    </bk>
    <bk>
      <rc t="2" v="15545"/>
    </bk>
    <bk>
      <rc t="2" v="15546"/>
    </bk>
    <bk>
      <rc t="2" v="15547"/>
    </bk>
    <bk>
      <rc t="2" v="15548"/>
    </bk>
    <bk>
      <rc t="2" v="15549"/>
    </bk>
    <bk>
      <rc t="2" v="15550"/>
    </bk>
    <bk>
      <rc t="2" v="15551"/>
    </bk>
    <bk>
      <rc t="2" v="15552"/>
    </bk>
    <bk>
      <rc t="2" v="15553"/>
    </bk>
    <bk>
      <rc t="2" v="15554"/>
    </bk>
    <bk>
      <rc t="2" v="15555"/>
    </bk>
    <bk>
      <rc t="2" v="15556"/>
    </bk>
    <bk>
      <rc t="2" v="15557"/>
    </bk>
    <bk>
      <rc t="2" v="15558"/>
    </bk>
    <bk>
      <rc t="2" v="15559"/>
    </bk>
    <bk>
      <rc t="2" v="15560"/>
    </bk>
    <bk>
      <rc t="2" v="15561"/>
    </bk>
    <bk>
      <rc t="2" v="15562"/>
    </bk>
    <bk>
      <rc t="2" v="15563"/>
    </bk>
    <bk>
      <rc t="2" v="15564"/>
    </bk>
    <bk>
      <rc t="2" v="15565"/>
    </bk>
    <bk>
      <rc t="2" v="15566"/>
    </bk>
    <bk>
      <rc t="2" v="15567"/>
    </bk>
    <bk>
      <rc t="2" v="15568"/>
    </bk>
    <bk>
      <rc t="2" v="15569"/>
    </bk>
    <bk>
      <rc t="2" v="15570"/>
    </bk>
    <bk>
      <rc t="2" v="15571"/>
    </bk>
    <bk>
      <rc t="2" v="15572"/>
    </bk>
    <bk>
      <rc t="2" v="15573"/>
    </bk>
    <bk>
      <rc t="2" v="15574"/>
    </bk>
    <bk>
      <rc t="2" v="15575"/>
    </bk>
    <bk>
      <rc t="2" v="15576"/>
    </bk>
    <bk>
      <rc t="2" v="15577"/>
    </bk>
    <bk>
      <rc t="2" v="15578"/>
    </bk>
    <bk>
      <rc t="2" v="15579"/>
    </bk>
    <bk>
      <rc t="2" v="15580"/>
    </bk>
    <bk>
      <rc t="2" v="15581"/>
    </bk>
    <bk>
      <rc t="2" v="15582"/>
    </bk>
    <bk>
      <rc t="2" v="15583"/>
    </bk>
    <bk>
      <rc t="2" v="15584"/>
    </bk>
    <bk>
      <rc t="2" v="15585"/>
    </bk>
    <bk>
      <rc t="2" v="15586"/>
    </bk>
    <bk>
      <rc t="2" v="15587"/>
    </bk>
    <bk>
      <rc t="2" v="15588"/>
    </bk>
    <bk>
      <rc t="2" v="15589"/>
    </bk>
    <bk>
      <rc t="2" v="15590"/>
    </bk>
    <bk>
      <rc t="2" v="15591"/>
    </bk>
    <bk>
      <rc t="2" v="15592"/>
    </bk>
    <bk>
      <rc t="2" v="15593"/>
    </bk>
    <bk>
      <rc t="2" v="15594"/>
    </bk>
    <bk>
      <rc t="2" v="15595"/>
    </bk>
    <bk>
      <rc t="2" v="15596"/>
    </bk>
    <bk>
      <rc t="2" v="15597"/>
    </bk>
    <bk>
      <rc t="2" v="15598"/>
    </bk>
    <bk>
      <rc t="2" v="15599"/>
    </bk>
    <bk>
      <rc t="2" v="15600"/>
    </bk>
    <bk>
      <rc t="2" v="15601"/>
    </bk>
    <bk>
      <rc t="2" v="15602"/>
    </bk>
    <bk>
      <rc t="2" v="15603"/>
    </bk>
    <bk>
      <rc t="2" v="15604"/>
    </bk>
    <bk>
      <rc t="2" v="15605"/>
    </bk>
    <bk>
      <rc t="2" v="15606"/>
    </bk>
    <bk>
      <rc t="2" v="15607"/>
    </bk>
    <bk>
      <rc t="2" v="15608"/>
    </bk>
    <bk>
      <rc t="2" v="15609"/>
    </bk>
    <bk>
      <rc t="2" v="15610"/>
    </bk>
    <bk>
      <rc t="2" v="15611"/>
    </bk>
    <bk>
      <rc t="2" v="15612"/>
    </bk>
    <bk>
      <rc t="2" v="15613"/>
    </bk>
    <bk>
      <rc t="2" v="15614"/>
    </bk>
    <bk>
      <rc t="2" v="15615"/>
    </bk>
    <bk>
      <rc t="2" v="15616"/>
    </bk>
    <bk>
      <rc t="2" v="15617"/>
    </bk>
    <bk>
      <rc t="2" v="15618"/>
    </bk>
    <bk>
      <rc t="2" v="15619"/>
    </bk>
    <bk>
      <rc t="2" v="15620"/>
    </bk>
    <bk>
      <rc t="2" v="15621"/>
    </bk>
    <bk>
      <rc t="2" v="15622"/>
    </bk>
    <bk>
      <rc t="2" v="15623"/>
    </bk>
    <bk>
      <rc t="2" v="15624"/>
    </bk>
    <bk>
      <rc t="2" v="15625"/>
    </bk>
    <bk>
      <rc t="2" v="15626"/>
    </bk>
    <bk>
      <rc t="2" v="15627"/>
    </bk>
    <bk>
      <rc t="2" v="15628"/>
    </bk>
    <bk>
      <rc t="2" v="15629"/>
    </bk>
    <bk>
      <rc t="2" v="15630"/>
    </bk>
    <bk>
      <rc t="2" v="15631"/>
    </bk>
    <bk>
      <rc t="2" v="15632"/>
    </bk>
    <bk>
      <rc t="2" v="15633"/>
    </bk>
    <bk>
      <rc t="2" v="15634"/>
    </bk>
    <bk>
      <rc t="2" v="15635"/>
    </bk>
    <bk>
      <rc t="2" v="15636"/>
    </bk>
    <bk>
      <rc t="2" v="15637"/>
    </bk>
    <bk>
      <rc t="2" v="15638"/>
    </bk>
    <bk>
      <rc t="2" v="15639"/>
    </bk>
    <bk>
      <rc t="2" v="15640"/>
    </bk>
    <bk>
      <rc t="2" v="15641"/>
    </bk>
    <bk>
      <rc t="2" v="15642"/>
    </bk>
    <bk>
      <rc t="2" v="15643"/>
    </bk>
    <bk>
      <rc t="2" v="15644"/>
    </bk>
    <bk>
      <rc t="2" v="15645"/>
    </bk>
    <bk>
      <rc t="2" v="15646"/>
    </bk>
    <bk>
      <rc t="2" v="15647"/>
    </bk>
    <bk>
      <rc t="2" v="15648"/>
    </bk>
    <bk>
      <rc t="2" v="15649"/>
    </bk>
    <bk>
      <rc t="2" v="15650"/>
    </bk>
    <bk>
      <rc t="2" v="15651"/>
    </bk>
    <bk>
      <rc t="2" v="15652"/>
    </bk>
    <bk>
      <rc t="2" v="15653"/>
    </bk>
    <bk>
      <rc t="2" v="15654"/>
    </bk>
    <bk>
      <rc t="2" v="15655"/>
    </bk>
    <bk>
      <rc t="2" v="15656"/>
    </bk>
    <bk>
      <rc t="2" v="15657"/>
    </bk>
    <bk>
      <rc t="2" v="15658"/>
    </bk>
    <bk>
      <rc t="2" v="15659"/>
    </bk>
    <bk>
      <rc t="2" v="15660"/>
    </bk>
    <bk>
      <rc t="2" v="15661"/>
    </bk>
    <bk>
      <rc t="2" v="15662"/>
    </bk>
    <bk>
      <rc t="2" v="15663"/>
    </bk>
    <bk>
      <rc t="2" v="15664"/>
    </bk>
    <bk>
      <rc t="2" v="15665"/>
    </bk>
    <bk>
      <rc t="2" v="15666"/>
    </bk>
    <bk>
      <rc t="2" v="15667"/>
    </bk>
    <bk>
      <rc t="2" v="15668"/>
    </bk>
    <bk>
      <rc t="2" v="15669"/>
    </bk>
    <bk>
      <rc t="2" v="15670"/>
    </bk>
    <bk>
      <rc t="2" v="15671"/>
    </bk>
    <bk>
      <rc t="2" v="15672"/>
    </bk>
    <bk>
      <rc t="2" v="15673"/>
    </bk>
    <bk>
      <rc t="2" v="15674"/>
    </bk>
    <bk>
      <rc t="2" v="15675"/>
    </bk>
    <bk>
      <rc t="2" v="15676"/>
    </bk>
    <bk>
      <rc t="2" v="15677"/>
    </bk>
    <bk>
      <rc t="2" v="15678"/>
    </bk>
    <bk>
      <rc t="2" v="15679"/>
    </bk>
    <bk>
      <rc t="2" v="15680"/>
    </bk>
    <bk>
      <rc t="2" v="15681"/>
    </bk>
    <bk>
      <rc t="2" v="15682"/>
    </bk>
    <bk>
      <rc t="2" v="15683"/>
    </bk>
    <bk>
      <rc t="2" v="15684"/>
    </bk>
    <bk>
      <rc t="2" v="15685"/>
    </bk>
    <bk>
      <rc t="2" v="15686"/>
    </bk>
    <bk>
      <rc t="2" v="15687"/>
    </bk>
    <bk>
      <rc t="2" v="15688"/>
    </bk>
    <bk>
      <rc t="2" v="15689"/>
    </bk>
    <bk>
      <rc t="2" v="15690"/>
    </bk>
    <bk>
      <rc t="2" v="15691"/>
    </bk>
    <bk>
      <rc t="2" v="15692"/>
    </bk>
    <bk>
      <rc t="2" v="15693"/>
    </bk>
    <bk>
      <rc t="2" v="15694"/>
    </bk>
    <bk>
      <rc t="2" v="15695"/>
    </bk>
    <bk>
      <rc t="2" v="15696"/>
    </bk>
    <bk>
      <rc t="2" v="15697"/>
    </bk>
    <bk>
      <rc t="2" v="15698"/>
    </bk>
    <bk>
      <rc t="2" v="15699"/>
    </bk>
    <bk>
      <rc t="2" v="15700"/>
    </bk>
    <bk>
      <rc t="2" v="15701"/>
    </bk>
    <bk>
      <rc t="2" v="15702"/>
    </bk>
    <bk>
      <rc t="2" v="15703"/>
    </bk>
    <bk>
      <rc t="2" v="15704"/>
    </bk>
    <bk>
      <rc t="2" v="15705"/>
    </bk>
    <bk>
      <rc t="2" v="15706"/>
    </bk>
    <bk>
      <rc t="2" v="15707"/>
    </bk>
    <bk>
      <rc t="2" v="15708"/>
    </bk>
    <bk>
      <rc t="2" v="15709"/>
    </bk>
    <bk>
      <rc t="2" v="15710"/>
    </bk>
    <bk>
      <rc t="2" v="15711"/>
    </bk>
    <bk>
      <rc t="2" v="15712"/>
    </bk>
    <bk>
      <rc t="2" v="15713"/>
    </bk>
    <bk>
      <rc t="2" v="15714"/>
    </bk>
    <bk>
      <rc t="2" v="15715"/>
    </bk>
    <bk>
      <rc t="2" v="15716"/>
    </bk>
    <bk>
      <rc t="2" v="15717"/>
    </bk>
    <bk>
      <rc t="2" v="15718"/>
    </bk>
    <bk>
      <rc t="2" v="15719"/>
    </bk>
    <bk>
      <rc t="2" v="15720"/>
    </bk>
    <bk>
      <rc t="2" v="15721"/>
    </bk>
    <bk>
      <rc t="2" v="15722"/>
    </bk>
    <bk>
      <rc t="2" v="15723"/>
    </bk>
    <bk>
      <rc t="2" v="15724"/>
    </bk>
    <bk>
      <rc t="2" v="15725"/>
    </bk>
    <bk>
      <rc t="2" v="15726"/>
    </bk>
    <bk>
      <rc t="2" v="15727"/>
    </bk>
    <bk>
      <rc t="2" v="15728"/>
    </bk>
    <bk>
      <rc t="2" v="15729"/>
    </bk>
    <bk>
      <rc t="2" v="15730"/>
    </bk>
    <bk>
      <rc t="2" v="15731"/>
    </bk>
    <bk>
      <rc t="2" v="15732"/>
    </bk>
    <bk>
      <rc t="2" v="15733"/>
    </bk>
    <bk>
      <rc t="2" v="15734"/>
    </bk>
    <bk>
      <rc t="2" v="15735"/>
    </bk>
    <bk>
      <rc t="2" v="15736"/>
    </bk>
    <bk>
      <rc t="2" v="15737"/>
    </bk>
    <bk>
      <rc t="2" v="15738"/>
    </bk>
    <bk>
      <rc t="2" v="15739"/>
    </bk>
    <bk>
      <rc t="2" v="15740"/>
    </bk>
    <bk>
      <rc t="2" v="15741"/>
    </bk>
    <bk>
      <rc t="2" v="15742"/>
    </bk>
    <bk>
      <rc t="2" v="15743"/>
    </bk>
    <bk>
      <rc t="2" v="15744"/>
    </bk>
    <bk>
      <rc t="2" v="15745"/>
    </bk>
    <bk>
      <rc t="2" v="15746"/>
    </bk>
    <bk>
      <rc t="2" v="15747"/>
    </bk>
    <bk>
      <rc t="2" v="15748"/>
    </bk>
    <bk>
      <rc t="2" v="15749"/>
    </bk>
    <bk>
      <rc t="2" v="15750"/>
    </bk>
    <bk>
      <rc t="2" v="15751"/>
    </bk>
    <bk>
      <rc t="2" v="15752"/>
    </bk>
    <bk>
      <rc t="2" v="15753"/>
    </bk>
    <bk>
      <rc t="2" v="15754"/>
    </bk>
    <bk>
      <rc t="2" v="15755"/>
    </bk>
    <bk>
      <rc t="2" v="15756"/>
    </bk>
    <bk>
      <rc t="2" v="15757"/>
    </bk>
    <bk>
      <rc t="2" v="15758"/>
    </bk>
    <bk>
      <rc t="2" v="15759"/>
    </bk>
    <bk>
      <rc t="2" v="15760"/>
    </bk>
    <bk>
      <rc t="2" v="15761"/>
    </bk>
    <bk>
      <rc t="2" v="15762"/>
    </bk>
    <bk>
      <rc t="2" v="15763"/>
    </bk>
    <bk>
      <rc t="2" v="15764"/>
    </bk>
    <bk>
      <rc t="2" v="15765"/>
    </bk>
    <bk>
      <rc t="2" v="15766"/>
    </bk>
    <bk>
      <rc t="2" v="15767"/>
    </bk>
    <bk>
      <rc t="2" v="15768"/>
    </bk>
    <bk>
      <rc t="2" v="15769"/>
    </bk>
    <bk>
      <rc t="2" v="15770"/>
    </bk>
    <bk>
      <rc t="2" v="15771"/>
    </bk>
    <bk>
      <rc t="2" v="15772"/>
    </bk>
    <bk>
      <rc t="2" v="15773"/>
    </bk>
    <bk>
      <rc t="2" v="15774"/>
    </bk>
    <bk>
      <rc t="2" v="15775"/>
    </bk>
    <bk>
      <rc t="2" v="15776"/>
    </bk>
    <bk>
      <rc t="2" v="15777"/>
    </bk>
    <bk>
      <rc t="2" v="15778"/>
    </bk>
    <bk>
      <rc t="2" v="15779"/>
    </bk>
    <bk>
      <rc t="2" v="15780"/>
    </bk>
    <bk>
      <rc t="2" v="15781"/>
    </bk>
    <bk>
      <rc t="2" v="15782"/>
    </bk>
    <bk>
      <rc t="2" v="15783"/>
    </bk>
    <bk>
      <rc t="2" v="15784"/>
    </bk>
    <bk>
      <rc t="2" v="15785"/>
    </bk>
    <bk>
      <rc t="2" v="15786"/>
    </bk>
    <bk>
      <rc t="2" v="15787"/>
    </bk>
    <bk>
      <rc t="2" v="15788"/>
    </bk>
    <bk>
      <rc t="2" v="15789"/>
    </bk>
    <bk>
      <rc t="2" v="15790"/>
    </bk>
    <bk>
      <rc t="2" v="15791"/>
    </bk>
    <bk>
      <rc t="2" v="15792"/>
    </bk>
    <bk>
      <rc t="2" v="15793"/>
    </bk>
    <bk>
      <rc t="2" v="15794"/>
    </bk>
    <bk>
      <rc t="2" v="15795"/>
    </bk>
    <bk>
      <rc t="2" v="15796"/>
    </bk>
    <bk>
      <rc t="2" v="15797"/>
    </bk>
    <bk>
      <rc t="2" v="15798"/>
    </bk>
    <bk>
      <rc t="2" v="15799"/>
    </bk>
    <bk>
      <rc t="2" v="15800"/>
    </bk>
    <bk>
      <rc t="2" v="15801"/>
    </bk>
    <bk>
      <rc t="2" v="15802"/>
    </bk>
    <bk>
      <rc t="2" v="15803"/>
    </bk>
    <bk>
      <rc t="2" v="15804"/>
    </bk>
    <bk>
      <rc t="2" v="15805"/>
    </bk>
    <bk>
      <rc t="2" v="15806"/>
    </bk>
    <bk>
      <rc t="2" v="15807"/>
    </bk>
    <bk>
      <rc t="2" v="15808"/>
    </bk>
    <bk>
      <rc t="2" v="15809"/>
    </bk>
    <bk>
      <rc t="2" v="15810"/>
    </bk>
    <bk>
      <rc t="2" v="15811"/>
    </bk>
    <bk>
      <rc t="2" v="15812"/>
    </bk>
    <bk>
      <rc t="2" v="15813"/>
    </bk>
    <bk>
      <rc t="2" v="15814"/>
    </bk>
    <bk>
      <rc t="2" v="15815"/>
    </bk>
    <bk>
      <rc t="2" v="15816"/>
    </bk>
    <bk>
      <rc t="2" v="15817"/>
    </bk>
    <bk>
      <rc t="2" v="15818"/>
    </bk>
    <bk>
      <rc t="2" v="15819"/>
    </bk>
    <bk>
      <rc t="2" v="15820"/>
    </bk>
    <bk>
      <rc t="2" v="15821"/>
    </bk>
    <bk>
      <rc t="2" v="15822"/>
    </bk>
    <bk>
      <rc t="2" v="15823"/>
    </bk>
    <bk>
      <rc t="2" v="15824"/>
    </bk>
    <bk>
      <rc t="2" v="15825"/>
    </bk>
    <bk>
      <rc t="2" v="15826"/>
    </bk>
    <bk>
      <rc t="2" v="15827"/>
    </bk>
    <bk>
      <rc t="2" v="15828"/>
    </bk>
    <bk>
      <rc t="2" v="15829"/>
    </bk>
    <bk>
      <rc t="2" v="15830"/>
    </bk>
    <bk>
      <rc t="2" v="15831"/>
    </bk>
    <bk>
      <rc t="2" v="15832"/>
    </bk>
    <bk>
      <rc t="2" v="15833"/>
    </bk>
    <bk>
      <rc t="2" v="15834"/>
    </bk>
    <bk>
      <rc t="2" v="15835"/>
    </bk>
    <bk>
      <rc t="2" v="15836"/>
    </bk>
    <bk>
      <rc t="2" v="15837"/>
    </bk>
    <bk>
      <rc t="2" v="15838"/>
    </bk>
    <bk>
      <rc t="2" v="15839"/>
    </bk>
    <bk>
      <rc t="2" v="15840"/>
    </bk>
    <bk>
      <rc t="2" v="15841"/>
    </bk>
    <bk>
      <rc t="2" v="15842"/>
    </bk>
    <bk>
      <rc t="2" v="15843"/>
    </bk>
    <bk>
      <rc t="2" v="15844"/>
    </bk>
    <bk>
      <rc t="2" v="15845"/>
    </bk>
    <bk>
      <rc t="2" v="15846"/>
    </bk>
    <bk>
      <rc t="2" v="15847"/>
    </bk>
    <bk>
      <rc t="2" v="15848"/>
    </bk>
    <bk>
      <rc t="2" v="15849"/>
    </bk>
    <bk>
      <rc t="2" v="15850"/>
    </bk>
    <bk>
      <rc t="2" v="15851"/>
    </bk>
    <bk>
      <rc t="2" v="15852"/>
    </bk>
    <bk>
      <rc t="2" v="15853"/>
    </bk>
    <bk>
      <rc t="2" v="15854"/>
    </bk>
    <bk>
      <rc t="2" v="15855"/>
    </bk>
    <bk>
      <rc t="2" v="15856"/>
    </bk>
    <bk>
      <rc t="2" v="15857"/>
    </bk>
    <bk>
      <rc t="2" v="15858"/>
    </bk>
    <bk>
      <rc t="2" v="15859"/>
    </bk>
    <bk>
      <rc t="2" v="15860"/>
    </bk>
    <bk>
      <rc t="2" v="15861"/>
    </bk>
    <bk>
      <rc t="2" v="15862"/>
    </bk>
    <bk>
      <rc t="2" v="15863"/>
    </bk>
    <bk>
      <rc t="2" v="15864"/>
    </bk>
    <bk>
      <rc t="2" v="15865"/>
    </bk>
    <bk>
      <rc t="2" v="15866"/>
    </bk>
    <bk>
      <rc t="2" v="15867"/>
    </bk>
    <bk>
      <rc t="2" v="15868"/>
    </bk>
    <bk>
      <rc t="2" v="15869"/>
    </bk>
    <bk>
      <rc t="2" v="15870"/>
    </bk>
    <bk>
      <rc t="2" v="15871"/>
    </bk>
    <bk>
      <rc t="2" v="15872"/>
    </bk>
    <bk>
      <rc t="2" v="15873"/>
    </bk>
    <bk>
      <rc t="2" v="15874"/>
    </bk>
    <bk>
      <rc t="2" v="15875"/>
    </bk>
    <bk>
      <rc t="2" v="15876"/>
    </bk>
    <bk>
      <rc t="2" v="15877"/>
    </bk>
    <bk>
      <rc t="2" v="15878"/>
    </bk>
    <bk>
      <rc t="2" v="15879"/>
    </bk>
    <bk>
      <rc t="2" v="15880"/>
    </bk>
    <bk>
      <rc t="2" v="15881"/>
    </bk>
    <bk>
      <rc t="2" v="15882"/>
    </bk>
    <bk>
      <rc t="2" v="15883"/>
    </bk>
    <bk>
      <rc t="2" v="15884"/>
    </bk>
    <bk>
      <rc t="2" v="15885"/>
    </bk>
    <bk>
      <rc t="2" v="15886"/>
    </bk>
    <bk>
      <rc t="2" v="15887"/>
    </bk>
    <bk>
      <rc t="2" v="15888"/>
    </bk>
    <bk>
      <rc t="2" v="15889"/>
    </bk>
    <bk>
      <rc t="2" v="15890"/>
    </bk>
    <bk>
      <rc t="2" v="15891"/>
    </bk>
    <bk>
      <rc t="2" v="15892"/>
    </bk>
    <bk>
      <rc t="2" v="15893"/>
    </bk>
    <bk>
      <rc t="2" v="15894"/>
    </bk>
    <bk>
      <rc t="2" v="15895"/>
    </bk>
    <bk>
      <rc t="2" v="15896"/>
    </bk>
    <bk>
      <rc t="2" v="15897"/>
    </bk>
    <bk>
      <rc t="2" v="15898"/>
    </bk>
    <bk>
      <rc t="2" v="15899"/>
    </bk>
    <bk>
      <rc t="2" v="15900"/>
    </bk>
    <bk>
      <rc t="2" v="15901"/>
    </bk>
    <bk>
      <rc t="2" v="15902"/>
    </bk>
    <bk>
      <rc t="2" v="15903"/>
    </bk>
    <bk>
      <rc t="2" v="15904"/>
    </bk>
    <bk>
      <rc t="2" v="15905"/>
    </bk>
    <bk>
      <rc t="2" v="15906"/>
    </bk>
    <bk>
      <rc t="2" v="15907"/>
    </bk>
    <bk>
      <rc t="2" v="15908"/>
    </bk>
    <bk>
      <rc t="2" v="15909"/>
    </bk>
    <bk>
      <rc t="2" v="15910"/>
    </bk>
    <bk>
      <rc t="2" v="15911"/>
    </bk>
    <bk>
      <rc t="2" v="15912"/>
    </bk>
    <bk>
      <rc t="2" v="15913"/>
    </bk>
    <bk>
      <rc t="2" v="15914"/>
    </bk>
    <bk>
      <rc t="2" v="15915"/>
    </bk>
    <bk>
      <rc t="2" v="15916"/>
    </bk>
    <bk>
      <rc t="2" v="15917"/>
    </bk>
    <bk>
      <rc t="2" v="15918"/>
    </bk>
    <bk>
      <rc t="2" v="15919"/>
    </bk>
    <bk>
      <rc t="2" v="15920"/>
    </bk>
    <bk>
      <rc t="2" v="15921"/>
    </bk>
    <bk>
      <rc t="2" v="15922"/>
    </bk>
    <bk>
      <rc t="2" v="15923"/>
    </bk>
    <bk>
      <rc t="2" v="15924"/>
    </bk>
    <bk>
      <rc t="2" v="15925"/>
    </bk>
    <bk>
      <rc t="2" v="15926"/>
    </bk>
    <bk>
      <rc t="2" v="15927"/>
    </bk>
    <bk>
      <rc t="2" v="15928"/>
    </bk>
    <bk>
      <rc t="2" v="15929"/>
    </bk>
    <bk>
      <rc t="2" v="15930"/>
    </bk>
    <bk>
      <rc t="2" v="15931"/>
    </bk>
    <bk>
      <rc t="2" v="15932"/>
    </bk>
    <bk>
      <rc t="2" v="15933"/>
    </bk>
    <bk>
      <rc t="2" v="15934"/>
    </bk>
    <bk>
      <rc t="2" v="15935"/>
    </bk>
    <bk>
      <rc t="2" v="15936"/>
    </bk>
    <bk>
      <rc t="2" v="15937"/>
    </bk>
    <bk>
      <rc t="2" v="15938"/>
    </bk>
    <bk>
      <rc t="2" v="15939"/>
    </bk>
    <bk>
      <rc t="2" v="15940"/>
    </bk>
    <bk>
      <rc t="2" v="15941"/>
    </bk>
    <bk>
      <rc t="2" v="15942"/>
    </bk>
    <bk>
      <rc t="2" v="15943"/>
    </bk>
    <bk>
      <rc t="2" v="15944"/>
    </bk>
    <bk>
      <rc t="2" v="15945"/>
    </bk>
    <bk>
      <rc t="2" v="15946"/>
    </bk>
    <bk>
      <rc t="2" v="15947"/>
    </bk>
    <bk>
      <rc t="2" v="15948"/>
    </bk>
    <bk>
      <rc t="2" v="15949"/>
    </bk>
    <bk>
      <rc t="2" v="15950"/>
    </bk>
    <bk>
      <rc t="2" v="15951"/>
    </bk>
    <bk>
      <rc t="2" v="15952"/>
    </bk>
    <bk>
      <rc t="2" v="15953"/>
    </bk>
    <bk>
      <rc t="2" v="15954"/>
    </bk>
    <bk>
      <rc t="2" v="15955"/>
    </bk>
    <bk>
      <rc t="2" v="15956"/>
    </bk>
    <bk>
      <rc t="2" v="15957"/>
    </bk>
    <bk>
      <rc t="2" v="15958"/>
    </bk>
    <bk>
      <rc t="2" v="15959"/>
    </bk>
    <bk>
      <rc t="2" v="15960"/>
    </bk>
    <bk>
      <rc t="2" v="15961"/>
    </bk>
    <bk>
      <rc t="2" v="15962"/>
    </bk>
    <bk>
      <rc t="2" v="15963"/>
    </bk>
    <bk>
      <rc t="2" v="15964"/>
    </bk>
    <bk>
      <rc t="2" v="15965"/>
    </bk>
    <bk>
      <rc t="2" v="15966"/>
    </bk>
    <bk>
      <rc t="2" v="15967"/>
    </bk>
    <bk>
      <rc t="2" v="15968"/>
    </bk>
    <bk>
      <rc t="2" v="15969"/>
    </bk>
    <bk>
      <rc t="2" v="15970"/>
    </bk>
    <bk>
      <rc t="2" v="15971"/>
    </bk>
    <bk>
      <rc t="2" v="15972"/>
    </bk>
    <bk>
      <rc t="2" v="15973"/>
    </bk>
    <bk>
      <rc t="2" v="15974"/>
    </bk>
    <bk>
      <rc t="2" v="15975"/>
    </bk>
    <bk>
      <rc t="2" v="15976"/>
    </bk>
    <bk>
      <rc t="2" v="15977"/>
    </bk>
    <bk>
      <rc t="2" v="15978"/>
    </bk>
    <bk>
      <rc t="2" v="15979"/>
    </bk>
    <bk>
      <rc t="2" v="15980"/>
    </bk>
    <bk>
      <rc t="2" v="15981"/>
    </bk>
    <bk>
      <rc t="2" v="15982"/>
    </bk>
    <bk>
      <rc t="2" v="15983"/>
    </bk>
    <bk>
      <rc t="2" v="15984"/>
    </bk>
    <bk>
      <rc t="2" v="15985"/>
    </bk>
    <bk>
      <rc t="2" v="15986"/>
    </bk>
    <bk>
      <rc t="2" v="15987"/>
    </bk>
    <bk>
      <rc t="2" v="15988"/>
    </bk>
    <bk>
      <rc t="2" v="15989"/>
    </bk>
    <bk>
      <rc t="2" v="15990"/>
    </bk>
    <bk>
      <rc t="2" v="15991"/>
    </bk>
    <bk>
      <rc t="2" v="15992"/>
    </bk>
    <bk>
      <rc t="2" v="15993"/>
    </bk>
    <bk>
      <rc t="2" v="15994"/>
    </bk>
    <bk>
      <rc t="2" v="15995"/>
    </bk>
    <bk>
      <rc t="2" v="15996"/>
    </bk>
    <bk>
      <rc t="2" v="15997"/>
    </bk>
    <bk>
      <rc t="2" v="15998"/>
    </bk>
    <bk>
      <rc t="2" v="15999"/>
    </bk>
    <bk>
      <rc t="2" v="16000"/>
    </bk>
    <bk>
      <rc t="2" v="16001"/>
    </bk>
    <bk>
      <rc t="2" v="16002"/>
    </bk>
    <bk>
      <rc t="2" v="16003"/>
    </bk>
    <bk>
      <rc t="2" v="16004"/>
    </bk>
    <bk>
      <rc t="2" v="16005"/>
    </bk>
    <bk>
      <rc t="2" v="16006"/>
    </bk>
    <bk>
      <rc t="2" v="16007"/>
    </bk>
    <bk>
      <rc t="2" v="16008"/>
    </bk>
    <bk>
      <rc t="2" v="16009"/>
    </bk>
    <bk>
      <rc t="2" v="16010"/>
    </bk>
    <bk>
      <rc t="2" v="16011"/>
    </bk>
    <bk>
      <rc t="2" v="16012"/>
    </bk>
    <bk>
      <rc t="2" v="16013"/>
    </bk>
    <bk>
      <rc t="2" v="16014"/>
    </bk>
    <bk>
      <rc t="2" v="16015"/>
    </bk>
    <bk>
      <rc t="2" v="16016"/>
    </bk>
    <bk>
      <rc t="2" v="16017"/>
    </bk>
    <bk>
      <rc t="2" v="16018"/>
    </bk>
    <bk>
      <rc t="2" v="16019"/>
    </bk>
    <bk>
      <rc t="2" v="16020"/>
    </bk>
    <bk>
      <rc t="2" v="16021"/>
    </bk>
    <bk>
      <rc t="2" v="16022"/>
    </bk>
    <bk>
      <rc t="2" v="16023"/>
    </bk>
    <bk>
      <rc t="2" v="16024"/>
    </bk>
    <bk>
      <rc t="2" v="16025"/>
    </bk>
    <bk>
      <rc t="2" v="16026"/>
    </bk>
    <bk>
      <rc t="2" v="16027"/>
    </bk>
    <bk>
      <rc t="2" v="16028"/>
    </bk>
    <bk>
      <rc t="2" v="16029"/>
    </bk>
    <bk>
      <rc t="2" v="16030"/>
    </bk>
    <bk>
      <rc t="2" v="16031"/>
    </bk>
    <bk>
      <rc t="2" v="16032"/>
    </bk>
    <bk>
      <rc t="2" v="16033"/>
    </bk>
    <bk>
      <rc t="2" v="16034"/>
    </bk>
    <bk>
      <rc t="2" v="16035"/>
    </bk>
    <bk>
      <rc t="2" v="16036"/>
    </bk>
    <bk>
      <rc t="2" v="16037"/>
    </bk>
    <bk>
      <rc t="2" v="16038"/>
    </bk>
    <bk>
      <rc t="2" v="16039"/>
    </bk>
    <bk>
      <rc t="2" v="16040"/>
    </bk>
    <bk>
      <rc t="2" v="16041"/>
    </bk>
    <bk>
      <rc t="2" v="16042"/>
    </bk>
    <bk>
      <rc t="2" v="16043"/>
    </bk>
    <bk>
      <rc t="2" v="16044"/>
    </bk>
    <bk>
      <rc t="2" v="16045"/>
    </bk>
    <bk>
      <rc t="2" v="16046"/>
    </bk>
    <bk>
      <rc t="2" v="16047"/>
    </bk>
    <bk>
      <rc t="2" v="16048"/>
    </bk>
    <bk>
      <rc t="2" v="16049"/>
    </bk>
    <bk>
      <rc t="2" v="16050"/>
    </bk>
    <bk>
      <rc t="2" v="16051"/>
    </bk>
    <bk>
      <rc t="2" v="16052"/>
    </bk>
    <bk>
      <rc t="2" v="16053"/>
    </bk>
    <bk>
      <rc t="2" v="16054"/>
    </bk>
    <bk>
      <rc t="2" v="16055"/>
    </bk>
    <bk>
      <rc t="2" v="16056"/>
    </bk>
    <bk>
      <rc t="2" v="16057"/>
    </bk>
    <bk>
      <rc t="2" v="16058"/>
    </bk>
    <bk>
      <rc t="2" v="16059"/>
    </bk>
    <bk>
      <rc t="2" v="16060"/>
    </bk>
    <bk>
      <rc t="2" v="16061"/>
    </bk>
    <bk>
      <rc t="2" v="16062"/>
    </bk>
    <bk>
      <rc t="2" v="16063"/>
    </bk>
    <bk>
      <rc t="2" v="16064"/>
    </bk>
    <bk>
      <rc t="2" v="16065"/>
    </bk>
    <bk>
      <rc t="2" v="16066"/>
    </bk>
    <bk>
      <rc t="2" v="16067"/>
    </bk>
    <bk>
      <rc t="2" v="16068"/>
    </bk>
    <bk>
      <rc t="2" v="16069"/>
    </bk>
    <bk>
      <rc t="2" v="16070"/>
    </bk>
    <bk>
      <rc t="2" v="16071"/>
    </bk>
    <bk>
      <rc t="2" v="16072"/>
    </bk>
    <bk>
      <rc t="2" v="16073"/>
    </bk>
    <bk>
      <rc t="2" v="16074"/>
    </bk>
    <bk>
      <rc t="2" v="16075"/>
    </bk>
    <bk>
      <rc t="2" v="16076"/>
    </bk>
    <bk>
      <rc t="2" v="16077"/>
    </bk>
    <bk>
      <rc t="2" v="16078"/>
    </bk>
    <bk>
      <rc t="2" v="16079"/>
    </bk>
    <bk>
      <rc t="2" v="16080"/>
    </bk>
    <bk>
      <rc t="2" v="16081"/>
    </bk>
    <bk>
      <rc t="2" v="16082"/>
    </bk>
    <bk>
      <rc t="2" v="16083"/>
    </bk>
    <bk>
      <rc t="2" v="16084"/>
    </bk>
    <bk>
      <rc t="2" v="16085"/>
    </bk>
    <bk>
      <rc t="2" v="16086"/>
    </bk>
    <bk>
      <rc t="2" v="16087"/>
    </bk>
    <bk>
      <rc t="2" v="16088"/>
    </bk>
    <bk>
      <rc t="2" v="16089"/>
    </bk>
    <bk>
      <rc t="2" v="16090"/>
    </bk>
    <bk>
      <rc t="2" v="16091"/>
    </bk>
    <bk>
      <rc t="2" v="16092"/>
    </bk>
    <bk>
      <rc t="2" v="16093"/>
    </bk>
    <bk>
      <rc t="2" v="16094"/>
    </bk>
    <bk>
      <rc t="2" v="16095"/>
    </bk>
    <bk>
      <rc t="2" v="16096"/>
    </bk>
    <bk>
      <rc t="2" v="16097"/>
    </bk>
    <bk>
      <rc t="2" v="16098"/>
    </bk>
    <bk>
      <rc t="2" v="16099"/>
    </bk>
    <bk>
      <rc t="2" v="16100"/>
    </bk>
    <bk>
      <rc t="2" v="16101"/>
    </bk>
    <bk>
      <rc t="2" v="16102"/>
    </bk>
    <bk>
      <rc t="2" v="16103"/>
    </bk>
    <bk>
      <rc t="2" v="16104"/>
    </bk>
    <bk>
      <rc t="2" v="16105"/>
    </bk>
    <bk>
      <rc t="2" v="16106"/>
    </bk>
    <bk>
      <rc t="2" v="16107"/>
    </bk>
    <bk>
      <rc t="2" v="16108"/>
    </bk>
    <bk>
      <rc t="2" v="16109"/>
    </bk>
    <bk>
      <rc t="2" v="16110"/>
    </bk>
    <bk>
      <rc t="2" v="16111"/>
    </bk>
    <bk>
      <rc t="2" v="16112"/>
    </bk>
    <bk>
      <rc t="2" v="16113"/>
    </bk>
    <bk>
      <rc t="2" v="16114"/>
    </bk>
    <bk>
      <rc t="2" v="16115"/>
    </bk>
    <bk>
      <rc t="2" v="16116"/>
    </bk>
    <bk>
      <rc t="2" v="16117"/>
    </bk>
    <bk>
      <rc t="2" v="16118"/>
    </bk>
    <bk>
      <rc t="2" v="16119"/>
    </bk>
    <bk>
      <rc t="2" v="16120"/>
    </bk>
    <bk>
      <rc t="2" v="16121"/>
    </bk>
    <bk>
      <rc t="2" v="16122"/>
    </bk>
    <bk>
      <rc t="2" v="16123"/>
    </bk>
    <bk>
      <rc t="2" v="16124"/>
    </bk>
    <bk>
      <rc t="2" v="16125"/>
    </bk>
    <bk>
      <rc t="2" v="16126"/>
    </bk>
    <bk>
      <rc t="2" v="16127"/>
    </bk>
    <bk>
      <rc t="2" v="16128"/>
    </bk>
    <bk>
      <rc t="2" v="16129"/>
    </bk>
    <bk>
      <rc t="2" v="16130"/>
    </bk>
    <bk>
      <rc t="2" v="16131"/>
    </bk>
    <bk>
      <rc t="2" v="16132"/>
    </bk>
    <bk>
      <rc t="2" v="16133"/>
    </bk>
    <bk>
      <rc t="2" v="16134"/>
    </bk>
    <bk>
      <rc t="2" v="16135"/>
    </bk>
    <bk>
      <rc t="2" v="16136"/>
    </bk>
    <bk>
      <rc t="2" v="16137"/>
    </bk>
    <bk>
      <rc t="2" v="16138"/>
    </bk>
    <bk>
      <rc t="2" v="16139"/>
    </bk>
    <bk>
      <rc t="2" v="16140"/>
    </bk>
    <bk>
      <rc t="2" v="16141"/>
    </bk>
    <bk>
      <rc t="2" v="16142"/>
    </bk>
    <bk>
      <rc t="2" v="16143"/>
    </bk>
    <bk>
      <rc t="2" v="16144"/>
    </bk>
    <bk>
      <rc t="2" v="16145"/>
    </bk>
    <bk>
      <rc t="2" v="16146"/>
    </bk>
    <bk>
      <rc t="2" v="16147"/>
    </bk>
    <bk>
      <rc t="2" v="16148"/>
    </bk>
    <bk>
      <rc t="2" v="16149"/>
    </bk>
    <bk>
      <rc t="2" v="16150"/>
    </bk>
    <bk>
      <rc t="2" v="16151"/>
    </bk>
    <bk>
      <rc t="2" v="16152"/>
    </bk>
    <bk>
      <rc t="2" v="16153"/>
    </bk>
    <bk>
      <rc t="2" v="16154"/>
    </bk>
    <bk>
      <rc t="2" v="16155"/>
    </bk>
    <bk>
      <rc t="2" v="16156"/>
    </bk>
    <bk>
      <rc t="2" v="16157"/>
    </bk>
    <bk>
      <rc t="2" v="16158"/>
    </bk>
    <bk>
      <rc t="2" v="16159"/>
    </bk>
    <bk>
      <rc t="2" v="16160"/>
    </bk>
    <bk>
      <rc t="2" v="16161"/>
    </bk>
    <bk>
      <rc t="2" v="16162"/>
    </bk>
    <bk>
      <rc t="2" v="16163"/>
    </bk>
    <bk>
      <rc t="2" v="16164"/>
    </bk>
    <bk>
      <rc t="2" v="16165"/>
    </bk>
    <bk>
      <rc t="2" v="16166"/>
    </bk>
    <bk>
      <rc t="2" v="16167"/>
    </bk>
    <bk>
      <rc t="2" v="16168"/>
    </bk>
    <bk>
      <rc t="2" v="16169"/>
    </bk>
    <bk>
      <rc t="2" v="16170"/>
    </bk>
    <bk>
      <rc t="2" v="16171"/>
    </bk>
    <bk>
      <rc t="2" v="16172"/>
    </bk>
    <bk>
      <rc t="2" v="16173"/>
    </bk>
    <bk>
      <rc t="2" v="16174"/>
    </bk>
    <bk>
      <rc t="2" v="16175"/>
    </bk>
    <bk>
      <rc t="2" v="16176"/>
    </bk>
    <bk>
      <rc t="2" v="16177"/>
    </bk>
    <bk>
      <rc t="2" v="16178"/>
    </bk>
    <bk>
      <rc t="2" v="16179"/>
    </bk>
    <bk>
      <rc t="2" v="16180"/>
    </bk>
    <bk>
      <rc t="2" v="16181"/>
    </bk>
    <bk>
      <rc t="2" v="16182"/>
    </bk>
    <bk>
      <rc t="2" v="16183"/>
    </bk>
    <bk>
      <rc t="2" v="16184"/>
    </bk>
    <bk>
      <rc t="2" v="16185"/>
    </bk>
    <bk>
      <rc t="2" v="16186"/>
    </bk>
    <bk>
      <rc t="2" v="16187"/>
    </bk>
    <bk>
      <rc t="2" v="16188"/>
    </bk>
    <bk>
      <rc t="2" v="16189"/>
    </bk>
    <bk>
      <rc t="2" v="16190"/>
    </bk>
    <bk>
      <rc t="2" v="16191"/>
    </bk>
    <bk>
      <rc t="2" v="16192"/>
    </bk>
    <bk>
      <rc t="2" v="16193"/>
    </bk>
    <bk>
      <rc t="2" v="16194"/>
    </bk>
    <bk>
      <rc t="2" v="16195"/>
    </bk>
    <bk>
      <rc t="2" v="16196"/>
    </bk>
    <bk>
      <rc t="2" v="16197"/>
    </bk>
    <bk>
      <rc t="2" v="16198"/>
    </bk>
    <bk>
      <rc t="2" v="16199"/>
    </bk>
    <bk>
      <rc t="2" v="16200"/>
    </bk>
    <bk>
      <rc t="2" v="16201"/>
    </bk>
    <bk>
      <rc t="2" v="16202"/>
    </bk>
    <bk>
      <rc t="2" v="16203"/>
    </bk>
    <bk>
      <rc t="2" v="16204"/>
    </bk>
    <bk>
      <rc t="2" v="16205"/>
    </bk>
    <bk>
      <rc t="2" v="16206"/>
    </bk>
    <bk>
      <rc t="2" v="16207"/>
    </bk>
    <bk>
      <rc t="2" v="16208"/>
    </bk>
    <bk>
      <rc t="2" v="16209"/>
    </bk>
    <bk>
      <rc t="2" v="16210"/>
    </bk>
    <bk>
      <rc t="2" v="16211"/>
    </bk>
    <bk>
      <rc t="2" v="16212"/>
    </bk>
    <bk>
      <rc t="2" v="16213"/>
    </bk>
    <bk>
      <rc t="2" v="16214"/>
    </bk>
    <bk>
      <rc t="2" v="16215"/>
    </bk>
    <bk>
      <rc t="2" v="16216"/>
    </bk>
    <bk>
      <rc t="2" v="16217"/>
    </bk>
    <bk>
      <rc t="2" v="16218"/>
    </bk>
    <bk>
      <rc t="2" v="16219"/>
    </bk>
    <bk>
      <rc t="2" v="16220"/>
    </bk>
    <bk>
      <rc t="2" v="16221"/>
    </bk>
    <bk>
      <rc t="2" v="16222"/>
    </bk>
    <bk>
      <rc t="2" v="16223"/>
    </bk>
    <bk>
      <rc t="2" v="16224"/>
    </bk>
    <bk>
      <rc t="2" v="16225"/>
    </bk>
    <bk>
      <rc t="2" v="16226"/>
    </bk>
    <bk>
      <rc t="2" v="16227"/>
    </bk>
    <bk>
      <rc t="2" v="16228"/>
    </bk>
    <bk>
      <rc t="2" v="16229"/>
    </bk>
    <bk>
      <rc t="2" v="16230"/>
    </bk>
    <bk>
      <rc t="2" v="16231"/>
    </bk>
    <bk>
      <rc t="2" v="16232"/>
    </bk>
    <bk>
      <rc t="2" v="16233"/>
    </bk>
    <bk>
      <rc t="2" v="16234"/>
    </bk>
    <bk>
      <rc t="2" v="16235"/>
    </bk>
    <bk>
      <rc t="2" v="16236"/>
    </bk>
    <bk>
      <rc t="2" v="16237"/>
    </bk>
    <bk>
      <rc t="2" v="16238"/>
    </bk>
    <bk>
      <rc t="2" v="16239"/>
    </bk>
    <bk>
      <rc t="2" v="16240"/>
    </bk>
    <bk>
      <rc t="2" v="16241"/>
    </bk>
    <bk>
      <rc t="2" v="16242"/>
    </bk>
    <bk>
      <rc t="2" v="16243"/>
    </bk>
    <bk>
      <rc t="2" v="16244"/>
    </bk>
    <bk>
      <rc t="2" v="16245"/>
    </bk>
    <bk>
      <rc t="2" v="16246"/>
    </bk>
    <bk>
      <rc t="2" v="16247"/>
    </bk>
    <bk>
      <rc t="2" v="16248"/>
    </bk>
    <bk>
      <rc t="2" v="16249"/>
    </bk>
    <bk>
      <rc t="2" v="16250"/>
    </bk>
    <bk>
      <rc t="2" v="16251"/>
    </bk>
    <bk>
      <rc t="2" v="16252"/>
    </bk>
    <bk>
      <rc t="2" v="16253"/>
    </bk>
    <bk>
      <rc t="2" v="16254"/>
    </bk>
    <bk>
      <rc t="2" v="16255"/>
    </bk>
    <bk>
      <rc t="2" v="16256"/>
    </bk>
    <bk>
      <rc t="2" v="16257"/>
    </bk>
    <bk>
      <rc t="2" v="16258"/>
    </bk>
    <bk>
      <rc t="2" v="16259"/>
    </bk>
    <bk>
      <rc t="2" v="16260"/>
    </bk>
    <bk>
      <rc t="2" v="16261"/>
    </bk>
    <bk>
      <rc t="2" v="16262"/>
    </bk>
    <bk>
      <rc t="2" v="16263"/>
    </bk>
    <bk>
      <rc t="2" v="16264"/>
    </bk>
    <bk>
      <rc t="2" v="16265"/>
    </bk>
    <bk>
      <rc t="2" v="16266"/>
    </bk>
    <bk>
      <rc t="2" v="16267"/>
    </bk>
    <bk>
      <rc t="2" v="16268"/>
    </bk>
    <bk>
      <rc t="2" v="16269"/>
    </bk>
    <bk>
      <rc t="2" v="16270"/>
    </bk>
    <bk>
      <rc t="2" v="16271"/>
    </bk>
    <bk>
      <rc t="2" v="16272"/>
    </bk>
    <bk>
      <rc t="2" v="16273"/>
    </bk>
    <bk>
      <rc t="2" v="16274"/>
    </bk>
    <bk>
      <rc t="2" v="16275"/>
    </bk>
    <bk>
      <rc t="2" v="16276"/>
    </bk>
    <bk>
      <rc t="2" v="16277"/>
    </bk>
    <bk>
      <rc t="2" v="16278"/>
    </bk>
    <bk>
      <rc t="2" v="16279"/>
    </bk>
    <bk>
      <rc t="2" v="16280"/>
    </bk>
    <bk>
      <rc t="2" v="16281"/>
    </bk>
    <bk>
      <rc t="2" v="16282"/>
    </bk>
    <bk>
      <rc t="2" v="16283"/>
    </bk>
    <bk>
      <rc t="2" v="16284"/>
    </bk>
    <bk>
      <rc t="2" v="16285"/>
    </bk>
    <bk>
      <rc t="2" v="16286"/>
    </bk>
    <bk>
      <rc t="2" v="16287"/>
    </bk>
    <bk>
      <rc t="2" v="16288"/>
    </bk>
    <bk>
      <rc t="2" v="16289"/>
    </bk>
    <bk>
      <rc t="2" v="16290"/>
    </bk>
    <bk>
      <rc t="2" v="16291"/>
    </bk>
    <bk>
      <rc t="2" v="16292"/>
    </bk>
    <bk>
      <rc t="2" v="16293"/>
    </bk>
    <bk>
      <rc t="2" v="16294"/>
    </bk>
    <bk>
      <rc t="2" v="16295"/>
    </bk>
    <bk>
      <rc t="2" v="16296"/>
    </bk>
    <bk>
      <rc t="2" v="16297"/>
    </bk>
    <bk>
      <rc t="2" v="16298"/>
    </bk>
    <bk>
      <rc t="2" v="16299"/>
    </bk>
    <bk>
      <rc t="2" v="16300"/>
    </bk>
    <bk>
      <rc t="2" v="16301"/>
    </bk>
    <bk>
      <rc t="2" v="16302"/>
    </bk>
    <bk>
      <rc t="2" v="16303"/>
    </bk>
    <bk>
      <rc t="2" v="16304"/>
    </bk>
    <bk>
      <rc t="2" v="16305"/>
    </bk>
    <bk>
      <rc t="2" v="16306"/>
    </bk>
    <bk>
      <rc t="2" v="16307"/>
    </bk>
    <bk>
      <rc t="2" v="16308"/>
    </bk>
    <bk>
      <rc t="2" v="16309"/>
    </bk>
    <bk>
      <rc t="2" v="16310"/>
    </bk>
    <bk>
      <rc t="2" v="16311"/>
    </bk>
    <bk>
      <rc t="2" v="16312"/>
    </bk>
    <bk>
      <rc t="2" v="16313"/>
    </bk>
    <bk>
      <rc t="2" v="16314"/>
    </bk>
    <bk>
      <rc t="2" v="16315"/>
    </bk>
    <bk>
      <rc t="2" v="16316"/>
    </bk>
    <bk>
      <rc t="2" v="16317"/>
    </bk>
    <bk>
      <rc t="2" v="16318"/>
    </bk>
    <bk>
      <rc t="2" v="16319"/>
    </bk>
    <bk>
      <rc t="2" v="16320"/>
    </bk>
    <bk>
      <rc t="2" v="16321"/>
    </bk>
    <bk>
      <rc t="2" v="16322"/>
    </bk>
    <bk>
      <rc t="2" v="16323"/>
    </bk>
    <bk>
      <rc t="2" v="16324"/>
    </bk>
    <bk>
      <rc t="2" v="16325"/>
    </bk>
    <bk>
      <rc t="2" v="16326"/>
    </bk>
    <bk>
      <rc t="2" v="16327"/>
    </bk>
    <bk>
      <rc t="2" v="16328"/>
    </bk>
    <bk>
      <rc t="2" v="16329"/>
    </bk>
    <bk>
      <rc t="2" v="16330"/>
    </bk>
    <bk>
      <rc t="2" v="16331"/>
    </bk>
    <bk>
      <rc t="2" v="16332"/>
    </bk>
    <bk>
      <rc t="2" v="16333"/>
    </bk>
    <bk>
      <rc t="2" v="16334"/>
    </bk>
    <bk>
      <rc t="2" v="16335"/>
    </bk>
    <bk>
      <rc t="2" v="16336"/>
    </bk>
    <bk>
      <rc t="2" v="16337"/>
    </bk>
    <bk>
      <rc t="2" v="16338"/>
    </bk>
    <bk>
      <rc t="2" v="16339"/>
    </bk>
    <bk>
      <rc t="2" v="16340"/>
    </bk>
    <bk>
      <rc t="2" v="16341"/>
    </bk>
    <bk>
      <rc t="2" v="16342"/>
    </bk>
    <bk>
      <rc t="2" v="16343"/>
    </bk>
    <bk>
      <rc t="2" v="16344"/>
    </bk>
    <bk>
      <rc t="2" v="16345"/>
    </bk>
    <bk>
      <rc t="2" v="16346"/>
    </bk>
    <bk>
      <rc t="2" v="16347"/>
    </bk>
    <bk>
      <rc t="2" v="16348"/>
    </bk>
    <bk>
      <rc t="2" v="16349"/>
    </bk>
    <bk>
      <rc t="2" v="16350"/>
    </bk>
    <bk>
      <rc t="2" v="16351"/>
    </bk>
    <bk>
      <rc t="2" v="16352"/>
    </bk>
    <bk>
      <rc t="2" v="16353"/>
    </bk>
    <bk>
      <rc t="2" v="16354"/>
    </bk>
    <bk>
      <rc t="2" v="16355"/>
    </bk>
    <bk>
      <rc t="2" v="16356"/>
    </bk>
    <bk>
      <rc t="2" v="16357"/>
    </bk>
    <bk>
      <rc t="2" v="16358"/>
    </bk>
    <bk>
      <rc t="2" v="16359"/>
    </bk>
    <bk>
      <rc t="2" v="16360"/>
    </bk>
    <bk>
      <rc t="2" v="16361"/>
    </bk>
    <bk>
      <rc t="2" v="16362"/>
    </bk>
    <bk>
      <rc t="2" v="16363"/>
    </bk>
    <bk>
      <rc t="2" v="16364"/>
    </bk>
    <bk>
      <rc t="2" v="16365"/>
    </bk>
    <bk>
      <rc t="2" v="16366"/>
    </bk>
    <bk>
      <rc t="2" v="16367"/>
    </bk>
    <bk>
      <rc t="2" v="16368"/>
    </bk>
    <bk>
      <rc t="2" v="16369"/>
    </bk>
    <bk>
      <rc t="2" v="16370"/>
    </bk>
    <bk>
      <rc t="2" v="16371"/>
    </bk>
    <bk>
      <rc t="2" v="16372"/>
    </bk>
    <bk>
      <rc t="2" v="16373"/>
    </bk>
    <bk>
      <rc t="2" v="16374"/>
    </bk>
    <bk>
      <rc t="2" v="16375"/>
    </bk>
    <bk>
      <rc t="2" v="16376"/>
    </bk>
    <bk>
      <rc t="2" v="16377"/>
    </bk>
    <bk>
      <rc t="2" v="16378"/>
    </bk>
    <bk>
      <rc t="2" v="16379"/>
    </bk>
    <bk>
      <rc t="2" v="16380"/>
    </bk>
    <bk>
      <rc t="2" v="16381"/>
    </bk>
    <bk>
      <rc t="2" v="16382"/>
    </bk>
    <bk>
      <rc t="2" v="16383"/>
    </bk>
    <bk>
      <rc t="2" v="16384"/>
    </bk>
    <bk>
      <rc t="2" v="16385"/>
    </bk>
    <bk>
      <rc t="2" v="16386"/>
    </bk>
    <bk>
      <rc t="2" v="16387"/>
    </bk>
    <bk>
      <rc t="2" v="16388"/>
    </bk>
    <bk>
      <rc t="2" v="16389"/>
    </bk>
    <bk>
      <rc t="2" v="16390"/>
    </bk>
    <bk>
      <rc t="2" v="16391"/>
    </bk>
    <bk>
      <rc t="2" v="16392"/>
    </bk>
    <bk>
      <rc t="2" v="16393"/>
    </bk>
    <bk>
      <rc t="2" v="16394"/>
    </bk>
    <bk>
      <rc t="2" v="16395"/>
    </bk>
    <bk>
      <rc t="2" v="16396"/>
    </bk>
    <bk>
      <rc t="2" v="16397"/>
    </bk>
    <bk>
      <rc t="2" v="16398"/>
    </bk>
    <bk>
      <rc t="2" v="16399"/>
    </bk>
    <bk>
      <rc t="2" v="16400"/>
    </bk>
    <bk>
      <rc t="2" v="16401"/>
    </bk>
    <bk>
      <rc t="2" v="16402"/>
    </bk>
    <bk>
      <rc t="2" v="16403"/>
    </bk>
    <bk>
      <rc t="2" v="16404"/>
    </bk>
    <bk>
      <rc t="2" v="16405"/>
    </bk>
    <bk>
      <rc t="2" v="16406"/>
    </bk>
    <bk>
      <rc t="2" v="16407"/>
    </bk>
    <bk>
      <rc t="2" v="16408"/>
    </bk>
    <bk>
      <rc t="2" v="16409"/>
    </bk>
    <bk>
      <rc t="2" v="16410"/>
    </bk>
    <bk>
      <rc t="2" v="16411"/>
    </bk>
    <bk>
      <rc t="2" v="16412"/>
    </bk>
    <bk>
      <rc t="2" v="16413"/>
    </bk>
    <bk>
      <rc t="2" v="16414"/>
    </bk>
    <bk>
      <rc t="2" v="16415"/>
    </bk>
    <bk>
      <rc t="2" v="16416"/>
    </bk>
    <bk>
      <rc t="2" v="16417"/>
    </bk>
    <bk>
      <rc t="2" v="16418"/>
    </bk>
    <bk>
      <rc t="2" v="16419"/>
    </bk>
    <bk>
      <rc t="2" v="16420"/>
    </bk>
    <bk>
      <rc t="2" v="16421"/>
    </bk>
    <bk>
      <rc t="2" v="16422"/>
    </bk>
    <bk>
      <rc t="2" v="16423"/>
    </bk>
    <bk>
      <rc t="2" v="16424"/>
    </bk>
    <bk>
      <rc t="2" v="16425"/>
    </bk>
    <bk>
      <rc t="2" v="16426"/>
    </bk>
    <bk>
      <rc t="2" v="16427"/>
    </bk>
    <bk>
      <rc t="2" v="16428"/>
    </bk>
    <bk>
      <rc t="2" v="16429"/>
    </bk>
    <bk>
      <rc t="2" v="16430"/>
    </bk>
    <bk>
      <rc t="2" v="16431"/>
    </bk>
    <bk>
      <rc t="2" v="16432"/>
    </bk>
    <bk>
      <rc t="2" v="16433"/>
    </bk>
    <bk>
      <rc t="2" v="16434"/>
    </bk>
    <bk>
      <rc t="2" v="16435"/>
    </bk>
    <bk>
      <rc t="2" v="16436"/>
    </bk>
    <bk>
      <rc t="2" v="16437"/>
    </bk>
    <bk>
      <rc t="2" v="16438"/>
    </bk>
    <bk>
      <rc t="2" v="16439"/>
    </bk>
    <bk>
      <rc t="2" v="16440"/>
    </bk>
    <bk>
      <rc t="2" v="16441"/>
    </bk>
    <bk>
      <rc t="2" v="16442"/>
    </bk>
    <bk>
      <rc t="2" v="16443"/>
    </bk>
    <bk>
      <rc t="2" v="16444"/>
    </bk>
    <bk>
      <rc t="2" v="16445"/>
    </bk>
    <bk>
      <rc t="2" v="16446"/>
    </bk>
    <bk>
      <rc t="2" v="16447"/>
    </bk>
    <bk>
      <rc t="2" v="16448"/>
    </bk>
    <bk>
      <rc t="2" v="16449"/>
    </bk>
    <bk>
      <rc t="2" v="16450"/>
    </bk>
    <bk>
      <rc t="2" v="16451"/>
    </bk>
    <bk>
      <rc t="2" v="16452"/>
    </bk>
    <bk>
      <rc t="2" v="16453"/>
    </bk>
    <bk>
      <rc t="2" v="16454"/>
    </bk>
    <bk>
      <rc t="2" v="16455"/>
    </bk>
    <bk>
      <rc t="2" v="16456"/>
    </bk>
    <bk>
      <rc t="2" v="16457"/>
    </bk>
    <bk>
      <rc t="2" v="16458"/>
    </bk>
    <bk>
      <rc t="2" v="16459"/>
    </bk>
    <bk>
      <rc t="2" v="16460"/>
    </bk>
    <bk>
      <rc t="2" v="16461"/>
    </bk>
    <bk>
      <rc t="2" v="16462"/>
    </bk>
    <bk>
      <rc t="2" v="16463"/>
    </bk>
    <bk>
      <rc t="2" v="16464"/>
    </bk>
    <bk>
      <rc t="2" v="16465"/>
    </bk>
    <bk>
      <rc t="2" v="16466"/>
    </bk>
    <bk>
      <rc t="2" v="16467"/>
    </bk>
    <bk>
      <rc t="2" v="16468"/>
    </bk>
    <bk>
      <rc t="2" v="16469"/>
    </bk>
    <bk>
      <rc t="2" v="16470"/>
    </bk>
    <bk>
      <rc t="2" v="16471"/>
    </bk>
    <bk>
      <rc t="2" v="16472"/>
    </bk>
    <bk>
      <rc t="2" v="16473"/>
    </bk>
    <bk>
      <rc t="2" v="16474"/>
    </bk>
    <bk>
      <rc t="2" v="16475"/>
    </bk>
    <bk>
      <rc t="2" v="16476"/>
    </bk>
    <bk>
      <rc t="2" v="16477"/>
    </bk>
    <bk>
      <rc t="2" v="16478"/>
    </bk>
    <bk>
      <rc t="2" v="16479"/>
    </bk>
    <bk>
      <rc t="2" v="16480"/>
    </bk>
    <bk>
      <rc t="2" v="16481"/>
    </bk>
    <bk>
      <rc t="2" v="16482"/>
    </bk>
    <bk>
      <rc t="2" v="16483"/>
    </bk>
    <bk>
      <rc t="2" v="16484"/>
    </bk>
    <bk>
      <rc t="2" v="16485"/>
    </bk>
    <bk>
      <rc t="2" v="16486"/>
    </bk>
    <bk>
      <rc t="2" v="16487"/>
    </bk>
    <bk>
      <rc t="2" v="16488"/>
    </bk>
    <bk>
      <rc t="2" v="16489"/>
    </bk>
    <bk>
      <rc t="2" v="16490"/>
    </bk>
    <bk>
      <rc t="2" v="16491"/>
    </bk>
    <bk>
      <rc t="2" v="16492"/>
    </bk>
    <bk>
      <rc t="2" v="16493"/>
    </bk>
    <bk>
      <rc t="2" v="16494"/>
    </bk>
    <bk>
      <rc t="2" v="16495"/>
    </bk>
    <bk>
      <rc t="2" v="16496"/>
    </bk>
    <bk>
      <rc t="2" v="16497"/>
    </bk>
    <bk>
      <rc t="2" v="16498"/>
    </bk>
    <bk>
      <rc t="2" v="16499"/>
    </bk>
    <bk>
      <rc t="2" v="16500"/>
    </bk>
    <bk>
      <rc t="2" v="16501"/>
    </bk>
    <bk>
      <rc t="2" v="16502"/>
    </bk>
    <bk>
      <rc t="2" v="16503"/>
    </bk>
    <bk>
      <rc t="2" v="16504"/>
    </bk>
    <bk>
      <rc t="2" v="16505"/>
    </bk>
    <bk>
      <rc t="2" v="16506"/>
    </bk>
    <bk>
      <rc t="2" v="16507"/>
    </bk>
    <bk>
      <rc t="2" v="16508"/>
    </bk>
    <bk>
      <rc t="2" v="16509"/>
    </bk>
    <bk>
      <rc t="2" v="16510"/>
    </bk>
    <bk>
      <rc t="2" v="16511"/>
    </bk>
    <bk>
      <rc t="2" v="16512"/>
    </bk>
    <bk>
      <rc t="2" v="16513"/>
    </bk>
    <bk>
      <rc t="2" v="16514"/>
    </bk>
    <bk>
      <rc t="2" v="16515"/>
    </bk>
    <bk>
      <rc t="2" v="16516"/>
    </bk>
    <bk>
      <rc t="2" v="16517"/>
    </bk>
    <bk>
      <rc t="2" v="16518"/>
    </bk>
    <bk>
      <rc t="2" v="16519"/>
    </bk>
    <bk>
      <rc t="2" v="16520"/>
    </bk>
    <bk>
      <rc t="2" v="16521"/>
    </bk>
    <bk>
      <rc t="2" v="16522"/>
    </bk>
    <bk>
      <rc t="2" v="16523"/>
    </bk>
    <bk>
      <rc t="2" v="16524"/>
    </bk>
    <bk>
      <rc t="2" v="16525"/>
    </bk>
    <bk>
      <rc t="2" v="16526"/>
    </bk>
    <bk>
      <rc t="2" v="16527"/>
    </bk>
    <bk>
      <rc t="2" v="16528"/>
    </bk>
    <bk>
      <rc t="2" v="16529"/>
    </bk>
    <bk>
      <rc t="2" v="16530"/>
    </bk>
    <bk>
      <rc t="2" v="16531"/>
    </bk>
    <bk>
      <rc t="2" v="16532"/>
    </bk>
    <bk>
      <rc t="2" v="16533"/>
    </bk>
    <bk>
      <rc t="2" v="16534"/>
    </bk>
    <bk>
      <rc t="2" v="16535"/>
    </bk>
    <bk>
      <rc t="2" v="16536"/>
    </bk>
    <bk>
      <rc t="2" v="16537"/>
    </bk>
    <bk>
      <rc t="2" v="16538"/>
    </bk>
    <bk>
      <rc t="2" v="16539"/>
    </bk>
    <bk>
      <rc t="2" v="16540"/>
    </bk>
    <bk>
      <rc t="2" v="16541"/>
    </bk>
    <bk>
      <rc t="2" v="16542"/>
    </bk>
    <bk>
      <rc t="2" v="16543"/>
    </bk>
    <bk>
      <rc t="2" v="16544"/>
    </bk>
    <bk>
      <rc t="2" v="16545"/>
    </bk>
    <bk>
      <rc t="2" v="16546"/>
    </bk>
    <bk>
      <rc t="2" v="16547"/>
    </bk>
    <bk>
      <rc t="2" v="16548"/>
    </bk>
    <bk>
      <rc t="2" v="16549"/>
    </bk>
    <bk>
      <rc t="2" v="16550"/>
    </bk>
    <bk>
      <rc t="2" v="16551"/>
    </bk>
    <bk>
      <rc t="2" v="16552"/>
    </bk>
    <bk>
      <rc t="2" v="16553"/>
    </bk>
    <bk>
      <rc t="2" v="16554"/>
    </bk>
    <bk>
      <rc t="2" v="16555"/>
    </bk>
    <bk>
      <rc t="2" v="16556"/>
    </bk>
    <bk>
      <rc t="2" v="16557"/>
    </bk>
    <bk>
      <rc t="2" v="16558"/>
    </bk>
    <bk>
      <rc t="2" v="16559"/>
    </bk>
    <bk>
      <rc t="2" v="16560"/>
    </bk>
    <bk>
      <rc t="2" v="16561"/>
    </bk>
    <bk>
      <rc t="2" v="16562"/>
    </bk>
    <bk>
      <rc t="2" v="16563"/>
    </bk>
    <bk>
      <rc t="2" v="16564"/>
    </bk>
    <bk>
      <rc t="2" v="16565"/>
    </bk>
    <bk>
      <rc t="2" v="16566"/>
    </bk>
    <bk>
      <rc t="2" v="16567"/>
    </bk>
    <bk>
      <rc t="2" v="16568"/>
    </bk>
    <bk>
      <rc t="2" v="16569"/>
    </bk>
    <bk>
      <rc t="2" v="16570"/>
    </bk>
    <bk>
      <rc t="2" v="16571"/>
    </bk>
    <bk>
      <rc t="2" v="16572"/>
    </bk>
    <bk>
      <rc t="2" v="16573"/>
    </bk>
    <bk>
      <rc t="2" v="16574"/>
    </bk>
    <bk>
      <rc t="2" v="16575"/>
    </bk>
    <bk>
      <rc t="2" v="16576"/>
    </bk>
    <bk>
      <rc t="2" v="16577"/>
    </bk>
    <bk>
      <rc t="2" v="16578"/>
    </bk>
    <bk>
      <rc t="2" v="16579"/>
    </bk>
    <bk>
      <rc t="2" v="16580"/>
    </bk>
    <bk>
      <rc t="2" v="16581"/>
    </bk>
    <bk>
      <rc t="2" v="16582"/>
    </bk>
    <bk>
      <rc t="2" v="16583"/>
    </bk>
    <bk>
      <rc t="2" v="16584"/>
    </bk>
    <bk>
      <rc t="2" v="16585"/>
    </bk>
    <bk>
      <rc t="2" v="16586"/>
    </bk>
    <bk>
      <rc t="2" v="16587"/>
    </bk>
    <bk>
      <rc t="2" v="16588"/>
    </bk>
    <bk>
      <rc t="2" v="16589"/>
    </bk>
    <bk>
      <rc t="2" v="16590"/>
    </bk>
    <bk>
      <rc t="2" v="16591"/>
    </bk>
    <bk>
      <rc t="2" v="16592"/>
    </bk>
    <bk>
      <rc t="2" v="16593"/>
    </bk>
    <bk>
      <rc t="2" v="16594"/>
    </bk>
    <bk>
      <rc t="2" v="16595"/>
    </bk>
    <bk>
      <rc t="2" v="16596"/>
    </bk>
    <bk>
      <rc t="2" v="16597"/>
    </bk>
    <bk>
      <rc t="2" v="16598"/>
    </bk>
    <bk>
      <rc t="2" v="16599"/>
    </bk>
    <bk>
      <rc t="2" v="16600"/>
    </bk>
    <bk>
      <rc t="2" v="16601"/>
    </bk>
    <bk>
      <rc t="2" v="16602"/>
    </bk>
    <bk>
      <rc t="2" v="16603"/>
    </bk>
    <bk>
      <rc t="2" v="16604"/>
    </bk>
    <bk>
      <rc t="2" v="16605"/>
    </bk>
    <bk>
      <rc t="2" v="16606"/>
    </bk>
    <bk>
      <rc t="2" v="16607"/>
    </bk>
    <bk>
      <rc t="2" v="16608"/>
    </bk>
    <bk>
      <rc t="2" v="16609"/>
    </bk>
    <bk>
      <rc t="2" v="16610"/>
    </bk>
    <bk>
      <rc t="2" v="16611"/>
    </bk>
    <bk>
      <rc t="2" v="16612"/>
    </bk>
    <bk>
      <rc t="2" v="16613"/>
    </bk>
    <bk>
      <rc t="2" v="16614"/>
    </bk>
    <bk>
      <rc t="2" v="16615"/>
    </bk>
    <bk>
      <rc t="2" v="16616"/>
    </bk>
    <bk>
      <rc t="2" v="16617"/>
    </bk>
    <bk>
      <rc t="2" v="16618"/>
    </bk>
    <bk>
      <rc t="2" v="16619"/>
    </bk>
    <bk>
      <rc t="2" v="16620"/>
    </bk>
    <bk>
      <rc t="2" v="16621"/>
    </bk>
    <bk>
      <rc t="2" v="16622"/>
    </bk>
    <bk>
      <rc t="2" v="16623"/>
    </bk>
    <bk>
      <rc t="2" v="16624"/>
    </bk>
    <bk>
      <rc t="2" v="16625"/>
    </bk>
    <bk>
      <rc t="2" v="16626"/>
    </bk>
    <bk>
      <rc t="2" v="16627"/>
    </bk>
    <bk>
      <rc t="2" v="16628"/>
    </bk>
    <bk>
      <rc t="2" v="16629"/>
    </bk>
    <bk>
      <rc t="2" v="16630"/>
    </bk>
    <bk>
      <rc t="2" v="16631"/>
    </bk>
    <bk>
      <rc t="2" v="16632"/>
    </bk>
    <bk>
      <rc t="2" v="16633"/>
    </bk>
    <bk>
      <rc t="2" v="16634"/>
    </bk>
    <bk>
      <rc t="2" v="16635"/>
    </bk>
    <bk>
      <rc t="2" v="16636"/>
    </bk>
    <bk>
      <rc t="2" v="16637"/>
    </bk>
    <bk>
      <rc t="2" v="16638"/>
    </bk>
    <bk>
      <rc t="2" v="16639"/>
    </bk>
    <bk>
      <rc t="2" v="16640"/>
    </bk>
    <bk>
      <rc t="2" v="16641"/>
    </bk>
    <bk>
      <rc t="2" v="16642"/>
    </bk>
    <bk>
      <rc t="2" v="16643"/>
    </bk>
    <bk>
      <rc t="2" v="16644"/>
    </bk>
    <bk>
      <rc t="2" v="16645"/>
    </bk>
    <bk>
      <rc t="2" v="16646"/>
    </bk>
    <bk>
      <rc t="2" v="16647"/>
    </bk>
    <bk>
      <rc t="2" v="16648"/>
    </bk>
    <bk>
      <rc t="2" v="16649"/>
    </bk>
    <bk>
      <rc t="2" v="16650"/>
    </bk>
    <bk>
      <rc t="2" v="16651"/>
    </bk>
    <bk>
      <rc t="2" v="16652"/>
    </bk>
    <bk>
      <rc t="2" v="16653"/>
    </bk>
    <bk>
      <rc t="2" v="16654"/>
    </bk>
    <bk>
      <rc t="2" v="16655"/>
    </bk>
    <bk>
      <rc t="2" v="16656"/>
    </bk>
    <bk>
      <rc t="2" v="16657"/>
    </bk>
    <bk>
      <rc t="2" v="16658"/>
    </bk>
    <bk>
      <rc t="2" v="16659"/>
    </bk>
    <bk>
      <rc t="2" v="16660"/>
    </bk>
    <bk>
      <rc t="2" v="16661"/>
    </bk>
    <bk>
      <rc t="2" v="16662"/>
    </bk>
    <bk>
      <rc t="2" v="16663"/>
    </bk>
    <bk>
      <rc t="2" v="16664"/>
    </bk>
    <bk>
      <rc t="2" v="16665"/>
    </bk>
    <bk>
      <rc t="2" v="16666"/>
    </bk>
    <bk>
      <rc t="2" v="16667"/>
    </bk>
    <bk>
      <rc t="2" v="16668"/>
    </bk>
    <bk>
      <rc t="2" v="16669"/>
    </bk>
    <bk>
      <rc t="2" v="16670"/>
    </bk>
    <bk>
      <rc t="2" v="16671"/>
    </bk>
    <bk>
      <rc t="2" v="16672"/>
    </bk>
    <bk>
      <rc t="2" v="16673"/>
    </bk>
    <bk>
      <rc t="2" v="16674"/>
    </bk>
    <bk>
      <rc t="2" v="16675"/>
    </bk>
    <bk>
      <rc t="2" v="16676"/>
    </bk>
    <bk>
      <rc t="2" v="16677"/>
    </bk>
    <bk>
      <rc t="2" v="16678"/>
    </bk>
    <bk>
      <rc t="2" v="16679"/>
    </bk>
    <bk>
      <rc t="2" v="16680"/>
    </bk>
    <bk>
      <rc t="2" v="16681"/>
    </bk>
    <bk>
      <rc t="2" v="16682"/>
    </bk>
    <bk>
      <rc t="2" v="16683"/>
    </bk>
    <bk>
      <rc t="2" v="16684"/>
    </bk>
    <bk>
      <rc t="2" v="16685"/>
    </bk>
    <bk>
      <rc t="2" v="16686"/>
    </bk>
    <bk>
      <rc t="2" v="16687"/>
    </bk>
    <bk>
      <rc t="2" v="16688"/>
    </bk>
    <bk>
      <rc t="2" v="16689"/>
    </bk>
    <bk>
      <rc t="2" v="16690"/>
    </bk>
    <bk>
      <rc t="2" v="16691"/>
    </bk>
    <bk>
      <rc t="2" v="16692"/>
    </bk>
    <bk>
      <rc t="2" v="16693"/>
    </bk>
    <bk>
      <rc t="2" v="16694"/>
    </bk>
    <bk>
      <rc t="2" v="16695"/>
    </bk>
    <bk>
      <rc t="2" v="16696"/>
    </bk>
    <bk>
      <rc t="2" v="16697"/>
    </bk>
    <bk>
      <rc t="2" v="16698"/>
    </bk>
    <bk>
      <rc t="2" v="16699"/>
    </bk>
    <bk>
      <rc t="2" v="16700"/>
    </bk>
    <bk>
      <rc t="2" v="16701"/>
    </bk>
    <bk>
      <rc t="2" v="16702"/>
    </bk>
    <bk>
      <rc t="2" v="16703"/>
    </bk>
    <bk>
      <rc t="2" v="16704"/>
    </bk>
    <bk>
      <rc t="2" v="16705"/>
    </bk>
    <bk>
      <rc t="2" v="16706"/>
    </bk>
    <bk>
      <rc t="2" v="16707"/>
    </bk>
    <bk>
      <rc t="2" v="16708"/>
    </bk>
    <bk>
      <rc t="2" v="16709"/>
    </bk>
    <bk>
      <rc t="2" v="16710"/>
    </bk>
    <bk>
      <rc t="2" v="16711"/>
    </bk>
    <bk>
      <rc t="2" v="16712"/>
    </bk>
    <bk>
      <rc t="2" v="16713"/>
    </bk>
    <bk>
      <rc t="2" v="16714"/>
    </bk>
    <bk>
      <rc t="2" v="16715"/>
    </bk>
    <bk>
      <rc t="2" v="16716"/>
    </bk>
    <bk>
      <rc t="2" v="16717"/>
    </bk>
    <bk>
      <rc t="2" v="16718"/>
    </bk>
    <bk>
      <rc t="2" v="16719"/>
    </bk>
    <bk>
      <rc t="2" v="16720"/>
    </bk>
    <bk>
      <rc t="2" v="16721"/>
    </bk>
    <bk>
      <rc t="2" v="16722"/>
    </bk>
    <bk>
      <rc t="2" v="16723"/>
    </bk>
    <bk>
      <rc t="2" v="16724"/>
    </bk>
    <bk>
      <rc t="2" v="16725"/>
    </bk>
    <bk>
      <rc t="2" v="16726"/>
    </bk>
    <bk>
      <rc t="2" v="16727"/>
    </bk>
    <bk>
      <rc t="2" v="16728"/>
    </bk>
    <bk>
      <rc t="2" v="16729"/>
    </bk>
    <bk>
      <rc t="2" v="16730"/>
    </bk>
    <bk>
      <rc t="2" v="16731"/>
    </bk>
    <bk>
      <rc t="2" v="16732"/>
    </bk>
    <bk>
      <rc t="2" v="16733"/>
    </bk>
    <bk>
      <rc t="2" v="16734"/>
    </bk>
    <bk>
      <rc t="2" v="16735"/>
    </bk>
    <bk>
      <rc t="2" v="16736"/>
    </bk>
    <bk>
      <rc t="2" v="16737"/>
    </bk>
    <bk>
      <rc t="2" v="16738"/>
    </bk>
    <bk>
      <rc t="2" v="16739"/>
    </bk>
    <bk>
      <rc t="2" v="16740"/>
    </bk>
    <bk>
      <rc t="2" v="16741"/>
    </bk>
    <bk>
      <rc t="2" v="16742"/>
    </bk>
    <bk>
      <rc t="2" v="16743"/>
    </bk>
    <bk>
      <rc t="2" v="16744"/>
    </bk>
    <bk>
      <rc t="2" v="16745"/>
    </bk>
    <bk>
      <rc t="2" v="16746"/>
    </bk>
    <bk>
      <rc t="2" v="16747"/>
    </bk>
    <bk>
      <rc t="2" v="16748"/>
    </bk>
    <bk>
      <rc t="2" v="16749"/>
    </bk>
    <bk>
      <rc t="2" v="16750"/>
    </bk>
    <bk>
      <rc t="2" v="16751"/>
    </bk>
    <bk>
      <rc t="2" v="16752"/>
    </bk>
    <bk>
      <rc t="2" v="16753"/>
    </bk>
    <bk>
      <rc t="2" v="16754"/>
    </bk>
    <bk>
      <rc t="2" v="16755"/>
    </bk>
    <bk>
      <rc t="2" v="16756"/>
    </bk>
    <bk>
      <rc t="2" v="16757"/>
    </bk>
    <bk>
      <rc t="2" v="16758"/>
    </bk>
    <bk>
      <rc t="2" v="16759"/>
    </bk>
    <bk>
      <rc t="2" v="16760"/>
    </bk>
    <bk>
      <rc t="2" v="16761"/>
    </bk>
    <bk>
      <rc t="2" v="16762"/>
    </bk>
    <bk>
      <rc t="2" v="16763"/>
    </bk>
    <bk>
      <rc t="2" v="16764"/>
    </bk>
    <bk>
      <rc t="2" v="16765"/>
    </bk>
    <bk>
      <rc t="2" v="16766"/>
    </bk>
    <bk>
      <rc t="2" v="16767"/>
    </bk>
    <bk>
      <rc t="2" v="16768"/>
    </bk>
    <bk>
      <rc t="2" v="16769"/>
    </bk>
    <bk>
      <rc t="2" v="16770"/>
    </bk>
    <bk>
      <rc t="2" v="16771"/>
    </bk>
    <bk>
      <rc t="2" v="16772"/>
    </bk>
    <bk>
      <rc t="2" v="16773"/>
    </bk>
    <bk>
      <rc t="2" v="16774"/>
    </bk>
    <bk>
      <rc t="2" v="16775"/>
    </bk>
    <bk>
      <rc t="2" v="16776"/>
    </bk>
    <bk>
      <rc t="2" v="16777"/>
    </bk>
    <bk>
      <rc t="2" v="16778"/>
    </bk>
    <bk>
      <rc t="2" v="16779"/>
    </bk>
    <bk>
      <rc t="2" v="16780"/>
    </bk>
    <bk>
      <rc t="2" v="16781"/>
    </bk>
    <bk>
      <rc t="2" v="16782"/>
    </bk>
    <bk>
      <rc t="2" v="16783"/>
    </bk>
    <bk>
      <rc t="2" v="16784"/>
    </bk>
    <bk>
      <rc t="2" v="16785"/>
    </bk>
    <bk>
      <rc t="2" v="16786"/>
    </bk>
    <bk>
      <rc t="2" v="16787"/>
    </bk>
    <bk>
      <rc t="2" v="16788"/>
    </bk>
    <bk>
      <rc t="2" v="16789"/>
    </bk>
    <bk>
      <rc t="2" v="16790"/>
    </bk>
    <bk>
      <rc t="2" v="16791"/>
    </bk>
    <bk>
      <rc t="2" v="16792"/>
    </bk>
    <bk>
      <rc t="2" v="16793"/>
    </bk>
    <bk>
      <rc t="2" v="16794"/>
    </bk>
    <bk>
      <rc t="2" v="16795"/>
    </bk>
    <bk>
      <rc t="2" v="16796"/>
    </bk>
    <bk>
      <rc t="2" v="16797"/>
    </bk>
    <bk>
      <rc t="2" v="16798"/>
    </bk>
    <bk>
      <rc t="2" v="16799"/>
    </bk>
    <bk>
      <rc t="2" v="16800"/>
    </bk>
    <bk>
      <rc t="2" v="16801"/>
    </bk>
    <bk>
      <rc t="2" v="16802"/>
    </bk>
    <bk>
      <rc t="2" v="16803"/>
    </bk>
    <bk>
      <rc t="2" v="16804"/>
    </bk>
    <bk>
      <rc t="2" v="16805"/>
    </bk>
    <bk>
      <rc t="2" v="16806"/>
    </bk>
    <bk>
      <rc t="2" v="16807"/>
    </bk>
    <bk>
      <rc t="2" v="16808"/>
    </bk>
    <bk>
      <rc t="2" v="16809"/>
    </bk>
    <bk>
      <rc t="2" v="16810"/>
    </bk>
    <bk>
      <rc t="2" v="16811"/>
    </bk>
    <bk>
      <rc t="2" v="16812"/>
    </bk>
    <bk>
      <rc t="2" v="16813"/>
    </bk>
    <bk>
      <rc t="2" v="16814"/>
    </bk>
    <bk>
      <rc t="2" v="16815"/>
    </bk>
    <bk>
      <rc t="2" v="16816"/>
    </bk>
    <bk>
      <rc t="2" v="16817"/>
    </bk>
    <bk>
      <rc t="2" v="16818"/>
    </bk>
    <bk>
      <rc t="2" v="16819"/>
    </bk>
    <bk>
      <rc t="2" v="16820"/>
    </bk>
    <bk>
      <rc t="2" v="16821"/>
    </bk>
    <bk>
      <rc t="2" v="16822"/>
    </bk>
    <bk>
      <rc t="2" v="16823"/>
    </bk>
    <bk>
      <rc t="2" v="16824"/>
    </bk>
    <bk>
      <rc t="2" v="16825"/>
    </bk>
    <bk>
      <rc t="2" v="16826"/>
    </bk>
    <bk>
      <rc t="2" v="16827"/>
    </bk>
    <bk>
      <rc t="2" v="16828"/>
    </bk>
    <bk>
      <rc t="2" v="16829"/>
    </bk>
    <bk>
      <rc t="2" v="16830"/>
    </bk>
    <bk>
      <rc t="2" v="16831"/>
    </bk>
    <bk>
      <rc t="2" v="16832"/>
    </bk>
    <bk>
      <rc t="2" v="16833"/>
    </bk>
    <bk>
      <rc t="2" v="16834"/>
    </bk>
    <bk>
      <rc t="2" v="16835"/>
    </bk>
    <bk>
      <rc t="2" v="16836"/>
    </bk>
    <bk>
      <rc t="2" v="16837"/>
    </bk>
    <bk>
      <rc t="2" v="16838"/>
    </bk>
    <bk>
      <rc t="2" v="16839"/>
    </bk>
    <bk>
      <rc t="2" v="16840"/>
    </bk>
    <bk>
      <rc t="2" v="16841"/>
    </bk>
    <bk>
      <rc t="2" v="16842"/>
    </bk>
    <bk>
      <rc t="2" v="16843"/>
    </bk>
    <bk>
      <rc t="2" v="16844"/>
    </bk>
    <bk>
      <rc t="2" v="16845"/>
    </bk>
    <bk>
      <rc t="2" v="16846"/>
    </bk>
    <bk>
      <rc t="2" v="16847"/>
    </bk>
    <bk>
      <rc t="2" v="16848"/>
    </bk>
    <bk>
      <rc t="2" v="16849"/>
    </bk>
    <bk>
      <rc t="2" v="16850"/>
    </bk>
    <bk>
      <rc t="2" v="16851"/>
    </bk>
    <bk>
      <rc t="2" v="16852"/>
    </bk>
    <bk>
      <rc t="2" v="16853"/>
    </bk>
    <bk>
      <rc t="2" v="16854"/>
    </bk>
    <bk>
      <rc t="2" v="16855"/>
    </bk>
    <bk>
      <rc t="2" v="16856"/>
    </bk>
    <bk>
      <rc t="2" v="16857"/>
    </bk>
    <bk>
      <rc t="2" v="16858"/>
    </bk>
    <bk>
      <rc t="2" v="16859"/>
    </bk>
    <bk>
      <rc t="2" v="16860"/>
    </bk>
    <bk>
      <rc t="2" v="16861"/>
    </bk>
    <bk>
      <rc t="2" v="16862"/>
    </bk>
    <bk>
      <rc t="2" v="16863"/>
    </bk>
    <bk>
      <rc t="2" v="16864"/>
    </bk>
    <bk>
      <rc t="2" v="16865"/>
    </bk>
    <bk>
      <rc t="2" v="16866"/>
    </bk>
    <bk>
      <rc t="2" v="16867"/>
    </bk>
    <bk>
      <rc t="2" v="16868"/>
    </bk>
    <bk>
      <rc t="2" v="16869"/>
    </bk>
    <bk>
      <rc t="2" v="16870"/>
    </bk>
    <bk>
      <rc t="2" v="16871"/>
    </bk>
    <bk>
      <rc t="2" v="16872"/>
    </bk>
    <bk>
      <rc t="2" v="16873"/>
    </bk>
    <bk>
      <rc t="2" v="16874"/>
    </bk>
    <bk>
      <rc t="2" v="16875"/>
    </bk>
    <bk>
      <rc t="2" v="16876"/>
    </bk>
    <bk>
      <rc t="2" v="16877"/>
    </bk>
    <bk>
      <rc t="2" v="16878"/>
    </bk>
    <bk>
      <rc t="2" v="16879"/>
    </bk>
    <bk>
      <rc t="2" v="16880"/>
    </bk>
    <bk>
      <rc t="2" v="16881"/>
    </bk>
    <bk>
      <rc t="2" v="16882"/>
    </bk>
    <bk>
      <rc t="2" v="16883"/>
    </bk>
    <bk>
      <rc t="2" v="16884"/>
    </bk>
    <bk>
      <rc t="2" v="16885"/>
    </bk>
    <bk>
      <rc t="2" v="16886"/>
    </bk>
    <bk>
      <rc t="2" v="16887"/>
    </bk>
    <bk>
      <rc t="2" v="16888"/>
    </bk>
    <bk>
      <rc t="2" v="16889"/>
    </bk>
    <bk>
      <rc t="2" v="16890"/>
    </bk>
    <bk>
      <rc t="2" v="16891"/>
    </bk>
    <bk>
      <rc t="2" v="16892"/>
    </bk>
    <bk>
      <rc t="2" v="16893"/>
    </bk>
    <bk>
      <rc t="2" v="16894"/>
    </bk>
    <bk>
      <rc t="2" v="16895"/>
    </bk>
    <bk>
      <rc t="2" v="16896"/>
    </bk>
    <bk>
      <rc t="2" v="16897"/>
    </bk>
    <bk>
      <rc t="2" v="16898"/>
    </bk>
    <bk>
      <rc t="2" v="16899"/>
    </bk>
    <bk>
      <rc t="2" v="16900"/>
    </bk>
    <bk>
      <rc t="2" v="16901"/>
    </bk>
    <bk>
      <rc t="2" v="16902"/>
    </bk>
    <bk>
      <rc t="2" v="16903"/>
    </bk>
    <bk>
      <rc t="2" v="16904"/>
    </bk>
    <bk>
      <rc t="2" v="16905"/>
    </bk>
    <bk>
      <rc t="2" v="16906"/>
    </bk>
    <bk>
      <rc t="2" v="16907"/>
    </bk>
    <bk>
      <rc t="2" v="16908"/>
    </bk>
    <bk>
      <rc t="2" v="16909"/>
    </bk>
    <bk>
      <rc t="2" v="16910"/>
    </bk>
    <bk>
      <rc t="2" v="16911"/>
    </bk>
    <bk>
      <rc t="2" v="16912"/>
    </bk>
    <bk>
      <rc t="2" v="16913"/>
    </bk>
    <bk>
      <rc t="2" v="16914"/>
    </bk>
    <bk>
      <rc t="2" v="16915"/>
    </bk>
    <bk>
      <rc t="2" v="16916"/>
    </bk>
    <bk>
      <rc t="2" v="16917"/>
    </bk>
    <bk>
      <rc t="2" v="16918"/>
    </bk>
    <bk>
      <rc t="2" v="16919"/>
    </bk>
    <bk>
      <rc t="2" v="16920"/>
    </bk>
    <bk>
      <rc t="2" v="16921"/>
    </bk>
    <bk>
      <rc t="2" v="16922"/>
    </bk>
    <bk>
      <rc t="2" v="16923"/>
    </bk>
    <bk>
      <rc t="2" v="16924"/>
    </bk>
    <bk>
      <rc t="2" v="16925"/>
    </bk>
    <bk>
      <rc t="2" v="16926"/>
    </bk>
    <bk>
      <rc t="2" v="16927"/>
    </bk>
    <bk>
      <rc t="2" v="16928"/>
    </bk>
    <bk>
      <rc t="2" v="16929"/>
    </bk>
    <bk>
      <rc t="2" v="16930"/>
    </bk>
    <bk>
      <rc t="2" v="16931"/>
    </bk>
    <bk>
      <rc t="2" v="16932"/>
    </bk>
    <bk>
      <rc t="2" v="16933"/>
    </bk>
    <bk>
      <rc t="2" v="16934"/>
    </bk>
    <bk>
      <rc t="2" v="16935"/>
    </bk>
    <bk>
      <rc t="2" v="16936"/>
    </bk>
    <bk>
      <rc t="2" v="16937"/>
    </bk>
    <bk>
      <rc t="2" v="16938"/>
    </bk>
    <bk>
      <rc t="2" v="16939"/>
    </bk>
    <bk>
      <rc t="2" v="16940"/>
    </bk>
    <bk>
      <rc t="2" v="16941"/>
    </bk>
    <bk>
      <rc t="2" v="16942"/>
    </bk>
    <bk>
      <rc t="2" v="16943"/>
    </bk>
    <bk>
      <rc t="2" v="16944"/>
    </bk>
    <bk>
      <rc t="2" v="16945"/>
    </bk>
    <bk>
      <rc t="2" v="16946"/>
    </bk>
    <bk>
      <rc t="2" v="16947"/>
    </bk>
    <bk>
      <rc t="2" v="16948"/>
    </bk>
    <bk>
      <rc t="2" v="16949"/>
    </bk>
    <bk>
      <rc t="2" v="16950"/>
    </bk>
    <bk>
      <rc t="2" v="16951"/>
    </bk>
    <bk>
      <rc t="2" v="16952"/>
    </bk>
    <bk>
      <rc t="2" v="16953"/>
    </bk>
    <bk>
      <rc t="2" v="16954"/>
    </bk>
    <bk>
      <rc t="2" v="16955"/>
    </bk>
    <bk>
      <rc t="2" v="16956"/>
    </bk>
    <bk>
      <rc t="2" v="16957"/>
    </bk>
    <bk>
      <rc t="2" v="16958"/>
    </bk>
    <bk>
      <rc t="2" v="16959"/>
    </bk>
    <bk>
      <rc t="2" v="16960"/>
    </bk>
    <bk>
      <rc t="2" v="16961"/>
    </bk>
    <bk>
      <rc t="2" v="16962"/>
    </bk>
    <bk>
      <rc t="2" v="16963"/>
    </bk>
    <bk>
      <rc t="2" v="16964"/>
    </bk>
    <bk>
      <rc t="2" v="16965"/>
    </bk>
    <bk>
      <rc t="2" v="16966"/>
    </bk>
    <bk>
      <rc t="2" v="16967"/>
    </bk>
    <bk>
      <rc t="2" v="16968"/>
    </bk>
    <bk>
      <rc t="2" v="16969"/>
    </bk>
    <bk>
      <rc t="2" v="16970"/>
    </bk>
    <bk>
      <rc t="2" v="16971"/>
    </bk>
    <bk>
      <rc t="2" v="16972"/>
    </bk>
    <bk>
      <rc t="2" v="16973"/>
    </bk>
    <bk>
      <rc t="2" v="16974"/>
    </bk>
    <bk>
      <rc t="2" v="16975"/>
    </bk>
    <bk>
      <rc t="2" v="16976"/>
    </bk>
    <bk>
      <rc t="2" v="16977"/>
    </bk>
    <bk>
      <rc t="2" v="16978"/>
    </bk>
    <bk>
      <rc t="2" v="16979"/>
    </bk>
    <bk>
      <rc t="2" v="16980"/>
    </bk>
    <bk>
      <rc t="2" v="16981"/>
    </bk>
    <bk>
      <rc t="2" v="16982"/>
    </bk>
    <bk>
      <rc t="2" v="16983"/>
    </bk>
    <bk>
      <rc t="2" v="16984"/>
    </bk>
    <bk>
      <rc t="2" v="16985"/>
    </bk>
    <bk>
      <rc t="2" v="16986"/>
    </bk>
    <bk>
      <rc t="2" v="16987"/>
    </bk>
    <bk>
      <rc t="2" v="16988"/>
    </bk>
    <bk>
      <rc t="2" v="16989"/>
    </bk>
    <bk>
      <rc t="2" v="16990"/>
    </bk>
    <bk>
      <rc t="2" v="16991"/>
    </bk>
    <bk>
      <rc t="2" v="16992"/>
    </bk>
    <bk>
      <rc t="2" v="16993"/>
    </bk>
    <bk>
      <rc t="2" v="16994"/>
    </bk>
    <bk>
      <rc t="2" v="16995"/>
    </bk>
    <bk>
      <rc t="2" v="16996"/>
    </bk>
    <bk>
      <rc t="2" v="16997"/>
    </bk>
    <bk>
      <rc t="2" v="16998"/>
    </bk>
    <bk>
      <rc t="2" v="16999"/>
    </bk>
    <bk>
      <rc t="2" v="17000"/>
    </bk>
    <bk>
      <rc t="2" v="17001"/>
    </bk>
    <bk>
      <rc t="2" v="17002"/>
    </bk>
    <bk>
      <rc t="2" v="17003"/>
    </bk>
    <bk>
      <rc t="2" v="17004"/>
    </bk>
    <bk>
      <rc t="2" v="17005"/>
    </bk>
    <bk>
      <rc t="2" v="17006"/>
    </bk>
    <bk>
      <rc t="2" v="17007"/>
    </bk>
    <bk>
      <rc t="2" v="17008"/>
    </bk>
    <bk>
      <rc t="2" v="17009"/>
    </bk>
    <bk>
      <rc t="2" v="17010"/>
    </bk>
    <bk>
      <rc t="2" v="17011"/>
    </bk>
    <bk>
      <rc t="2" v="17012"/>
    </bk>
    <bk>
      <rc t="2" v="17013"/>
    </bk>
    <bk>
      <rc t="2" v="17014"/>
    </bk>
    <bk>
      <rc t="2" v="17015"/>
    </bk>
    <bk>
      <rc t="2" v="17016"/>
    </bk>
    <bk>
      <rc t="2" v="17017"/>
    </bk>
    <bk>
      <rc t="2" v="17018"/>
    </bk>
    <bk>
      <rc t="2" v="17019"/>
    </bk>
    <bk>
      <rc t="2" v="17020"/>
    </bk>
    <bk>
      <rc t="2" v="17021"/>
    </bk>
    <bk>
      <rc t="2" v="17022"/>
    </bk>
    <bk>
      <rc t="2" v="17023"/>
    </bk>
    <bk>
      <rc t="2" v="17024"/>
    </bk>
    <bk>
      <rc t="2" v="17025"/>
    </bk>
    <bk>
      <rc t="2" v="17026"/>
    </bk>
    <bk>
      <rc t="2" v="17027"/>
    </bk>
    <bk>
      <rc t="2" v="17028"/>
    </bk>
    <bk>
      <rc t="2" v="17029"/>
    </bk>
    <bk>
      <rc t="2" v="17030"/>
    </bk>
    <bk>
      <rc t="2" v="17031"/>
    </bk>
    <bk>
      <rc t="2" v="17032"/>
    </bk>
    <bk>
      <rc t="2" v="17033"/>
    </bk>
    <bk>
      <rc t="2" v="17034"/>
    </bk>
    <bk>
      <rc t="2" v="17035"/>
    </bk>
    <bk>
      <rc t="2" v="17036"/>
    </bk>
    <bk>
      <rc t="2" v="17037"/>
    </bk>
    <bk>
      <rc t="2" v="17038"/>
    </bk>
    <bk>
      <rc t="2" v="17039"/>
    </bk>
    <bk>
      <rc t="2" v="17040"/>
    </bk>
    <bk>
      <rc t="2" v="17041"/>
    </bk>
    <bk>
      <rc t="2" v="17042"/>
    </bk>
    <bk>
      <rc t="2" v="17043"/>
    </bk>
    <bk>
      <rc t="2" v="17044"/>
    </bk>
    <bk>
      <rc t="2" v="17045"/>
    </bk>
    <bk>
      <rc t="2" v="17046"/>
    </bk>
    <bk>
      <rc t="2" v="17047"/>
    </bk>
    <bk>
      <rc t="2" v="17048"/>
    </bk>
    <bk>
      <rc t="2" v="17049"/>
    </bk>
    <bk>
      <rc t="2" v="17050"/>
    </bk>
    <bk>
      <rc t="2" v="17051"/>
    </bk>
    <bk>
      <rc t="2" v="17052"/>
    </bk>
    <bk>
      <rc t="2" v="17053"/>
    </bk>
    <bk>
      <rc t="2" v="17054"/>
    </bk>
    <bk>
      <rc t="2" v="17055"/>
    </bk>
    <bk>
      <rc t="2" v="17056"/>
    </bk>
    <bk>
      <rc t="2" v="17057"/>
    </bk>
    <bk>
      <rc t="2" v="17058"/>
    </bk>
    <bk>
      <rc t="2" v="17059"/>
    </bk>
    <bk>
      <rc t="2" v="17060"/>
    </bk>
    <bk>
      <rc t="2" v="17061"/>
    </bk>
    <bk>
      <rc t="2" v="17062"/>
    </bk>
    <bk>
      <rc t="2" v="17063"/>
    </bk>
    <bk>
      <rc t="2" v="17064"/>
    </bk>
    <bk>
      <rc t="2" v="17065"/>
    </bk>
    <bk>
      <rc t="2" v="17066"/>
    </bk>
    <bk>
      <rc t="2" v="17067"/>
    </bk>
    <bk>
      <rc t="2" v="17068"/>
    </bk>
    <bk>
      <rc t="2" v="17069"/>
    </bk>
    <bk>
      <rc t="2" v="17070"/>
    </bk>
    <bk>
      <rc t="2" v="17071"/>
    </bk>
    <bk>
      <rc t="2" v="17072"/>
    </bk>
    <bk>
      <rc t="2" v="17073"/>
    </bk>
    <bk>
      <rc t="2" v="17074"/>
    </bk>
    <bk>
      <rc t="2" v="17075"/>
    </bk>
    <bk>
      <rc t="2" v="17076"/>
    </bk>
    <bk>
      <rc t="2" v="17077"/>
    </bk>
    <bk>
      <rc t="2" v="17078"/>
    </bk>
    <bk>
      <rc t="2" v="17079"/>
    </bk>
    <bk>
      <rc t="2" v="17080"/>
    </bk>
    <bk>
      <rc t="2" v="17081"/>
    </bk>
    <bk>
      <rc t="2" v="17082"/>
    </bk>
    <bk>
      <rc t="2" v="17083"/>
    </bk>
    <bk>
      <rc t="2" v="17084"/>
    </bk>
    <bk>
      <rc t="2" v="17085"/>
    </bk>
    <bk>
      <rc t="2" v="17086"/>
    </bk>
    <bk>
      <rc t="2" v="17087"/>
    </bk>
    <bk>
      <rc t="2" v="17088"/>
    </bk>
    <bk>
      <rc t="2" v="17089"/>
    </bk>
    <bk>
      <rc t="2" v="17090"/>
    </bk>
    <bk>
      <rc t="2" v="17091"/>
    </bk>
    <bk>
      <rc t="2" v="17092"/>
    </bk>
    <bk>
      <rc t="2" v="17093"/>
    </bk>
    <bk>
      <rc t="2" v="17094"/>
    </bk>
    <bk>
      <rc t="2" v="17095"/>
    </bk>
    <bk>
      <rc t="2" v="17096"/>
    </bk>
    <bk>
      <rc t="2" v="17097"/>
    </bk>
    <bk>
      <rc t="2" v="17098"/>
    </bk>
    <bk>
      <rc t="2" v="17099"/>
    </bk>
    <bk>
      <rc t="2" v="17100"/>
    </bk>
    <bk>
      <rc t="2" v="17101"/>
    </bk>
    <bk>
      <rc t="2" v="17102"/>
    </bk>
    <bk>
      <rc t="2" v="17103"/>
    </bk>
    <bk>
      <rc t="2" v="17104"/>
    </bk>
    <bk>
      <rc t="2" v="17105"/>
    </bk>
    <bk>
      <rc t="2" v="17106"/>
    </bk>
    <bk>
      <rc t="2" v="17107"/>
    </bk>
    <bk>
      <rc t="2" v="17108"/>
    </bk>
    <bk>
      <rc t="2" v="17109"/>
    </bk>
    <bk>
      <rc t="2" v="17110"/>
    </bk>
    <bk>
      <rc t="2" v="17111"/>
    </bk>
    <bk>
      <rc t="2" v="17112"/>
    </bk>
    <bk>
      <rc t="2" v="17113"/>
    </bk>
    <bk>
      <rc t="2" v="17114"/>
    </bk>
    <bk>
      <rc t="2" v="17115"/>
    </bk>
    <bk>
      <rc t="2" v="17116"/>
    </bk>
    <bk>
      <rc t="2" v="17117"/>
    </bk>
    <bk>
      <rc t="2" v="17118"/>
    </bk>
    <bk>
      <rc t="2" v="17119"/>
    </bk>
    <bk>
      <rc t="2" v="17120"/>
    </bk>
    <bk>
      <rc t="2" v="17121"/>
    </bk>
    <bk>
      <rc t="2" v="17122"/>
    </bk>
    <bk>
      <rc t="2" v="17123"/>
    </bk>
    <bk>
      <rc t="2" v="17124"/>
    </bk>
    <bk>
      <rc t="2" v="17125"/>
    </bk>
    <bk>
      <rc t="2" v="17126"/>
    </bk>
    <bk>
      <rc t="2" v="17127"/>
    </bk>
    <bk>
      <rc t="2" v="17128"/>
    </bk>
    <bk>
      <rc t="2" v="17129"/>
    </bk>
    <bk>
      <rc t="2" v="17130"/>
    </bk>
    <bk>
      <rc t="2" v="17131"/>
    </bk>
    <bk>
      <rc t="2" v="17132"/>
    </bk>
    <bk>
      <rc t="2" v="17133"/>
    </bk>
    <bk>
      <rc t="2" v="17134"/>
    </bk>
    <bk>
      <rc t="2" v="17135"/>
    </bk>
    <bk>
      <rc t="2" v="17136"/>
    </bk>
    <bk>
      <rc t="2" v="17137"/>
    </bk>
    <bk>
      <rc t="2" v="17138"/>
    </bk>
    <bk>
      <rc t="2" v="17139"/>
    </bk>
    <bk>
      <rc t="2" v="17140"/>
    </bk>
    <bk>
      <rc t="2" v="17141"/>
    </bk>
    <bk>
      <rc t="2" v="17142"/>
    </bk>
    <bk>
      <rc t="2" v="17143"/>
    </bk>
    <bk>
      <rc t="2" v="17144"/>
    </bk>
    <bk>
      <rc t="2" v="17145"/>
    </bk>
    <bk>
      <rc t="2" v="17146"/>
    </bk>
    <bk>
      <rc t="2" v="17147"/>
    </bk>
    <bk>
      <rc t="2" v="17148"/>
    </bk>
    <bk>
      <rc t="2" v="17149"/>
    </bk>
    <bk>
      <rc t="2" v="17150"/>
    </bk>
    <bk>
      <rc t="2" v="17151"/>
    </bk>
    <bk>
      <rc t="2" v="17152"/>
    </bk>
    <bk>
      <rc t="2" v="17153"/>
    </bk>
    <bk>
      <rc t="2" v="17154"/>
    </bk>
    <bk>
      <rc t="2" v="17155"/>
    </bk>
    <bk>
      <rc t="2" v="17156"/>
    </bk>
    <bk>
      <rc t="2" v="17157"/>
    </bk>
    <bk>
      <rc t="2" v="17158"/>
    </bk>
    <bk>
      <rc t="2" v="17159"/>
    </bk>
    <bk>
      <rc t="2" v="17160"/>
    </bk>
    <bk>
      <rc t="2" v="17161"/>
    </bk>
    <bk>
      <rc t="2" v="17162"/>
    </bk>
    <bk>
      <rc t="2" v="17163"/>
    </bk>
    <bk>
      <rc t="2" v="17164"/>
    </bk>
    <bk>
      <rc t="2" v="17165"/>
    </bk>
    <bk>
      <rc t="2" v="17166"/>
    </bk>
    <bk>
      <rc t="2" v="17167"/>
    </bk>
    <bk>
      <rc t="2" v="17168"/>
    </bk>
    <bk>
      <rc t="2" v="17169"/>
    </bk>
    <bk>
      <rc t="2" v="17170"/>
    </bk>
    <bk>
      <rc t="2" v="17171"/>
    </bk>
    <bk>
      <rc t="2" v="17172"/>
    </bk>
    <bk>
      <rc t="2" v="17173"/>
    </bk>
    <bk>
      <rc t="2" v="17174"/>
    </bk>
    <bk>
      <rc t="2" v="17175"/>
    </bk>
    <bk>
      <rc t="2" v="17176"/>
    </bk>
    <bk>
      <rc t="2" v="17177"/>
    </bk>
    <bk>
      <rc t="2" v="17178"/>
    </bk>
    <bk>
      <rc t="2" v="17179"/>
    </bk>
    <bk>
      <rc t="2" v="17180"/>
    </bk>
    <bk>
      <rc t="2" v="17181"/>
    </bk>
    <bk>
      <rc t="2" v="17182"/>
    </bk>
    <bk>
      <rc t="2" v="17183"/>
    </bk>
    <bk>
      <rc t="2" v="17184"/>
    </bk>
    <bk>
      <rc t="2" v="17185"/>
    </bk>
    <bk>
      <rc t="2" v="17186"/>
    </bk>
    <bk>
      <rc t="2" v="17187"/>
    </bk>
    <bk>
      <rc t="2" v="17188"/>
    </bk>
    <bk>
      <rc t="2" v="17189"/>
    </bk>
    <bk>
      <rc t="2" v="17190"/>
    </bk>
    <bk>
      <rc t="2" v="17191"/>
    </bk>
    <bk>
      <rc t="2" v="17192"/>
    </bk>
    <bk>
      <rc t="2" v="17193"/>
    </bk>
    <bk>
      <rc t="2" v="17194"/>
    </bk>
    <bk>
      <rc t="2" v="17195"/>
    </bk>
    <bk>
      <rc t="2" v="17196"/>
    </bk>
    <bk>
      <rc t="2" v="17197"/>
    </bk>
    <bk>
      <rc t="2" v="17198"/>
    </bk>
    <bk>
      <rc t="2" v="17199"/>
    </bk>
    <bk>
      <rc t="2" v="17200"/>
    </bk>
    <bk>
      <rc t="2" v="17201"/>
    </bk>
    <bk>
      <rc t="2" v="17202"/>
    </bk>
    <bk>
      <rc t="2" v="17203"/>
    </bk>
    <bk>
      <rc t="2" v="17204"/>
    </bk>
    <bk>
      <rc t="2" v="17205"/>
    </bk>
    <bk>
      <rc t="2" v="17206"/>
    </bk>
    <bk>
      <rc t="2" v="17207"/>
    </bk>
    <bk>
      <rc t="2" v="17208"/>
    </bk>
    <bk>
      <rc t="2" v="17209"/>
    </bk>
    <bk>
      <rc t="2" v="17210"/>
    </bk>
    <bk>
      <rc t="2" v="17211"/>
    </bk>
    <bk>
      <rc t="2" v="17212"/>
    </bk>
    <bk>
      <rc t="2" v="17213"/>
    </bk>
    <bk>
      <rc t="2" v="17214"/>
    </bk>
    <bk>
      <rc t="2" v="17215"/>
    </bk>
    <bk>
      <rc t="2" v="17216"/>
    </bk>
    <bk>
      <rc t="2" v="17217"/>
    </bk>
    <bk>
      <rc t="2" v="17218"/>
    </bk>
    <bk>
      <rc t="2" v="17219"/>
    </bk>
    <bk>
      <rc t="2" v="17220"/>
    </bk>
    <bk>
      <rc t="2" v="17221"/>
    </bk>
    <bk>
      <rc t="2" v="17222"/>
    </bk>
    <bk>
      <rc t="2" v="17223"/>
    </bk>
    <bk>
      <rc t="2" v="17224"/>
    </bk>
    <bk>
      <rc t="2" v="17225"/>
    </bk>
    <bk>
      <rc t="2" v="17226"/>
    </bk>
    <bk>
      <rc t="2" v="17227"/>
    </bk>
    <bk>
      <rc t="2" v="17228"/>
    </bk>
    <bk>
      <rc t="2" v="17229"/>
    </bk>
    <bk>
      <rc t="2" v="17230"/>
    </bk>
    <bk>
      <rc t="2" v="17231"/>
    </bk>
    <bk>
      <rc t="2" v="17232"/>
    </bk>
    <bk>
      <rc t="2" v="17233"/>
    </bk>
    <bk>
      <rc t="2" v="17234"/>
    </bk>
    <bk>
      <rc t="2" v="17235"/>
    </bk>
    <bk>
      <rc t="2" v="17236"/>
    </bk>
    <bk>
      <rc t="2" v="17237"/>
    </bk>
    <bk>
      <rc t="2" v="17238"/>
    </bk>
    <bk>
      <rc t="2" v="17239"/>
    </bk>
    <bk>
      <rc t="2" v="17240"/>
    </bk>
    <bk>
      <rc t="2" v="17241"/>
    </bk>
    <bk>
      <rc t="2" v="17242"/>
    </bk>
    <bk>
      <rc t="2" v="17243"/>
    </bk>
    <bk>
      <rc t="2" v="17244"/>
    </bk>
    <bk>
      <rc t="2" v="17245"/>
    </bk>
    <bk>
      <rc t="2" v="17246"/>
    </bk>
    <bk>
      <rc t="2" v="17247"/>
    </bk>
    <bk>
      <rc t="2" v="17248"/>
    </bk>
    <bk>
      <rc t="2" v="17249"/>
    </bk>
    <bk>
      <rc t="2" v="17250"/>
    </bk>
    <bk>
      <rc t="2" v="17251"/>
    </bk>
    <bk>
      <rc t="2" v="17252"/>
    </bk>
    <bk>
      <rc t="2" v="17253"/>
    </bk>
    <bk>
      <rc t="2" v="17254"/>
    </bk>
    <bk>
      <rc t="2" v="17255"/>
    </bk>
    <bk>
      <rc t="2" v="17256"/>
    </bk>
    <bk>
      <rc t="2" v="17257"/>
    </bk>
    <bk>
      <rc t="2" v="17258"/>
    </bk>
    <bk>
      <rc t="2" v="17259"/>
    </bk>
    <bk>
      <rc t="2" v="17260"/>
    </bk>
    <bk>
      <rc t="2" v="17261"/>
    </bk>
    <bk>
      <rc t="2" v="17262"/>
    </bk>
    <bk>
      <rc t="2" v="17263"/>
    </bk>
    <bk>
      <rc t="2" v="17264"/>
    </bk>
    <bk>
      <rc t="2" v="17265"/>
    </bk>
    <bk>
      <rc t="2" v="17266"/>
    </bk>
    <bk>
      <rc t="2" v="17267"/>
    </bk>
    <bk>
      <rc t="2" v="17268"/>
    </bk>
    <bk>
      <rc t="2" v="17269"/>
    </bk>
    <bk>
      <rc t="2" v="17270"/>
    </bk>
    <bk>
      <rc t="2" v="17271"/>
    </bk>
    <bk>
      <rc t="2" v="17272"/>
    </bk>
    <bk>
      <rc t="2" v="17273"/>
    </bk>
    <bk>
      <rc t="2" v="17274"/>
    </bk>
    <bk>
      <rc t="2" v="17275"/>
    </bk>
    <bk>
      <rc t="2" v="17276"/>
    </bk>
    <bk>
      <rc t="2" v="17277"/>
    </bk>
    <bk>
      <rc t="2" v="17278"/>
    </bk>
    <bk>
      <rc t="2" v="17279"/>
    </bk>
    <bk>
      <rc t="2" v="17280"/>
    </bk>
    <bk>
      <rc t="2" v="17281"/>
    </bk>
    <bk>
      <rc t="2" v="17282"/>
    </bk>
    <bk>
      <rc t="2" v="17283"/>
    </bk>
    <bk>
      <rc t="2" v="17284"/>
    </bk>
    <bk>
      <rc t="2" v="17285"/>
    </bk>
    <bk>
      <rc t="2" v="17286"/>
    </bk>
    <bk>
      <rc t="2" v="17287"/>
    </bk>
    <bk>
      <rc t="2" v="17288"/>
    </bk>
    <bk>
      <rc t="2" v="17289"/>
    </bk>
    <bk>
      <rc t="2" v="17290"/>
    </bk>
    <bk>
      <rc t="2" v="17291"/>
    </bk>
    <bk>
      <rc t="2" v="17292"/>
    </bk>
    <bk>
      <rc t="2" v="17293"/>
    </bk>
    <bk>
      <rc t="2" v="17294"/>
    </bk>
    <bk>
      <rc t="2" v="17295"/>
    </bk>
    <bk>
      <rc t="2" v="17296"/>
    </bk>
    <bk>
      <rc t="2" v="17297"/>
    </bk>
    <bk>
      <rc t="2" v="17298"/>
    </bk>
    <bk>
      <rc t="2" v="17299"/>
    </bk>
    <bk>
      <rc t="2" v="17300"/>
    </bk>
    <bk>
      <rc t="2" v="17301"/>
    </bk>
    <bk>
      <rc t="2" v="17302"/>
    </bk>
    <bk>
      <rc t="2" v="17303"/>
    </bk>
    <bk>
      <rc t="2" v="17304"/>
    </bk>
    <bk>
      <rc t="2" v="17305"/>
    </bk>
    <bk>
      <rc t="2" v="17306"/>
    </bk>
    <bk>
      <rc t="2" v="17307"/>
    </bk>
    <bk>
      <rc t="2" v="17308"/>
    </bk>
    <bk>
      <rc t="2" v="17309"/>
    </bk>
    <bk>
      <rc t="2" v="17310"/>
    </bk>
    <bk>
      <rc t="2" v="17311"/>
    </bk>
    <bk>
      <rc t="2" v="17312"/>
    </bk>
    <bk>
      <rc t="2" v="17313"/>
    </bk>
    <bk>
      <rc t="2" v="17314"/>
    </bk>
    <bk>
      <rc t="2" v="17315"/>
    </bk>
    <bk>
      <rc t="2" v="17316"/>
    </bk>
    <bk>
      <rc t="2" v="17317"/>
    </bk>
    <bk>
      <rc t="2" v="17318"/>
    </bk>
    <bk>
      <rc t="2" v="17319"/>
    </bk>
    <bk>
      <rc t="2" v="17320"/>
    </bk>
    <bk>
      <rc t="2" v="17321"/>
    </bk>
    <bk>
      <rc t="2" v="17322"/>
    </bk>
    <bk>
      <rc t="2" v="17323"/>
    </bk>
    <bk>
      <rc t="2" v="17324"/>
    </bk>
    <bk>
      <rc t="2" v="17325"/>
    </bk>
    <bk>
      <rc t="2" v="17326"/>
    </bk>
    <bk>
      <rc t="2" v="17327"/>
    </bk>
    <bk>
      <rc t="2" v="17328"/>
    </bk>
    <bk>
      <rc t="2" v="17329"/>
    </bk>
    <bk>
      <rc t="2" v="17330"/>
    </bk>
    <bk>
      <rc t="2" v="17331"/>
    </bk>
    <bk>
      <rc t="2" v="17332"/>
    </bk>
    <bk>
      <rc t="2" v="17333"/>
    </bk>
    <bk>
      <rc t="2" v="17334"/>
    </bk>
    <bk>
      <rc t="2" v="17335"/>
    </bk>
    <bk>
      <rc t="2" v="17336"/>
    </bk>
    <bk>
      <rc t="2" v="17337"/>
    </bk>
    <bk>
      <rc t="2" v="17338"/>
    </bk>
    <bk>
      <rc t="2" v="17339"/>
    </bk>
    <bk>
      <rc t="2" v="17340"/>
    </bk>
    <bk>
      <rc t="2" v="17341"/>
    </bk>
    <bk>
      <rc t="2" v="17342"/>
    </bk>
    <bk>
      <rc t="2" v="17343"/>
    </bk>
    <bk>
      <rc t="2" v="17344"/>
    </bk>
    <bk>
      <rc t="2" v="17345"/>
    </bk>
    <bk>
      <rc t="2" v="17346"/>
    </bk>
    <bk>
      <rc t="2" v="17347"/>
    </bk>
    <bk>
      <rc t="2" v="17348"/>
    </bk>
    <bk>
      <rc t="2" v="17349"/>
    </bk>
    <bk>
      <rc t="2" v="17350"/>
    </bk>
    <bk>
      <rc t="2" v="17351"/>
    </bk>
    <bk>
      <rc t="2" v="17352"/>
    </bk>
    <bk>
      <rc t="2" v="17353"/>
    </bk>
    <bk>
      <rc t="2" v="17354"/>
    </bk>
    <bk>
      <rc t="2" v="17355"/>
    </bk>
    <bk>
      <rc t="2" v="17356"/>
    </bk>
    <bk>
      <rc t="2" v="17357"/>
    </bk>
    <bk>
      <rc t="2" v="17358"/>
    </bk>
    <bk>
      <rc t="2" v="17359"/>
    </bk>
    <bk>
      <rc t="2" v="17360"/>
    </bk>
    <bk>
      <rc t="2" v="17361"/>
    </bk>
    <bk>
      <rc t="2" v="17362"/>
    </bk>
    <bk>
      <rc t="2" v="17363"/>
    </bk>
    <bk>
      <rc t="2" v="17364"/>
    </bk>
    <bk>
      <rc t="2" v="17365"/>
    </bk>
    <bk>
      <rc t="2" v="17366"/>
    </bk>
    <bk>
      <rc t="2" v="17367"/>
    </bk>
    <bk>
      <rc t="2" v="17368"/>
    </bk>
    <bk>
      <rc t="2" v="17369"/>
    </bk>
    <bk>
      <rc t="2" v="17370"/>
    </bk>
    <bk>
      <rc t="2" v="17371"/>
    </bk>
    <bk>
      <rc t="2" v="17372"/>
    </bk>
    <bk>
      <rc t="2" v="17373"/>
    </bk>
    <bk>
      <rc t="2" v="17374"/>
    </bk>
    <bk>
      <rc t="2" v="17375"/>
    </bk>
    <bk>
      <rc t="2" v="17376"/>
    </bk>
    <bk>
      <rc t="2" v="17377"/>
    </bk>
    <bk>
      <rc t="2" v="17378"/>
    </bk>
    <bk>
      <rc t="2" v="17379"/>
    </bk>
    <bk>
      <rc t="2" v="17380"/>
    </bk>
    <bk>
      <rc t="2" v="17381"/>
    </bk>
    <bk>
      <rc t="2" v="17382"/>
    </bk>
    <bk>
      <rc t="2" v="17383"/>
    </bk>
    <bk>
      <rc t="2" v="17384"/>
    </bk>
    <bk>
      <rc t="2" v="17385"/>
    </bk>
    <bk>
      <rc t="2" v="17386"/>
    </bk>
    <bk>
      <rc t="2" v="17387"/>
    </bk>
    <bk>
      <rc t="2" v="17388"/>
    </bk>
    <bk>
      <rc t="2" v="17389"/>
    </bk>
    <bk>
      <rc t="2" v="17390"/>
    </bk>
    <bk>
      <rc t="2" v="17391"/>
    </bk>
    <bk>
      <rc t="2" v="17392"/>
    </bk>
    <bk>
      <rc t="2" v="17393"/>
    </bk>
    <bk>
      <rc t="2" v="17394"/>
    </bk>
    <bk>
      <rc t="2" v="17395"/>
    </bk>
    <bk>
      <rc t="2" v="17396"/>
    </bk>
    <bk>
      <rc t="2" v="17397"/>
    </bk>
    <bk>
      <rc t="2" v="17398"/>
    </bk>
    <bk>
      <rc t="2" v="17399"/>
    </bk>
    <bk>
      <rc t="2" v="17400"/>
    </bk>
    <bk>
      <rc t="2" v="17401"/>
    </bk>
    <bk>
      <rc t="2" v="17402"/>
    </bk>
    <bk>
      <rc t="2" v="17403"/>
    </bk>
    <bk>
      <rc t="2" v="17404"/>
    </bk>
    <bk>
      <rc t="2" v="17405"/>
    </bk>
    <bk>
      <rc t="2" v="17406"/>
    </bk>
    <bk>
      <rc t="2" v="17407"/>
    </bk>
    <bk>
      <rc t="2" v="17408"/>
    </bk>
    <bk>
      <rc t="2" v="17409"/>
    </bk>
    <bk>
      <rc t="2" v="17410"/>
    </bk>
    <bk>
      <rc t="2" v="17411"/>
    </bk>
    <bk>
      <rc t="2" v="17412"/>
    </bk>
    <bk>
      <rc t="2" v="17413"/>
    </bk>
    <bk>
      <rc t="2" v="17414"/>
    </bk>
    <bk>
      <rc t="2" v="17415"/>
    </bk>
    <bk>
      <rc t="2" v="17416"/>
    </bk>
    <bk>
      <rc t="2" v="17417"/>
    </bk>
    <bk>
      <rc t="2" v="17418"/>
    </bk>
    <bk>
      <rc t="2" v="17419"/>
    </bk>
    <bk>
      <rc t="2" v="17420"/>
    </bk>
    <bk>
      <rc t="2" v="17421"/>
    </bk>
    <bk>
      <rc t="2" v="17422"/>
    </bk>
    <bk>
      <rc t="2" v="17423"/>
    </bk>
    <bk>
      <rc t="2" v="17424"/>
    </bk>
    <bk>
      <rc t="2" v="17425"/>
    </bk>
    <bk>
      <rc t="2" v="17426"/>
    </bk>
    <bk>
      <rc t="2" v="17427"/>
    </bk>
    <bk>
      <rc t="2" v="17428"/>
    </bk>
    <bk>
      <rc t="2" v="17429"/>
    </bk>
    <bk>
      <rc t="2" v="17430"/>
    </bk>
    <bk>
      <rc t="2" v="17431"/>
    </bk>
    <bk>
      <rc t="2" v="17432"/>
    </bk>
    <bk>
      <rc t="2" v="17433"/>
    </bk>
    <bk>
      <rc t="2" v="17434"/>
    </bk>
    <bk>
      <rc t="2" v="17435"/>
    </bk>
    <bk>
      <rc t="2" v="17436"/>
    </bk>
    <bk>
      <rc t="2" v="17437"/>
    </bk>
    <bk>
      <rc t="2" v="17438"/>
    </bk>
    <bk>
      <rc t="2" v="17439"/>
    </bk>
    <bk>
      <rc t="2" v="17440"/>
    </bk>
    <bk>
      <rc t="2" v="17441"/>
    </bk>
    <bk>
      <rc t="2" v="17442"/>
    </bk>
    <bk>
      <rc t="2" v="17443"/>
    </bk>
    <bk>
      <rc t="2" v="17444"/>
    </bk>
    <bk>
      <rc t="2" v="17445"/>
    </bk>
    <bk>
      <rc t="2" v="17446"/>
    </bk>
    <bk>
      <rc t="2" v="17447"/>
    </bk>
    <bk>
      <rc t="2" v="17448"/>
    </bk>
    <bk>
      <rc t="2" v="17449"/>
    </bk>
    <bk>
      <rc t="2" v="17450"/>
    </bk>
    <bk>
      <rc t="2" v="17451"/>
    </bk>
    <bk>
      <rc t="2" v="17452"/>
    </bk>
    <bk>
      <rc t="2" v="17453"/>
    </bk>
    <bk>
      <rc t="2" v="17454"/>
    </bk>
    <bk>
      <rc t="2" v="17455"/>
    </bk>
    <bk>
      <rc t="2" v="17456"/>
    </bk>
    <bk>
      <rc t="2" v="17457"/>
    </bk>
    <bk>
      <rc t="2" v="17458"/>
    </bk>
    <bk>
      <rc t="2" v="17459"/>
    </bk>
    <bk>
      <rc t="2" v="17460"/>
    </bk>
    <bk>
      <rc t="2" v="17461"/>
    </bk>
    <bk>
      <rc t="2" v="17462"/>
    </bk>
    <bk>
      <rc t="2" v="17463"/>
    </bk>
    <bk>
      <rc t="2" v="17464"/>
    </bk>
    <bk>
      <rc t="2" v="17465"/>
    </bk>
    <bk>
      <rc t="2" v="17466"/>
    </bk>
    <bk>
      <rc t="2" v="17467"/>
    </bk>
    <bk>
      <rc t="2" v="17468"/>
    </bk>
    <bk>
      <rc t="2" v="17469"/>
    </bk>
    <bk>
      <rc t="2" v="17470"/>
    </bk>
    <bk>
      <rc t="2" v="17471"/>
    </bk>
    <bk>
      <rc t="2" v="17472"/>
    </bk>
    <bk>
      <rc t="2" v="17473"/>
    </bk>
    <bk>
      <rc t="2" v="17474"/>
    </bk>
    <bk>
      <rc t="2" v="17475"/>
    </bk>
    <bk>
      <rc t="2" v="17476"/>
    </bk>
    <bk>
      <rc t="2" v="17477"/>
    </bk>
    <bk>
      <rc t="2" v="17478"/>
    </bk>
    <bk>
      <rc t="2" v="17479"/>
    </bk>
    <bk>
      <rc t="2" v="17480"/>
    </bk>
    <bk>
      <rc t="2" v="17481"/>
    </bk>
    <bk>
      <rc t="2" v="17482"/>
    </bk>
    <bk>
      <rc t="2" v="17483"/>
    </bk>
    <bk>
      <rc t="2" v="17484"/>
    </bk>
    <bk>
      <rc t="2" v="17485"/>
    </bk>
    <bk>
      <rc t="2" v="17486"/>
    </bk>
    <bk>
      <rc t="2" v="17487"/>
    </bk>
    <bk>
      <rc t="2" v="17488"/>
    </bk>
    <bk>
      <rc t="2" v="17489"/>
    </bk>
    <bk>
      <rc t="2" v="17490"/>
    </bk>
    <bk>
      <rc t="2" v="17491"/>
    </bk>
    <bk>
      <rc t="2" v="17492"/>
    </bk>
    <bk>
      <rc t="2" v="17493"/>
    </bk>
    <bk>
      <rc t="2" v="17494"/>
    </bk>
    <bk>
      <rc t="2" v="17495"/>
    </bk>
    <bk>
      <rc t="2" v="17496"/>
    </bk>
    <bk>
      <rc t="2" v="17497"/>
    </bk>
    <bk>
      <rc t="2" v="17498"/>
    </bk>
    <bk>
      <rc t="2" v="17499"/>
    </bk>
    <bk>
      <rc t="2" v="17500"/>
    </bk>
    <bk>
      <rc t="2" v="17501"/>
    </bk>
    <bk>
      <rc t="2" v="17502"/>
    </bk>
    <bk>
      <rc t="2" v="17503"/>
    </bk>
    <bk>
      <rc t="2" v="17504"/>
    </bk>
    <bk>
      <rc t="2" v="17505"/>
    </bk>
    <bk>
      <rc t="2" v="17506"/>
    </bk>
    <bk>
      <rc t="2" v="17507"/>
    </bk>
    <bk>
      <rc t="2" v="17508"/>
    </bk>
    <bk>
      <rc t="2" v="17509"/>
    </bk>
    <bk>
      <rc t="2" v="17510"/>
    </bk>
    <bk>
      <rc t="2" v="17511"/>
    </bk>
    <bk>
      <rc t="2" v="17512"/>
    </bk>
    <bk>
      <rc t="2" v="17513"/>
    </bk>
    <bk>
      <rc t="2" v="17514"/>
    </bk>
    <bk>
      <rc t="2" v="17515"/>
    </bk>
    <bk>
      <rc t="2" v="17516"/>
    </bk>
    <bk>
      <rc t="2" v="17517"/>
    </bk>
    <bk>
      <rc t="2" v="17518"/>
    </bk>
    <bk>
      <rc t="2" v="17519"/>
    </bk>
    <bk>
      <rc t="2" v="17520"/>
    </bk>
    <bk>
      <rc t="2" v="17521"/>
    </bk>
    <bk>
      <rc t="2" v="17522"/>
    </bk>
    <bk>
      <rc t="2" v="17523"/>
    </bk>
    <bk>
      <rc t="2" v="17524"/>
    </bk>
    <bk>
      <rc t="2" v="17525"/>
    </bk>
    <bk>
      <rc t="2" v="17526"/>
    </bk>
    <bk>
      <rc t="2" v="17527"/>
    </bk>
    <bk>
      <rc t="2" v="17528"/>
    </bk>
    <bk>
      <rc t="2" v="17529"/>
    </bk>
    <bk>
      <rc t="2" v="17530"/>
    </bk>
    <bk>
      <rc t="2" v="17531"/>
    </bk>
    <bk>
      <rc t="2" v="17532"/>
    </bk>
    <bk>
      <rc t="2" v="17533"/>
    </bk>
    <bk>
      <rc t="2" v="17534"/>
    </bk>
    <bk>
      <rc t="2" v="17535"/>
    </bk>
    <bk>
      <rc t="2" v="17536"/>
    </bk>
    <bk>
      <rc t="2" v="17537"/>
    </bk>
    <bk>
      <rc t="2" v="17538"/>
    </bk>
    <bk>
      <rc t="2" v="17539"/>
    </bk>
    <bk>
      <rc t="2" v="17540"/>
    </bk>
    <bk>
      <rc t="2" v="17541"/>
    </bk>
    <bk>
      <rc t="2" v="17542"/>
    </bk>
    <bk>
      <rc t="2" v="17543"/>
    </bk>
    <bk>
      <rc t="2" v="17544"/>
    </bk>
    <bk>
      <rc t="2" v="17545"/>
    </bk>
    <bk>
      <rc t="2" v="17546"/>
    </bk>
    <bk>
      <rc t="2" v="17547"/>
    </bk>
    <bk>
      <rc t="2" v="17548"/>
    </bk>
    <bk>
      <rc t="2" v="17549"/>
    </bk>
    <bk>
      <rc t="2" v="17550"/>
    </bk>
    <bk>
      <rc t="2" v="17551"/>
    </bk>
    <bk>
      <rc t="2" v="17552"/>
    </bk>
    <bk>
      <rc t="2" v="17553"/>
    </bk>
    <bk>
      <rc t="2" v="17554"/>
    </bk>
    <bk>
      <rc t="2" v="17555"/>
    </bk>
    <bk>
      <rc t="2" v="17556"/>
    </bk>
    <bk>
      <rc t="2" v="17557"/>
    </bk>
    <bk>
      <rc t="2" v="17558"/>
    </bk>
    <bk>
      <rc t="2" v="17559"/>
    </bk>
    <bk>
      <rc t="2" v="17560"/>
    </bk>
    <bk>
      <rc t="2" v="17561"/>
    </bk>
    <bk>
      <rc t="2" v="17562"/>
    </bk>
    <bk>
      <rc t="2" v="17563"/>
    </bk>
    <bk>
      <rc t="2" v="17564"/>
    </bk>
    <bk>
      <rc t="2" v="17565"/>
    </bk>
    <bk>
      <rc t="2" v="17566"/>
    </bk>
    <bk>
      <rc t="2" v="17567"/>
    </bk>
    <bk>
      <rc t="2" v="17568"/>
    </bk>
    <bk>
      <rc t="2" v="17569"/>
    </bk>
    <bk>
      <rc t="2" v="17570"/>
    </bk>
    <bk>
      <rc t="2" v="17571"/>
    </bk>
    <bk>
      <rc t="2" v="17572"/>
    </bk>
    <bk>
      <rc t="2" v="17573"/>
    </bk>
    <bk>
      <rc t="2" v="17574"/>
    </bk>
    <bk>
      <rc t="2" v="17575"/>
    </bk>
    <bk>
      <rc t="2" v="17576"/>
    </bk>
    <bk>
      <rc t="2" v="17577"/>
    </bk>
    <bk>
      <rc t="2" v="17578"/>
    </bk>
    <bk>
      <rc t="2" v="17579"/>
    </bk>
    <bk>
      <rc t="2" v="17580"/>
    </bk>
    <bk>
      <rc t="2" v="17581"/>
    </bk>
    <bk>
      <rc t="2" v="17582"/>
    </bk>
    <bk>
      <rc t="2" v="17583"/>
    </bk>
    <bk>
      <rc t="2" v="17584"/>
    </bk>
    <bk>
      <rc t="2" v="17585"/>
    </bk>
    <bk>
      <rc t="2" v="17586"/>
    </bk>
    <bk>
      <rc t="2" v="17587"/>
    </bk>
    <bk>
      <rc t="2" v="17588"/>
    </bk>
    <bk>
      <rc t="2" v="17589"/>
    </bk>
    <bk>
      <rc t="2" v="17590"/>
    </bk>
    <bk>
      <rc t="2" v="17591"/>
    </bk>
    <bk>
      <rc t="2" v="17592"/>
    </bk>
    <bk>
      <rc t="2" v="17593"/>
    </bk>
    <bk>
      <rc t="2" v="17594"/>
    </bk>
    <bk>
      <rc t="2" v="17595"/>
    </bk>
    <bk>
      <rc t="2" v="17596"/>
    </bk>
    <bk>
      <rc t="2" v="17597"/>
    </bk>
    <bk>
      <rc t="2" v="17598"/>
    </bk>
    <bk>
      <rc t="2" v="17599"/>
    </bk>
    <bk>
      <rc t="2" v="17600"/>
    </bk>
    <bk>
      <rc t="2" v="17601"/>
    </bk>
    <bk>
      <rc t="2" v="17602"/>
    </bk>
    <bk>
      <rc t="2" v="17603"/>
    </bk>
    <bk>
      <rc t="2" v="17604"/>
    </bk>
    <bk>
      <rc t="2" v="17605"/>
    </bk>
    <bk>
      <rc t="2" v="17606"/>
    </bk>
    <bk>
      <rc t="2" v="17607"/>
    </bk>
    <bk>
      <rc t="2" v="17608"/>
    </bk>
    <bk>
      <rc t="2" v="17609"/>
    </bk>
    <bk>
      <rc t="2" v="17610"/>
    </bk>
    <bk>
      <rc t="2" v="17611"/>
    </bk>
    <bk>
      <rc t="2" v="17612"/>
    </bk>
    <bk>
      <rc t="2" v="17613"/>
    </bk>
    <bk>
      <rc t="2" v="17614"/>
    </bk>
    <bk>
      <rc t="2" v="17615"/>
    </bk>
    <bk>
      <rc t="2" v="17616"/>
    </bk>
    <bk>
      <rc t="2" v="17617"/>
    </bk>
    <bk>
      <rc t="2" v="17618"/>
    </bk>
    <bk>
      <rc t="2" v="17619"/>
    </bk>
    <bk>
      <rc t="2" v="17620"/>
    </bk>
    <bk>
      <rc t="2" v="17621"/>
    </bk>
    <bk>
      <rc t="2" v="17622"/>
    </bk>
    <bk>
      <rc t="2" v="17623"/>
    </bk>
    <bk>
      <rc t="2" v="17624"/>
    </bk>
    <bk>
      <rc t="2" v="17625"/>
    </bk>
    <bk>
      <rc t="2" v="17626"/>
    </bk>
    <bk>
      <rc t="2" v="17627"/>
    </bk>
    <bk>
      <rc t="2" v="17628"/>
    </bk>
    <bk>
      <rc t="2" v="17629"/>
    </bk>
    <bk>
      <rc t="2" v="17630"/>
    </bk>
    <bk>
      <rc t="2" v="17631"/>
    </bk>
    <bk>
      <rc t="2" v="17632"/>
    </bk>
    <bk>
      <rc t="2" v="17633"/>
    </bk>
    <bk>
      <rc t="2" v="17634"/>
    </bk>
    <bk>
      <rc t="2" v="17635"/>
    </bk>
    <bk>
      <rc t="2" v="17636"/>
    </bk>
    <bk>
      <rc t="2" v="17637"/>
    </bk>
    <bk>
      <rc t="2" v="17638"/>
    </bk>
    <bk>
      <rc t="2" v="17639"/>
    </bk>
    <bk>
      <rc t="2" v="17640"/>
    </bk>
    <bk>
      <rc t="2" v="17641"/>
    </bk>
    <bk>
      <rc t="2" v="17642"/>
    </bk>
    <bk>
      <rc t="2" v="17643"/>
    </bk>
    <bk>
      <rc t="2" v="17644"/>
    </bk>
    <bk>
      <rc t="2" v="17645"/>
    </bk>
    <bk>
      <rc t="2" v="17646"/>
    </bk>
    <bk>
      <rc t="2" v="17647"/>
    </bk>
    <bk>
      <rc t="2" v="17648"/>
    </bk>
    <bk>
      <rc t="2" v="17649"/>
    </bk>
    <bk>
      <rc t="2" v="17650"/>
    </bk>
    <bk>
      <rc t="2" v="17651"/>
    </bk>
    <bk>
      <rc t="2" v="17652"/>
    </bk>
    <bk>
      <rc t="2" v="17653"/>
    </bk>
    <bk>
      <rc t="2" v="17654"/>
    </bk>
    <bk>
      <rc t="2" v="17655"/>
    </bk>
    <bk>
      <rc t="2" v="17656"/>
    </bk>
    <bk>
      <rc t="2" v="17657"/>
    </bk>
    <bk>
      <rc t="2" v="17658"/>
    </bk>
    <bk>
      <rc t="2" v="17659"/>
    </bk>
    <bk>
      <rc t="2" v="17660"/>
    </bk>
    <bk>
      <rc t="2" v="17661"/>
    </bk>
    <bk>
      <rc t="2" v="17662"/>
    </bk>
    <bk>
      <rc t="2" v="17663"/>
    </bk>
    <bk>
      <rc t="2" v="17664"/>
    </bk>
    <bk>
      <rc t="2" v="17665"/>
    </bk>
    <bk>
      <rc t="2" v="17666"/>
    </bk>
    <bk>
      <rc t="2" v="17667"/>
    </bk>
    <bk>
      <rc t="2" v="17668"/>
    </bk>
    <bk>
      <rc t="2" v="17669"/>
    </bk>
    <bk>
      <rc t="2" v="17670"/>
    </bk>
    <bk>
      <rc t="2" v="17671"/>
    </bk>
    <bk>
      <rc t="2" v="17672"/>
    </bk>
    <bk>
      <rc t="2" v="17673"/>
    </bk>
    <bk>
      <rc t="2" v="17674"/>
    </bk>
    <bk>
      <rc t="2" v="17675"/>
    </bk>
    <bk>
      <rc t="2" v="17676"/>
    </bk>
    <bk>
      <rc t="2" v="17677"/>
    </bk>
    <bk>
      <rc t="2" v="17678"/>
    </bk>
    <bk>
      <rc t="2" v="17679"/>
    </bk>
    <bk>
      <rc t="2" v="17680"/>
    </bk>
    <bk>
      <rc t="2" v="17681"/>
    </bk>
    <bk>
      <rc t="2" v="17682"/>
    </bk>
    <bk>
      <rc t="2" v="17683"/>
    </bk>
    <bk>
      <rc t="2" v="17684"/>
    </bk>
    <bk>
      <rc t="2" v="17685"/>
    </bk>
    <bk>
      <rc t="2" v="17686"/>
    </bk>
    <bk>
      <rc t="2" v="17687"/>
    </bk>
    <bk>
      <rc t="2" v="17688"/>
    </bk>
    <bk>
      <rc t="2" v="17689"/>
    </bk>
    <bk>
      <rc t="2" v="17690"/>
    </bk>
    <bk>
      <rc t="2" v="17691"/>
    </bk>
    <bk>
      <rc t="2" v="17692"/>
    </bk>
    <bk>
      <rc t="2" v="17693"/>
    </bk>
    <bk>
      <rc t="2" v="17694"/>
    </bk>
    <bk>
      <rc t="2" v="17695"/>
    </bk>
    <bk>
      <rc t="2" v="17696"/>
    </bk>
    <bk>
      <rc t="2" v="17697"/>
    </bk>
    <bk>
      <rc t="2" v="17698"/>
    </bk>
    <bk>
      <rc t="2" v="17699"/>
    </bk>
    <bk>
      <rc t="2" v="17700"/>
    </bk>
    <bk>
      <rc t="2" v="17701"/>
    </bk>
    <bk>
      <rc t="2" v="17702"/>
    </bk>
    <bk>
      <rc t="2" v="17703"/>
    </bk>
    <bk>
      <rc t="2" v="17704"/>
    </bk>
    <bk>
      <rc t="2" v="17705"/>
    </bk>
    <bk>
      <rc t="2" v="17706"/>
    </bk>
    <bk>
      <rc t="2" v="17707"/>
    </bk>
    <bk>
      <rc t="2" v="17708"/>
    </bk>
    <bk>
      <rc t="2" v="17709"/>
    </bk>
    <bk>
      <rc t="2" v="17710"/>
    </bk>
    <bk>
      <rc t="2" v="17711"/>
    </bk>
    <bk>
      <rc t="2" v="17712"/>
    </bk>
    <bk>
      <rc t="2" v="17713"/>
    </bk>
    <bk>
      <rc t="2" v="17714"/>
    </bk>
    <bk>
      <rc t="2" v="17715"/>
    </bk>
    <bk>
      <rc t="2" v="17716"/>
    </bk>
    <bk>
      <rc t="2" v="17717"/>
    </bk>
    <bk>
      <rc t="2" v="17718"/>
    </bk>
    <bk>
      <rc t="2" v="17719"/>
    </bk>
    <bk>
      <rc t="2" v="17720"/>
    </bk>
    <bk>
      <rc t="2" v="17721"/>
    </bk>
    <bk>
      <rc t="2" v="17722"/>
    </bk>
    <bk>
      <rc t="2" v="17723"/>
    </bk>
    <bk>
      <rc t="2" v="17724"/>
    </bk>
    <bk>
      <rc t="2" v="17725"/>
    </bk>
    <bk>
      <rc t="2" v="17726"/>
    </bk>
    <bk>
      <rc t="2" v="17727"/>
    </bk>
    <bk>
      <rc t="2" v="17728"/>
    </bk>
    <bk>
      <rc t="2" v="17729"/>
    </bk>
    <bk>
      <rc t="2" v="17730"/>
    </bk>
    <bk>
      <rc t="2" v="17731"/>
    </bk>
    <bk>
      <rc t="2" v="17732"/>
    </bk>
    <bk>
      <rc t="2" v="17733"/>
    </bk>
    <bk>
      <rc t="2" v="17734"/>
    </bk>
    <bk>
      <rc t="2" v="17735"/>
    </bk>
    <bk>
      <rc t="2" v="17736"/>
    </bk>
    <bk>
      <rc t="2" v="17737"/>
    </bk>
    <bk>
      <rc t="2" v="17738"/>
    </bk>
    <bk>
      <rc t="2" v="17739"/>
    </bk>
    <bk>
      <rc t="2" v="17740"/>
    </bk>
    <bk>
      <rc t="2" v="17741"/>
    </bk>
    <bk>
      <rc t="2" v="17742"/>
    </bk>
    <bk>
      <rc t="2" v="17743"/>
    </bk>
    <bk>
      <rc t="2" v="17744"/>
    </bk>
    <bk>
      <rc t="2" v="17745"/>
    </bk>
    <bk>
      <rc t="2" v="17746"/>
    </bk>
    <bk>
      <rc t="2" v="17747"/>
    </bk>
    <bk>
      <rc t="2" v="17748"/>
    </bk>
    <bk>
      <rc t="2" v="17749"/>
    </bk>
    <bk>
      <rc t="2" v="17750"/>
    </bk>
    <bk>
      <rc t="2" v="17751"/>
    </bk>
    <bk>
      <rc t="2" v="17752"/>
    </bk>
    <bk>
      <rc t="2" v="17753"/>
    </bk>
    <bk>
      <rc t="2" v="17754"/>
    </bk>
    <bk>
      <rc t="2" v="17755"/>
    </bk>
    <bk>
      <rc t="2" v="17756"/>
    </bk>
    <bk>
      <rc t="2" v="17757"/>
    </bk>
    <bk>
      <rc t="2" v="17758"/>
    </bk>
    <bk>
      <rc t="2" v="17759"/>
    </bk>
    <bk>
      <rc t="2" v="17760"/>
    </bk>
    <bk>
      <rc t="2" v="17761"/>
    </bk>
    <bk>
      <rc t="2" v="17762"/>
    </bk>
    <bk>
      <rc t="2" v="17763"/>
    </bk>
    <bk>
      <rc t="2" v="17764"/>
    </bk>
    <bk>
      <rc t="2" v="17765"/>
    </bk>
    <bk>
      <rc t="2" v="17766"/>
    </bk>
    <bk>
      <rc t="2" v="17767"/>
    </bk>
    <bk>
      <rc t="2" v="17768"/>
    </bk>
    <bk>
      <rc t="2" v="17769"/>
    </bk>
    <bk>
      <rc t="2" v="17770"/>
    </bk>
    <bk>
      <rc t="2" v="17771"/>
    </bk>
    <bk>
      <rc t="2" v="17772"/>
    </bk>
    <bk>
      <rc t="2" v="17773"/>
    </bk>
    <bk>
      <rc t="2" v="17774"/>
    </bk>
    <bk>
      <rc t="2" v="17775"/>
    </bk>
    <bk>
      <rc t="2" v="17776"/>
    </bk>
    <bk>
      <rc t="2" v="17777"/>
    </bk>
    <bk>
      <rc t="2" v="17778"/>
    </bk>
    <bk>
      <rc t="2" v="17779"/>
    </bk>
    <bk>
      <rc t="2" v="17780"/>
    </bk>
    <bk>
      <rc t="2" v="17781"/>
    </bk>
    <bk>
      <rc t="2" v="17782"/>
    </bk>
    <bk>
      <rc t="2" v="17783"/>
    </bk>
    <bk>
      <rc t="2" v="17784"/>
    </bk>
    <bk>
      <rc t="2" v="17785"/>
    </bk>
    <bk>
      <rc t="2" v="17786"/>
    </bk>
    <bk>
      <rc t="2" v="17787"/>
    </bk>
    <bk>
      <rc t="2" v="17788"/>
    </bk>
    <bk>
      <rc t="2" v="17789"/>
    </bk>
    <bk>
      <rc t="2" v="17790"/>
    </bk>
    <bk>
      <rc t="2" v="17791"/>
    </bk>
    <bk>
      <rc t="2" v="17792"/>
    </bk>
    <bk>
      <rc t="2" v="17793"/>
    </bk>
    <bk>
      <rc t="2" v="17794"/>
    </bk>
    <bk>
      <rc t="2" v="17795"/>
    </bk>
    <bk>
      <rc t="2" v="17796"/>
    </bk>
    <bk>
      <rc t="2" v="17797"/>
    </bk>
    <bk>
      <rc t="2" v="17798"/>
    </bk>
    <bk>
      <rc t="2" v="17799"/>
    </bk>
    <bk>
      <rc t="2" v="17800"/>
    </bk>
    <bk>
      <rc t="2" v="17801"/>
    </bk>
    <bk>
      <rc t="2" v="17802"/>
    </bk>
    <bk>
      <rc t="2" v="17803"/>
    </bk>
    <bk>
      <rc t="2" v="17804"/>
    </bk>
    <bk>
      <rc t="2" v="17805"/>
    </bk>
    <bk>
      <rc t="2" v="17806"/>
    </bk>
    <bk>
      <rc t="2" v="17807"/>
    </bk>
    <bk>
      <rc t="2" v="17808"/>
    </bk>
    <bk>
      <rc t="2" v="17809"/>
    </bk>
    <bk>
      <rc t="2" v="17810"/>
    </bk>
    <bk>
      <rc t="2" v="17811"/>
    </bk>
    <bk>
      <rc t="2" v="17812"/>
    </bk>
    <bk>
      <rc t="2" v="17813"/>
    </bk>
    <bk>
      <rc t="2" v="17814"/>
    </bk>
    <bk>
      <rc t="2" v="17815"/>
    </bk>
    <bk>
      <rc t="2" v="17816"/>
    </bk>
    <bk>
      <rc t="2" v="17817"/>
    </bk>
    <bk>
      <rc t="2" v="17818"/>
    </bk>
    <bk>
      <rc t="2" v="17819"/>
    </bk>
    <bk>
      <rc t="2" v="17820"/>
    </bk>
    <bk>
      <rc t="2" v="17821"/>
    </bk>
    <bk>
      <rc t="2" v="17822"/>
    </bk>
    <bk>
      <rc t="2" v="17823"/>
    </bk>
    <bk>
      <rc t="2" v="17824"/>
    </bk>
    <bk>
      <rc t="2" v="17825"/>
    </bk>
    <bk>
      <rc t="2" v="17826"/>
    </bk>
    <bk>
      <rc t="2" v="17827"/>
    </bk>
    <bk>
      <rc t="2" v="17828"/>
    </bk>
    <bk>
      <rc t="2" v="17829"/>
    </bk>
    <bk>
      <rc t="2" v="17830"/>
    </bk>
    <bk>
      <rc t="2" v="17831"/>
    </bk>
    <bk>
      <rc t="2" v="17832"/>
    </bk>
    <bk>
      <rc t="2" v="17833"/>
    </bk>
    <bk>
      <rc t="2" v="17834"/>
    </bk>
    <bk>
      <rc t="2" v="17835"/>
    </bk>
    <bk>
      <rc t="2" v="17836"/>
    </bk>
    <bk>
      <rc t="2" v="17837"/>
    </bk>
    <bk>
      <rc t="2" v="17838"/>
    </bk>
    <bk>
      <rc t="2" v="17839"/>
    </bk>
    <bk>
      <rc t="2" v="17840"/>
    </bk>
    <bk>
      <rc t="2" v="17841"/>
    </bk>
    <bk>
      <rc t="2" v="17842"/>
    </bk>
    <bk>
      <rc t="2" v="17843"/>
    </bk>
    <bk>
      <rc t="2" v="17844"/>
    </bk>
    <bk>
      <rc t="2" v="17845"/>
    </bk>
    <bk>
      <rc t="2" v="17846"/>
    </bk>
    <bk>
      <rc t="2" v="17847"/>
    </bk>
    <bk>
      <rc t="2" v="17848"/>
    </bk>
    <bk>
      <rc t="2" v="17849"/>
    </bk>
    <bk>
      <rc t="2" v="17850"/>
    </bk>
    <bk>
      <rc t="2" v="17851"/>
    </bk>
    <bk>
      <rc t="2" v="17852"/>
    </bk>
    <bk>
      <rc t="2" v="17853"/>
    </bk>
    <bk>
      <rc t="2" v="17854"/>
    </bk>
    <bk>
      <rc t="2" v="17855"/>
    </bk>
    <bk>
      <rc t="2" v="17856"/>
    </bk>
    <bk>
      <rc t="2" v="17857"/>
    </bk>
    <bk>
      <rc t="2" v="17858"/>
    </bk>
    <bk>
      <rc t="2" v="17859"/>
    </bk>
    <bk>
      <rc t="2" v="17860"/>
    </bk>
    <bk>
      <rc t="2" v="17861"/>
    </bk>
    <bk>
      <rc t="2" v="17862"/>
    </bk>
    <bk>
      <rc t="2" v="17863"/>
    </bk>
    <bk>
      <rc t="2" v="17864"/>
    </bk>
    <bk>
      <rc t="2" v="17865"/>
    </bk>
    <bk>
      <rc t="2" v="17866"/>
    </bk>
    <bk>
      <rc t="2" v="17867"/>
    </bk>
    <bk>
      <rc t="2" v="17868"/>
    </bk>
    <bk>
      <rc t="2" v="17869"/>
    </bk>
    <bk>
      <rc t="2" v="17870"/>
    </bk>
    <bk>
      <rc t="2" v="17871"/>
    </bk>
    <bk>
      <rc t="2" v="17872"/>
    </bk>
    <bk>
      <rc t="2" v="17873"/>
    </bk>
    <bk>
      <rc t="2" v="17874"/>
    </bk>
    <bk>
      <rc t="2" v="17875"/>
    </bk>
    <bk>
      <rc t="2" v="17876"/>
    </bk>
    <bk>
      <rc t="2" v="17877"/>
    </bk>
    <bk>
      <rc t="2" v="17878"/>
    </bk>
    <bk>
      <rc t="2" v="17879"/>
    </bk>
    <bk>
      <rc t="2" v="17880"/>
    </bk>
    <bk>
      <rc t="2" v="17881"/>
    </bk>
    <bk>
      <rc t="2" v="17882"/>
    </bk>
    <bk>
      <rc t="2" v="17883"/>
    </bk>
    <bk>
      <rc t="2" v="17884"/>
    </bk>
    <bk>
      <rc t="2" v="17885"/>
    </bk>
    <bk>
      <rc t="2" v="17886"/>
    </bk>
    <bk>
      <rc t="2" v="17887"/>
    </bk>
    <bk>
      <rc t="2" v="17888"/>
    </bk>
    <bk>
      <rc t="2" v="17889"/>
    </bk>
    <bk>
      <rc t="2" v="17890"/>
    </bk>
    <bk>
      <rc t="2" v="17891"/>
    </bk>
    <bk>
      <rc t="2" v="17892"/>
    </bk>
    <bk>
      <rc t="2" v="17893"/>
    </bk>
    <bk>
      <rc t="2" v="17894"/>
    </bk>
    <bk>
      <rc t="2" v="17895"/>
    </bk>
    <bk>
      <rc t="2" v="17896"/>
    </bk>
    <bk>
      <rc t="2" v="17897"/>
    </bk>
    <bk>
      <rc t="2" v="17898"/>
    </bk>
    <bk>
      <rc t="2" v="17899"/>
    </bk>
    <bk>
      <rc t="2" v="17900"/>
    </bk>
    <bk>
      <rc t="2" v="17901"/>
    </bk>
    <bk>
      <rc t="2" v="17902"/>
    </bk>
    <bk>
      <rc t="2" v="17903"/>
    </bk>
    <bk>
      <rc t="2" v="17904"/>
    </bk>
    <bk>
      <rc t="2" v="17905"/>
    </bk>
    <bk>
      <rc t="2" v="17906"/>
    </bk>
    <bk>
      <rc t="2" v="17907"/>
    </bk>
    <bk>
      <rc t="2" v="17908"/>
    </bk>
    <bk>
      <rc t="2" v="17909"/>
    </bk>
    <bk>
      <rc t="2" v="17910"/>
    </bk>
    <bk>
      <rc t="2" v="17911"/>
    </bk>
    <bk>
      <rc t="2" v="17912"/>
    </bk>
    <bk>
      <rc t="2" v="17913"/>
    </bk>
    <bk>
      <rc t="2" v="17914"/>
    </bk>
    <bk>
      <rc t="2" v="17915"/>
    </bk>
    <bk>
      <rc t="2" v="17916"/>
    </bk>
    <bk>
      <rc t="2" v="17917"/>
    </bk>
    <bk>
      <rc t="2" v="17918"/>
    </bk>
    <bk>
      <rc t="2" v="17919"/>
    </bk>
    <bk>
      <rc t="2" v="17920"/>
    </bk>
    <bk>
      <rc t="2" v="17921"/>
    </bk>
    <bk>
      <rc t="2" v="17922"/>
    </bk>
    <bk>
      <rc t="2" v="17923"/>
    </bk>
    <bk>
      <rc t="2" v="17924"/>
    </bk>
    <bk>
      <rc t="2" v="17925"/>
    </bk>
    <bk>
      <rc t="2" v="17926"/>
    </bk>
    <bk>
      <rc t="2" v="17927"/>
    </bk>
    <bk>
      <rc t="2" v="17928"/>
    </bk>
    <bk>
      <rc t="2" v="17929"/>
    </bk>
    <bk>
      <rc t="2" v="17930"/>
    </bk>
    <bk>
      <rc t="2" v="17931"/>
    </bk>
    <bk>
      <rc t="2" v="17932"/>
    </bk>
    <bk>
      <rc t="2" v="17933"/>
    </bk>
    <bk>
      <rc t="2" v="17934"/>
    </bk>
    <bk>
      <rc t="2" v="17935"/>
    </bk>
    <bk>
      <rc t="2" v="17936"/>
    </bk>
    <bk>
      <rc t="2" v="17937"/>
    </bk>
    <bk>
      <rc t="2" v="17938"/>
    </bk>
    <bk>
      <rc t="2" v="17939"/>
    </bk>
    <bk>
      <rc t="2" v="17940"/>
    </bk>
    <bk>
      <rc t="2" v="17941"/>
    </bk>
    <bk>
      <rc t="2" v="17942"/>
    </bk>
    <bk>
      <rc t="2" v="17943"/>
    </bk>
    <bk>
      <rc t="2" v="17944"/>
    </bk>
    <bk>
      <rc t="2" v="17945"/>
    </bk>
    <bk>
      <rc t="2" v="17946"/>
    </bk>
    <bk>
      <rc t="2" v="17947"/>
    </bk>
    <bk>
      <rc t="2" v="17948"/>
    </bk>
    <bk>
      <rc t="2" v="17949"/>
    </bk>
    <bk>
      <rc t="2" v="17950"/>
    </bk>
    <bk>
      <rc t="2" v="17951"/>
    </bk>
    <bk>
      <rc t="2" v="17952"/>
    </bk>
    <bk>
      <rc t="2" v="17953"/>
    </bk>
    <bk>
      <rc t="2" v="17954"/>
    </bk>
    <bk>
      <rc t="2" v="17955"/>
    </bk>
    <bk>
      <rc t="2" v="17956"/>
    </bk>
    <bk>
      <rc t="2" v="17957"/>
    </bk>
    <bk>
      <rc t="2" v="17958"/>
    </bk>
    <bk>
      <rc t="2" v="17959"/>
    </bk>
    <bk>
      <rc t="2" v="17960"/>
    </bk>
    <bk>
      <rc t="2" v="17961"/>
    </bk>
    <bk>
      <rc t="2" v="17962"/>
    </bk>
    <bk>
      <rc t="2" v="17963"/>
    </bk>
    <bk>
      <rc t="2" v="17964"/>
    </bk>
    <bk>
      <rc t="2" v="17965"/>
    </bk>
    <bk>
      <rc t="2" v="17966"/>
    </bk>
    <bk>
      <rc t="2" v="17967"/>
    </bk>
    <bk>
      <rc t="2" v="17968"/>
    </bk>
    <bk>
      <rc t="2" v="17969"/>
    </bk>
    <bk>
      <rc t="2" v="17970"/>
    </bk>
    <bk>
      <rc t="2" v="17971"/>
    </bk>
    <bk>
      <rc t="2" v="17972"/>
    </bk>
    <bk>
      <rc t="2" v="17973"/>
    </bk>
    <bk>
      <rc t="2" v="17974"/>
    </bk>
    <bk>
      <rc t="2" v="17975"/>
    </bk>
    <bk>
      <rc t="2" v="17976"/>
    </bk>
    <bk>
      <rc t="2" v="17977"/>
    </bk>
    <bk>
      <rc t="2" v="17978"/>
    </bk>
    <bk>
      <rc t="2" v="17979"/>
    </bk>
    <bk>
      <rc t="2" v="17980"/>
    </bk>
    <bk>
      <rc t="2" v="17981"/>
    </bk>
    <bk>
      <rc t="2" v="17982"/>
    </bk>
    <bk>
      <rc t="2" v="17983"/>
    </bk>
    <bk>
      <rc t="2" v="17984"/>
    </bk>
    <bk>
      <rc t="2" v="17985"/>
    </bk>
    <bk>
      <rc t="2" v="17986"/>
    </bk>
    <bk>
      <rc t="2" v="17987"/>
    </bk>
    <bk>
      <rc t="2" v="17988"/>
    </bk>
    <bk>
      <rc t="2" v="17989"/>
    </bk>
    <bk>
      <rc t="2" v="17990"/>
    </bk>
    <bk>
      <rc t="2" v="17991"/>
    </bk>
    <bk>
      <rc t="2" v="17992"/>
    </bk>
    <bk>
      <rc t="2" v="17993"/>
    </bk>
    <bk>
      <rc t="2" v="17994"/>
    </bk>
    <bk>
      <rc t="2" v="17995"/>
    </bk>
    <bk>
      <rc t="2" v="17996"/>
    </bk>
    <bk>
      <rc t="2" v="17997"/>
    </bk>
    <bk>
      <rc t="2" v="17998"/>
    </bk>
    <bk>
      <rc t="2" v="17999"/>
    </bk>
    <bk>
      <rc t="2" v="18000"/>
    </bk>
    <bk>
      <rc t="2" v="18001"/>
    </bk>
    <bk>
      <rc t="2" v="18002"/>
    </bk>
    <bk>
      <rc t="2" v="18003"/>
    </bk>
    <bk>
      <rc t="2" v="18004"/>
    </bk>
    <bk>
      <rc t="2" v="18005"/>
    </bk>
    <bk>
      <rc t="2" v="18006"/>
    </bk>
    <bk>
      <rc t="2" v="18007"/>
    </bk>
    <bk>
      <rc t="2" v="18008"/>
    </bk>
    <bk>
      <rc t="2" v="18009"/>
    </bk>
    <bk>
      <rc t="2" v="18010"/>
    </bk>
    <bk>
      <rc t="2" v="18011"/>
    </bk>
    <bk>
      <rc t="2" v="18012"/>
    </bk>
    <bk>
      <rc t="2" v="18013"/>
    </bk>
    <bk>
      <rc t="2" v="18014"/>
    </bk>
    <bk>
      <rc t="2" v="18015"/>
    </bk>
    <bk>
      <rc t="2" v="18016"/>
    </bk>
    <bk>
      <rc t="2" v="18017"/>
    </bk>
    <bk>
      <rc t="2" v="18018"/>
    </bk>
    <bk>
      <rc t="2" v="18019"/>
    </bk>
    <bk>
      <rc t="2" v="18020"/>
    </bk>
    <bk>
      <rc t="2" v="18021"/>
    </bk>
    <bk>
      <rc t="2" v="18022"/>
    </bk>
    <bk>
      <rc t="2" v="18023"/>
    </bk>
    <bk>
      <rc t="2" v="18024"/>
    </bk>
    <bk>
      <rc t="2" v="18025"/>
    </bk>
    <bk>
      <rc t="2" v="18026"/>
    </bk>
    <bk>
      <rc t="2" v="18027"/>
    </bk>
    <bk>
      <rc t="2" v="18028"/>
    </bk>
    <bk>
      <rc t="2" v="18029"/>
    </bk>
    <bk>
      <rc t="2" v="18030"/>
    </bk>
    <bk>
      <rc t="2" v="18031"/>
    </bk>
    <bk>
      <rc t="2" v="18032"/>
    </bk>
    <bk>
      <rc t="2" v="18033"/>
    </bk>
    <bk>
      <rc t="2" v="18034"/>
    </bk>
    <bk>
      <rc t="2" v="18035"/>
    </bk>
    <bk>
      <rc t="2" v="18036"/>
    </bk>
    <bk>
      <rc t="2" v="18037"/>
    </bk>
    <bk>
      <rc t="2" v="18038"/>
    </bk>
    <bk>
      <rc t="2" v="18039"/>
    </bk>
    <bk>
      <rc t="2" v="18040"/>
    </bk>
    <bk>
      <rc t="2" v="18041"/>
    </bk>
    <bk>
      <rc t="2" v="18042"/>
    </bk>
    <bk>
      <rc t="2" v="18043"/>
    </bk>
    <bk>
      <rc t="2" v="18044"/>
    </bk>
    <bk>
      <rc t="2" v="18045"/>
    </bk>
    <bk>
      <rc t="2" v="18046"/>
    </bk>
    <bk>
      <rc t="2" v="18047"/>
    </bk>
    <bk>
      <rc t="2" v="18048"/>
    </bk>
    <bk>
      <rc t="2" v="18049"/>
    </bk>
    <bk>
      <rc t="2" v="18050"/>
    </bk>
    <bk>
      <rc t="2" v="18051"/>
    </bk>
    <bk>
      <rc t="2" v="18052"/>
    </bk>
    <bk>
      <rc t="2" v="18053"/>
    </bk>
    <bk>
      <rc t="2" v="18054"/>
    </bk>
    <bk>
      <rc t="2" v="18055"/>
    </bk>
    <bk>
      <rc t="2" v="18056"/>
    </bk>
    <bk>
      <rc t="2" v="18057"/>
    </bk>
    <bk>
      <rc t="2" v="18058"/>
    </bk>
    <bk>
      <rc t="2" v="18059"/>
    </bk>
    <bk>
      <rc t="2" v="18060"/>
    </bk>
    <bk>
      <rc t="2" v="18061"/>
    </bk>
    <bk>
      <rc t="2" v="18062"/>
    </bk>
    <bk>
      <rc t="2" v="18063"/>
    </bk>
    <bk>
      <rc t="2" v="18064"/>
    </bk>
    <bk>
      <rc t="2" v="18065"/>
    </bk>
    <bk>
      <rc t="2" v="18066"/>
    </bk>
    <bk>
      <rc t="2" v="18067"/>
    </bk>
    <bk>
      <rc t="2" v="18068"/>
    </bk>
    <bk>
      <rc t="2" v="18069"/>
    </bk>
    <bk>
      <rc t="2" v="18070"/>
    </bk>
    <bk>
      <rc t="2" v="18071"/>
    </bk>
    <bk>
      <rc t="2" v="18072"/>
    </bk>
    <bk>
      <rc t="2" v="18073"/>
    </bk>
    <bk>
      <rc t="2" v="18074"/>
    </bk>
    <bk>
      <rc t="2" v="18075"/>
    </bk>
    <bk>
      <rc t="2" v="18076"/>
    </bk>
    <bk>
      <rc t="2" v="18077"/>
    </bk>
    <bk>
      <rc t="2" v="18078"/>
    </bk>
    <bk>
      <rc t="2" v="18079"/>
    </bk>
    <bk>
      <rc t="2" v="18080"/>
    </bk>
    <bk>
      <rc t="2" v="18081"/>
    </bk>
    <bk>
      <rc t="2" v="18082"/>
    </bk>
    <bk>
      <rc t="2" v="18083"/>
    </bk>
    <bk>
      <rc t="2" v="18084"/>
    </bk>
    <bk>
      <rc t="2" v="18085"/>
    </bk>
    <bk>
      <rc t="2" v="18086"/>
    </bk>
    <bk>
      <rc t="2" v="18087"/>
    </bk>
    <bk>
      <rc t="2" v="18088"/>
    </bk>
    <bk>
      <rc t="2" v="18089"/>
    </bk>
    <bk>
      <rc t="2" v="18090"/>
    </bk>
    <bk>
      <rc t="2" v="18091"/>
    </bk>
    <bk>
      <rc t="2" v="18092"/>
    </bk>
    <bk>
      <rc t="2" v="18093"/>
    </bk>
    <bk>
      <rc t="2" v="18094"/>
    </bk>
    <bk>
      <rc t="2" v="18095"/>
    </bk>
    <bk>
      <rc t="2" v="18096"/>
    </bk>
    <bk>
      <rc t="2" v="18097"/>
    </bk>
    <bk>
      <rc t="2" v="18098"/>
    </bk>
    <bk>
      <rc t="2" v="18099"/>
    </bk>
    <bk>
      <rc t="2" v="18100"/>
    </bk>
    <bk>
      <rc t="2" v="18101"/>
    </bk>
    <bk>
      <rc t="2" v="18102"/>
    </bk>
    <bk>
      <rc t="2" v="18103"/>
    </bk>
    <bk>
      <rc t="2" v="18104"/>
    </bk>
    <bk>
      <rc t="2" v="18105"/>
    </bk>
    <bk>
      <rc t="2" v="18106"/>
    </bk>
    <bk>
      <rc t="2" v="18107"/>
    </bk>
    <bk>
      <rc t="2" v="18108"/>
    </bk>
    <bk>
      <rc t="2" v="18109"/>
    </bk>
    <bk>
      <rc t="2" v="18110"/>
    </bk>
    <bk>
      <rc t="2" v="18111"/>
    </bk>
    <bk>
      <rc t="2" v="18112"/>
    </bk>
    <bk>
      <rc t="2" v="18113"/>
    </bk>
    <bk>
      <rc t="2" v="18114"/>
    </bk>
    <bk>
      <rc t="2" v="18115"/>
    </bk>
    <bk>
      <rc t="2" v="18116"/>
    </bk>
    <bk>
      <rc t="2" v="18117"/>
    </bk>
    <bk>
      <rc t="2" v="18118"/>
    </bk>
    <bk>
      <rc t="2" v="18119"/>
    </bk>
    <bk>
      <rc t="2" v="18120"/>
    </bk>
    <bk>
      <rc t="2" v="18121"/>
    </bk>
    <bk>
      <rc t="2" v="18122"/>
    </bk>
    <bk>
      <rc t="2" v="18123"/>
    </bk>
    <bk>
      <rc t="2" v="18124"/>
    </bk>
    <bk>
      <rc t="2" v="18125"/>
    </bk>
    <bk>
      <rc t="2" v="18126"/>
    </bk>
    <bk>
      <rc t="2" v="18127"/>
    </bk>
    <bk>
      <rc t="2" v="18128"/>
    </bk>
    <bk>
      <rc t="2" v="18129"/>
    </bk>
    <bk>
      <rc t="2" v="18130"/>
    </bk>
    <bk>
      <rc t="2" v="18131"/>
    </bk>
    <bk>
      <rc t="2" v="18132"/>
    </bk>
    <bk>
      <rc t="2" v="18133"/>
    </bk>
    <bk>
      <rc t="2" v="18134"/>
    </bk>
    <bk>
      <rc t="2" v="18135"/>
    </bk>
    <bk>
      <rc t="2" v="18136"/>
    </bk>
    <bk>
      <rc t="2" v="18137"/>
    </bk>
    <bk>
      <rc t="2" v="18138"/>
    </bk>
    <bk>
      <rc t="2" v="18139"/>
    </bk>
    <bk>
      <rc t="2" v="18140"/>
    </bk>
    <bk>
      <rc t="2" v="18141"/>
    </bk>
    <bk>
      <rc t="2" v="18142"/>
    </bk>
    <bk>
      <rc t="2" v="18143"/>
    </bk>
    <bk>
      <rc t="2" v="18144"/>
    </bk>
    <bk>
      <rc t="2" v="18145"/>
    </bk>
    <bk>
      <rc t="2" v="18146"/>
    </bk>
    <bk>
      <rc t="2" v="18147"/>
    </bk>
    <bk>
      <rc t="2" v="18148"/>
    </bk>
    <bk>
      <rc t="2" v="18149"/>
    </bk>
    <bk>
      <rc t="2" v="18150"/>
    </bk>
    <bk>
      <rc t="2" v="18151"/>
    </bk>
    <bk>
      <rc t="2" v="18152"/>
    </bk>
    <bk>
      <rc t="2" v="18153"/>
    </bk>
    <bk>
      <rc t="2" v="18154"/>
    </bk>
    <bk>
      <rc t="2" v="18155"/>
    </bk>
    <bk>
      <rc t="2" v="18156"/>
    </bk>
    <bk>
      <rc t="2" v="18157"/>
    </bk>
    <bk>
      <rc t="2" v="18158"/>
    </bk>
    <bk>
      <rc t="2" v="18159"/>
    </bk>
    <bk>
      <rc t="2" v="18160"/>
    </bk>
    <bk>
      <rc t="2" v="18161"/>
    </bk>
    <bk>
      <rc t="2" v="18162"/>
    </bk>
    <bk>
      <rc t="2" v="18163"/>
    </bk>
    <bk>
      <rc t="2" v="18164"/>
    </bk>
    <bk>
      <rc t="2" v="18165"/>
    </bk>
    <bk>
      <rc t="2" v="18166"/>
    </bk>
    <bk>
      <rc t="2" v="18167"/>
    </bk>
    <bk>
      <rc t="2" v="18168"/>
    </bk>
    <bk>
      <rc t="2" v="18169"/>
    </bk>
    <bk>
      <rc t="2" v="18170"/>
    </bk>
    <bk>
      <rc t="2" v="18171"/>
    </bk>
    <bk>
      <rc t="2" v="18172"/>
    </bk>
    <bk>
      <rc t="2" v="18173"/>
    </bk>
    <bk>
      <rc t="2" v="18174"/>
    </bk>
    <bk>
      <rc t="2" v="18175"/>
    </bk>
    <bk>
      <rc t="2" v="18176"/>
    </bk>
    <bk>
      <rc t="2" v="18177"/>
    </bk>
    <bk>
      <rc t="2" v="18178"/>
    </bk>
    <bk>
      <rc t="2" v="18179"/>
    </bk>
    <bk>
      <rc t="2" v="18180"/>
    </bk>
    <bk>
      <rc t="2" v="18181"/>
    </bk>
    <bk>
      <rc t="2" v="18182"/>
    </bk>
    <bk>
      <rc t="2" v="18183"/>
    </bk>
    <bk>
      <rc t="2" v="18184"/>
    </bk>
    <bk>
      <rc t="2" v="18185"/>
    </bk>
    <bk>
      <rc t="2" v="18186"/>
    </bk>
    <bk>
      <rc t="2" v="18187"/>
    </bk>
    <bk>
      <rc t="2" v="18188"/>
    </bk>
    <bk>
      <rc t="2" v="18189"/>
    </bk>
    <bk>
      <rc t="2" v="18190"/>
    </bk>
    <bk>
      <rc t="2" v="18191"/>
    </bk>
    <bk>
      <rc t="2" v="18192"/>
    </bk>
    <bk>
      <rc t="2" v="18193"/>
    </bk>
    <bk>
      <rc t="2" v="18194"/>
    </bk>
    <bk>
      <rc t="2" v="18195"/>
    </bk>
    <bk>
      <rc t="2" v="18196"/>
    </bk>
    <bk>
      <rc t="2" v="18197"/>
    </bk>
    <bk>
      <rc t="2" v="18198"/>
    </bk>
    <bk>
      <rc t="2" v="18199"/>
    </bk>
    <bk>
      <rc t="2" v="18200"/>
    </bk>
    <bk>
      <rc t="2" v="18201"/>
    </bk>
    <bk>
      <rc t="2" v="18202"/>
    </bk>
    <bk>
      <rc t="2" v="18203"/>
    </bk>
    <bk>
      <rc t="2" v="18204"/>
    </bk>
    <bk>
      <rc t="2" v="18205"/>
    </bk>
    <bk>
      <rc t="2" v="18206"/>
    </bk>
    <bk>
      <rc t="2" v="18207"/>
    </bk>
    <bk>
      <rc t="2" v="18208"/>
    </bk>
    <bk>
      <rc t="2" v="18209"/>
    </bk>
    <bk>
      <rc t="2" v="18210"/>
    </bk>
    <bk>
      <rc t="2" v="18211"/>
    </bk>
    <bk>
      <rc t="2" v="18212"/>
    </bk>
    <bk>
      <rc t="2" v="18213"/>
    </bk>
    <bk>
      <rc t="2" v="18214"/>
    </bk>
    <bk>
      <rc t="2" v="18215"/>
    </bk>
    <bk>
      <rc t="2" v="18216"/>
    </bk>
    <bk>
      <rc t="2" v="18217"/>
    </bk>
    <bk>
      <rc t="2" v="18218"/>
    </bk>
    <bk>
      <rc t="2" v="18219"/>
    </bk>
    <bk>
      <rc t="2" v="18220"/>
    </bk>
    <bk>
      <rc t="2" v="18221"/>
    </bk>
    <bk>
      <rc t="2" v="18222"/>
    </bk>
    <bk>
      <rc t="2" v="18223"/>
    </bk>
    <bk>
      <rc t="2" v="18224"/>
    </bk>
    <bk>
      <rc t="2" v="18225"/>
    </bk>
    <bk>
      <rc t="2" v="18226"/>
    </bk>
    <bk>
      <rc t="2" v="18227"/>
    </bk>
    <bk>
      <rc t="2" v="18228"/>
    </bk>
    <bk>
      <rc t="2" v="18229"/>
    </bk>
    <bk>
      <rc t="2" v="18230"/>
    </bk>
    <bk>
      <rc t="2" v="18231"/>
    </bk>
    <bk>
      <rc t="2" v="18232"/>
    </bk>
    <bk>
      <rc t="2" v="18233"/>
    </bk>
    <bk>
      <rc t="2" v="18234"/>
    </bk>
    <bk>
      <rc t="2" v="18235"/>
    </bk>
    <bk>
      <rc t="2" v="18236"/>
    </bk>
    <bk>
      <rc t="2" v="18237"/>
    </bk>
    <bk>
      <rc t="2" v="18238"/>
    </bk>
    <bk>
      <rc t="2" v="18239"/>
    </bk>
    <bk>
      <rc t="2" v="18240"/>
    </bk>
    <bk>
      <rc t="2" v="18241"/>
    </bk>
    <bk>
      <rc t="2" v="18242"/>
    </bk>
    <bk>
      <rc t="2" v="18243"/>
    </bk>
    <bk>
      <rc t="2" v="18244"/>
    </bk>
    <bk>
      <rc t="2" v="18245"/>
    </bk>
    <bk>
      <rc t="2" v="18246"/>
    </bk>
    <bk>
      <rc t="2" v="18247"/>
    </bk>
    <bk>
      <rc t="2" v="18248"/>
    </bk>
    <bk>
      <rc t="2" v="18249"/>
    </bk>
    <bk>
      <rc t="2" v="18250"/>
    </bk>
    <bk>
      <rc t="2" v="18251"/>
    </bk>
    <bk>
      <rc t="2" v="18252"/>
    </bk>
    <bk>
      <rc t="2" v="18253"/>
    </bk>
    <bk>
      <rc t="2" v="18254"/>
    </bk>
    <bk>
      <rc t="2" v="18255"/>
    </bk>
    <bk>
      <rc t="2" v="18256"/>
    </bk>
    <bk>
      <rc t="2" v="18257"/>
    </bk>
    <bk>
      <rc t="2" v="18258"/>
    </bk>
    <bk>
      <rc t="2" v="18259"/>
    </bk>
    <bk>
      <rc t="2" v="18260"/>
    </bk>
    <bk>
      <rc t="2" v="18261"/>
    </bk>
    <bk>
      <rc t="2" v="18262"/>
    </bk>
    <bk>
      <rc t="2" v="18263"/>
    </bk>
    <bk>
      <rc t="2" v="18264"/>
    </bk>
    <bk>
      <rc t="2" v="18265"/>
    </bk>
    <bk>
      <rc t="2" v="18266"/>
    </bk>
    <bk>
      <rc t="2" v="18267"/>
    </bk>
    <bk>
      <rc t="2" v="18268"/>
    </bk>
    <bk>
      <rc t="2" v="18269"/>
    </bk>
    <bk>
      <rc t="2" v="18270"/>
    </bk>
    <bk>
      <rc t="2" v="18271"/>
    </bk>
    <bk>
      <rc t="2" v="18272"/>
    </bk>
    <bk>
      <rc t="2" v="18273"/>
    </bk>
    <bk>
      <rc t="2" v="18274"/>
    </bk>
    <bk>
      <rc t="2" v="18275"/>
    </bk>
    <bk>
      <rc t="2" v="18276"/>
    </bk>
    <bk>
      <rc t="2" v="18277"/>
    </bk>
    <bk>
      <rc t="2" v="18278"/>
    </bk>
    <bk>
      <rc t="2" v="18279"/>
    </bk>
    <bk>
      <rc t="2" v="18280"/>
    </bk>
    <bk>
      <rc t="2" v="18281"/>
    </bk>
    <bk>
      <rc t="2" v="18282"/>
    </bk>
    <bk>
      <rc t="2" v="18283"/>
    </bk>
    <bk>
      <rc t="2" v="18284"/>
    </bk>
    <bk>
      <rc t="2" v="18285"/>
    </bk>
    <bk>
      <rc t="2" v="18286"/>
    </bk>
    <bk>
      <rc t="2" v="18287"/>
    </bk>
    <bk>
      <rc t="2" v="18288"/>
    </bk>
    <bk>
      <rc t="2" v="18289"/>
    </bk>
    <bk>
      <rc t="2" v="18290"/>
    </bk>
    <bk>
      <rc t="2" v="18291"/>
    </bk>
    <bk>
      <rc t="2" v="18292"/>
    </bk>
    <bk>
      <rc t="2" v="18293"/>
    </bk>
    <bk>
      <rc t="2" v="18294"/>
    </bk>
    <bk>
      <rc t="2" v="18295"/>
    </bk>
    <bk>
      <rc t="2" v="18296"/>
    </bk>
    <bk>
      <rc t="2" v="18297"/>
    </bk>
    <bk>
      <rc t="2" v="18298"/>
    </bk>
    <bk>
      <rc t="2" v="18299"/>
    </bk>
    <bk>
      <rc t="2" v="18300"/>
    </bk>
    <bk>
      <rc t="2" v="18301"/>
    </bk>
    <bk>
      <rc t="2" v="18302"/>
    </bk>
    <bk>
      <rc t="2" v="18303"/>
    </bk>
    <bk>
      <rc t="2" v="18304"/>
    </bk>
    <bk>
      <rc t="2" v="18305"/>
    </bk>
    <bk>
      <rc t="2" v="18306"/>
    </bk>
    <bk>
      <rc t="2" v="18307"/>
    </bk>
    <bk>
      <rc t="2" v="18308"/>
    </bk>
    <bk>
      <rc t="2" v="18309"/>
    </bk>
    <bk>
      <rc t="2" v="18310"/>
    </bk>
    <bk>
      <rc t="2" v="18311"/>
    </bk>
    <bk>
      <rc t="2" v="18312"/>
    </bk>
    <bk>
      <rc t="2" v="18313"/>
    </bk>
    <bk>
      <rc t="2" v="18314"/>
    </bk>
    <bk>
      <rc t="2" v="18315"/>
    </bk>
    <bk>
      <rc t="2" v="18316"/>
    </bk>
    <bk>
      <rc t="2" v="18317"/>
    </bk>
    <bk>
      <rc t="2" v="18318"/>
    </bk>
    <bk>
      <rc t="2" v="18319"/>
    </bk>
    <bk>
      <rc t="2" v="18320"/>
    </bk>
    <bk>
      <rc t="2" v="18321"/>
    </bk>
    <bk>
      <rc t="2" v="18322"/>
    </bk>
    <bk>
      <rc t="2" v="18323"/>
    </bk>
    <bk>
      <rc t="2" v="18324"/>
    </bk>
    <bk>
      <rc t="2" v="18325"/>
    </bk>
    <bk>
      <rc t="2" v="18326"/>
    </bk>
    <bk>
      <rc t="2" v="18327"/>
    </bk>
    <bk>
      <rc t="2" v="18328"/>
    </bk>
    <bk>
      <rc t="2" v="18329"/>
    </bk>
    <bk>
      <rc t="2" v="18330"/>
    </bk>
    <bk>
      <rc t="2" v="18331"/>
    </bk>
    <bk>
      <rc t="2" v="18332"/>
    </bk>
    <bk>
      <rc t="2" v="18333"/>
    </bk>
    <bk>
      <rc t="2" v="18334"/>
    </bk>
    <bk>
      <rc t="2" v="18335"/>
    </bk>
    <bk>
      <rc t="2" v="18336"/>
    </bk>
    <bk>
      <rc t="2" v="18337"/>
    </bk>
    <bk>
      <rc t="2" v="18338"/>
    </bk>
    <bk>
      <rc t="2" v="18339"/>
    </bk>
    <bk>
      <rc t="2" v="18340"/>
    </bk>
    <bk>
      <rc t="2" v="18341"/>
    </bk>
    <bk>
      <rc t="2" v="18342"/>
    </bk>
    <bk>
      <rc t="2" v="18343"/>
    </bk>
    <bk>
      <rc t="2" v="18344"/>
    </bk>
    <bk>
      <rc t="2" v="18345"/>
    </bk>
    <bk>
      <rc t="2" v="18346"/>
    </bk>
    <bk>
      <rc t="2" v="18347"/>
    </bk>
    <bk>
      <rc t="2" v="18348"/>
    </bk>
    <bk>
      <rc t="2" v="18349"/>
    </bk>
    <bk>
      <rc t="2" v="18350"/>
    </bk>
    <bk>
      <rc t="2" v="18351"/>
    </bk>
    <bk>
      <rc t="2" v="18352"/>
    </bk>
    <bk>
      <rc t="2" v="18353"/>
    </bk>
    <bk>
      <rc t="2" v="18354"/>
    </bk>
    <bk>
      <rc t="2" v="18355"/>
    </bk>
    <bk>
      <rc t="2" v="18356"/>
    </bk>
    <bk>
      <rc t="2" v="18357"/>
    </bk>
    <bk>
      <rc t="2" v="18358"/>
    </bk>
    <bk>
      <rc t="2" v="18359"/>
    </bk>
    <bk>
      <rc t="2" v="18360"/>
    </bk>
    <bk>
      <rc t="2" v="18361"/>
    </bk>
    <bk>
      <rc t="2" v="18362"/>
    </bk>
    <bk>
      <rc t="2" v="18363"/>
    </bk>
    <bk>
      <rc t="2" v="18364"/>
    </bk>
    <bk>
      <rc t="2" v="18365"/>
    </bk>
    <bk>
      <rc t="2" v="18366"/>
    </bk>
    <bk>
      <rc t="2" v="18367"/>
    </bk>
    <bk>
      <rc t="2" v="18368"/>
    </bk>
    <bk>
      <rc t="2" v="18369"/>
    </bk>
    <bk>
      <rc t="2" v="18370"/>
    </bk>
    <bk>
      <rc t="2" v="18371"/>
    </bk>
    <bk>
      <rc t="2" v="18372"/>
    </bk>
    <bk>
      <rc t="2" v="18373"/>
    </bk>
    <bk>
      <rc t="2" v="18374"/>
    </bk>
    <bk>
      <rc t="2" v="18375"/>
    </bk>
    <bk>
      <rc t="2" v="18376"/>
    </bk>
    <bk>
      <rc t="2" v="18377"/>
    </bk>
    <bk>
      <rc t="2" v="18378"/>
    </bk>
    <bk>
      <rc t="2" v="18379"/>
    </bk>
    <bk>
      <rc t="2" v="18380"/>
    </bk>
    <bk>
      <rc t="2" v="18381"/>
    </bk>
    <bk>
      <rc t="2" v="18382"/>
    </bk>
    <bk>
      <rc t="2" v="18383"/>
    </bk>
    <bk>
      <rc t="2" v="18384"/>
    </bk>
    <bk>
      <rc t="2" v="18385"/>
    </bk>
    <bk>
      <rc t="2" v="18386"/>
    </bk>
    <bk>
      <rc t="2" v="18387"/>
    </bk>
    <bk>
      <rc t="2" v="18388"/>
    </bk>
    <bk>
      <rc t="2" v="18389"/>
    </bk>
    <bk>
      <rc t="2" v="18390"/>
    </bk>
    <bk>
      <rc t="2" v="18391"/>
    </bk>
    <bk>
      <rc t="2" v="18392"/>
    </bk>
    <bk>
      <rc t="2" v="18393"/>
    </bk>
    <bk>
      <rc t="2" v="18394"/>
    </bk>
    <bk>
      <rc t="2" v="18395"/>
    </bk>
    <bk>
      <rc t="2" v="18396"/>
    </bk>
    <bk>
      <rc t="2" v="18397"/>
    </bk>
    <bk>
      <rc t="2" v="18398"/>
    </bk>
    <bk>
      <rc t="2" v="18399"/>
    </bk>
    <bk>
      <rc t="2" v="18400"/>
    </bk>
    <bk>
      <rc t="2" v="18401"/>
    </bk>
    <bk>
      <rc t="2" v="18402"/>
    </bk>
    <bk>
      <rc t="2" v="18403"/>
    </bk>
    <bk>
      <rc t="2" v="18404"/>
    </bk>
    <bk>
      <rc t="2" v="18405"/>
    </bk>
    <bk>
      <rc t="2" v="18406"/>
    </bk>
    <bk>
      <rc t="2" v="18407"/>
    </bk>
    <bk>
      <rc t="2" v="18408"/>
    </bk>
    <bk>
      <rc t="2" v="18409"/>
    </bk>
    <bk>
      <rc t="2" v="18410"/>
    </bk>
    <bk>
      <rc t="2" v="18411"/>
    </bk>
    <bk>
      <rc t="2" v="18412"/>
    </bk>
    <bk>
      <rc t="2" v="18413"/>
    </bk>
    <bk>
      <rc t="2" v="18414"/>
    </bk>
    <bk>
      <rc t="2" v="18415"/>
    </bk>
    <bk>
      <rc t="2" v="18416"/>
    </bk>
    <bk>
      <rc t="2" v="18417"/>
    </bk>
    <bk>
      <rc t="2" v="18418"/>
    </bk>
    <bk>
      <rc t="2" v="18419"/>
    </bk>
    <bk>
      <rc t="2" v="18420"/>
    </bk>
    <bk>
      <rc t="2" v="18421"/>
    </bk>
    <bk>
      <rc t="2" v="18422"/>
    </bk>
    <bk>
      <rc t="2" v="18423"/>
    </bk>
    <bk>
      <rc t="2" v="18424"/>
    </bk>
    <bk>
      <rc t="2" v="18425"/>
    </bk>
    <bk>
      <rc t="2" v="18426"/>
    </bk>
    <bk>
      <rc t="2" v="18427"/>
    </bk>
    <bk>
      <rc t="2" v="18428"/>
    </bk>
    <bk>
      <rc t="2" v="18429"/>
    </bk>
    <bk>
      <rc t="2" v="18430"/>
    </bk>
    <bk>
      <rc t="2" v="18431"/>
    </bk>
    <bk>
      <rc t="2" v="18432"/>
    </bk>
    <bk>
      <rc t="2" v="18433"/>
    </bk>
    <bk>
      <rc t="2" v="18434"/>
    </bk>
    <bk>
      <rc t="2" v="18435"/>
    </bk>
    <bk>
      <rc t="2" v="18436"/>
    </bk>
    <bk>
      <rc t="2" v="18437"/>
    </bk>
    <bk>
      <rc t="2" v="18438"/>
    </bk>
    <bk>
      <rc t="2" v="18439"/>
    </bk>
    <bk>
      <rc t="2" v="18440"/>
    </bk>
    <bk>
      <rc t="2" v="18441"/>
    </bk>
    <bk>
      <rc t="2" v="18442"/>
    </bk>
    <bk>
      <rc t="2" v="18443"/>
    </bk>
    <bk>
      <rc t="2" v="18444"/>
    </bk>
    <bk>
      <rc t="2" v="18445"/>
    </bk>
    <bk>
      <rc t="2" v="18446"/>
    </bk>
    <bk>
      <rc t="2" v="18447"/>
    </bk>
    <bk>
      <rc t="2" v="18448"/>
    </bk>
    <bk>
      <rc t="2" v="18449"/>
    </bk>
    <bk>
      <rc t="2" v="18450"/>
    </bk>
    <bk>
      <rc t="2" v="18451"/>
    </bk>
    <bk>
      <rc t="2" v="18452"/>
    </bk>
    <bk>
      <rc t="2" v="18453"/>
    </bk>
    <bk>
      <rc t="2" v="18454"/>
    </bk>
    <bk>
      <rc t="2" v="18455"/>
    </bk>
    <bk>
      <rc t="2" v="18456"/>
    </bk>
    <bk>
      <rc t="2" v="18457"/>
    </bk>
    <bk>
      <rc t="2" v="18458"/>
    </bk>
    <bk>
      <rc t="2" v="18459"/>
    </bk>
    <bk>
      <rc t="2" v="18460"/>
    </bk>
    <bk>
      <rc t="2" v="18461"/>
    </bk>
    <bk>
      <rc t="2" v="18462"/>
    </bk>
    <bk>
      <rc t="2" v="18463"/>
    </bk>
    <bk>
      <rc t="2" v="18464"/>
    </bk>
    <bk>
      <rc t="2" v="18465"/>
    </bk>
    <bk>
      <rc t="2" v="18466"/>
    </bk>
    <bk>
      <rc t="2" v="18467"/>
    </bk>
    <bk>
      <rc t="2" v="18468"/>
    </bk>
    <bk>
      <rc t="2" v="18469"/>
    </bk>
    <bk>
      <rc t="2" v="18470"/>
    </bk>
    <bk>
      <rc t="2" v="18471"/>
    </bk>
    <bk>
      <rc t="2" v="18472"/>
    </bk>
    <bk>
      <rc t="2" v="18473"/>
    </bk>
    <bk>
      <rc t="2" v="18474"/>
    </bk>
    <bk>
      <rc t="2" v="18475"/>
    </bk>
    <bk>
      <rc t="2" v="18476"/>
    </bk>
    <bk>
      <rc t="2" v="18477"/>
    </bk>
    <bk>
      <rc t="2" v="18478"/>
    </bk>
    <bk>
      <rc t="2" v="18479"/>
    </bk>
    <bk>
      <rc t="2" v="18480"/>
    </bk>
    <bk>
      <rc t="2" v="18481"/>
    </bk>
    <bk>
      <rc t="2" v="18482"/>
    </bk>
    <bk>
      <rc t="2" v="18483"/>
    </bk>
    <bk>
      <rc t="2" v="18484"/>
    </bk>
    <bk>
      <rc t="2" v="18485"/>
    </bk>
    <bk>
      <rc t="2" v="18486"/>
    </bk>
    <bk>
      <rc t="2" v="18487"/>
    </bk>
    <bk>
      <rc t="2" v="18488"/>
    </bk>
    <bk>
      <rc t="2" v="18489"/>
    </bk>
    <bk>
      <rc t="2" v="18490"/>
    </bk>
    <bk>
      <rc t="2" v="18491"/>
    </bk>
    <bk>
      <rc t="2" v="18492"/>
    </bk>
    <bk>
      <rc t="2" v="18493"/>
    </bk>
    <bk>
      <rc t="2" v="18494"/>
    </bk>
    <bk>
      <rc t="2" v="18495"/>
    </bk>
    <bk>
      <rc t="2" v="18496"/>
    </bk>
    <bk>
      <rc t="2" v="18497"/>
    </bk>
    <bk>
      <rc t="2" v="18498"/>
    </bk>
    <bk>
      <rc t="2" v="18499"/>
    </bk>
    <bk>
      <rc t="2" v="18500"/>
    </bk>
    <bk>
      <rc t="2" v="18501"/>
    </bk>
    <bk>
      <rc t="2" v="18502"/>
    </bk>
    <bk>
      <rc t="2" v="18503"/>
    </bk>
    <bk>
      <rc t="2" v="18504"/>
    </bk>
    <bk>
      <rc t="2" v="18505"/>
    </bk>
    <bk>
      <rc t="2" v="18506"/>
    </bk>
    <bk>
      <rc t="2" v="18507"/>
    </bk>
    <bk>
      <rc t="2" v="18508"/>
    </bk>
    <bk>
      <rc t="2" v="18509"/>
    </bk>
    <bk>
      <rc t="2" v="18510"/>
    </bk>
    <bk>
      <rc t="2" v="18511"/>
    </bk>
    <bk>
      <rc t="2" v="18512"/>
    </bk>
    <bk>
      <rc t="2" v="18513"/>
    </bk>
    <bk>
      <rc t="2" v="18514"/>
    </bk>
    <bk>
      <rc t="2" v="18515"/>
    </bk>
    <bk>
      <rc t="2" v="18516"/>
    </bk>
    <bk>
      <rc t="2" v="18517"/>
    </bk>
    <bk>
      <rc t="2" v="18518"/>
    </bk>
    <bk>
      <rc t="2" v="18519"/>
    </bk>
    <bk>
      <rc t="2" v="18520"/>
    </bk>
    <bk>
      <rc t="2" v="18521"/>
    </bk>
    <bk>
      <rc t="2" v="18522"/>
    </bk>
    <bk>
      <rc t="2" v="18523"/>
    </bk>
    <bk>
      <rc t="2" v="18524"/>
    </bk>
    <bk>
      <rc t="2" v="18525"/>
    </bk>
    <bk>
      <rc t="2" v="18526"/>
    </bk>
    <bk>
      <rc t="2" v="18527"/>
    </bk>
    <bk>
      <rc t="2" v="18528"/>
    </bk>
    <bk>
      <rc t="2" v="18529"/>
    </bk>
    <bk>
      <rc t="2" v="18530"/>
    </bk>
    <bk>
      <rc t="2" v="18531"/>
    </bk>
    <bk>
      <rc t="2" v="18532"/>
    </bk>
    <bk>
      <rc t="2" v="18533"/>
    </bk>
    <bk>
      <rc t="2" v="18534"/>
    </bk>
    <bk>
      <rc t="2" v="18535"/>
    </bk>
    <bk>
      <rc t="2" v="18536"/>
    </bk>
    <bk>
      <rc t="2" v="18537"/>
    </bk>
    <bk>
      <rc t="2" v="18538"/>
    </bk>
    <bk>
      <rc t="2" v="18539"/>
    </bk>
    <bk>
      <rc t="2" v="18540"/>
    </bk>
    <bk>
      <rc t="2" v="18541"/>
    </bk>
    <bk>
      <rc t="2" v="18542"/>
    </bk>
    <bk>
      <rc t="2" v="18543"/>
    </bk>
    <bk>
      <rc t="2" v="18544"/>
    </bk>
    <bk>
      <rc t="2" v="18545"/>
    </bk>
    <bk>
      <rc t="2" v="18546"/>
    </bk>
    <bk>
      <rc t="2" v="18547"/>
    </bk>
    <bk>
      <rc t="2" v="18548"/>
    </bk>
    <bk>
      <rc t="2" v="18549"/>
    </bk>
    <bk>
      <rc t="2" v="18550"/>
    </bk>
    <bk>
      <rc t="2" v="18551"/>
    </bk>
    <bk>
      <rc t="2" v="18552"/>
    </bk>
    <bk>
      <rc t="2" v="18553"/>
    </bk>
    <bk>
      <rc t="2" v="18554"/>
    </bk>
    <bk>
      <rc t="2" v="18555"/>
    </bk>
    <bk>
      <rc t="2" v="18556"/>
    </bk>
    <bk>
      <rc t="2" v="18557"/>
    </bk>
    <bk>
      <rc t="2" v="18558"/>
    </bk>
    <bk>
      <rc t="2" v="18559"/>
    </bk>
    <bk>
      <rc t="2" v="18560"/>
    </bk>
    <bk>
      <rc t="2" v="18561"/>
    </bk>
    <bk>
      <rc t="2" v="18562"/>
    </bk>
    <bk>
      <rc t="2" v="18563"/>
    </bk>
    <bk>
      <rc t="2" v="18564"/>
    </bk>
    <bk>
      <rc t="2" v="18565"/>
    </bk>
    <bk>
      <rc t="2" v="18566"/>
    </bk>
    <bk>
      <rc t="2" v="18567"/>
    </bk>
    <bk>
      <rc t="2" v="18568"/>
    </bk>
    <bk>
      <rc t="2" v="18569"/>
    </bk>
    <bk>
      <rc t="2" v="18570"/>
    </bk>
    <bk>
      <rc t="2" v="18571"/>
    </bk>
    <bk>
      <rc t="2" v="18572"/>
    </bk>
    <bk>
      <rc t="2" v="18573"/>
    </bk>
    <bk>
      <rc t="2" v="18574"/>
    </bk>
    <bk>
      <rc t="2" v="18575"/>
    </bk>
    <bk>
      <rc t="2" v="18576"/>
    </bk>
    <bk>
      <rc t="2" v="18577"/>
    </bk>
    <bk>
      <rc t="2" v="18578"/>
    </bk>
    <bk>
      <rc t="2" v="18579"/>
    </bk>
    <bk>
      <rc t="2" v="18580"/>
    </bk>
    <bk>
      <rc t="2" v="18581"/>
    </bk>
    <bk>
      <rc t="2" v="18582"/>
    </bk>
    <bk>
      <rc t="2" v="18583"/>
    </bk>
    <bk>
      <rc t="2" v="18584"/>
    </bk>
    <bk>
      <rc t="2" v="18585"/>
    </bk>
    <bk>
      <rc t="2" v="18586"/>
    </bk>
    <bk>
      <rc t="2" v="18587"/>
    </bk>
    <bk>
      <rc t="2" v="18588"/>
    </bk>
    <bk>
      <rc t="2" v="18589"/>
    </bk>
    <bk>
      <rc t="2" v="18590"/>
    </bk>
    <bk>
      <rc t="2" v="18591"/>
    </bk>
    <bk>
      <rc t="2" v="18592"/>
    </bk>
    <bk>
      <rc t="2" v="18593"/>
    </bk>
    <bk>
      <rc t="2" v="18594"/>
    </bk>
    <bk>
      <rc t="2" v="18595"/>
    </bk>
    <bk>
      <rc t="2" v="18596"/>
    </bk>
    <bk>
      <rc t="2" v="18597"/>
    </bk>
    <bk>
      <rc t="2" v="18598"/>
    </bk>
    <bk>
      <rc t="2" v="18599"/>
    </bk>
    <bk>
      <rc t="2" v="18600"/>
    </bk>
    <bk>
      <rc t="2" v="18601"/>
    </bk>
    <bk>
      <rc t="2" v="18602"/>
    </bk>
    <bk>
      <rc t="2" v="18603"/>
    </bk>
    <bk>
      <rc t="2" v="18604"/>
    </bk>
    <bk>
      <rc t="2" v="18605"/>
    </bk>
    <bk>
      <rc t="2" v="18606"/>
    </bk>
    <bk>
      <rc t="2" v="18607"/>
    </bk>
    <bk>
      <rc t="2" v="18608"/>
    </bk>
    <bk>
      <rc t="2" v="18609"/>
    </bk>
    <bk>
      <rc t="2" v="18610"/>
    </bk>
    <bk>
      <rc t="2" v="18611"/>
    </bk>
    <bk>
      <rc t="2" v="18612"/>
    </bk>
    <bk>
      <rc t="2" v="18613"/>
    </bk>
    <bk>
      <rc t="2" v="18614"/>
    </bk>
    <bk>
      <rc t="2" v="18615"/>
    </bk>
    <bk>
      <rc t="2" v="18616"/>
    </bk>
    <bk>
      <rc t="2" v="18617"/>
    </bk>
    <bk>
      <rc t="2" v="18618"/>
    </bk>
    <bk>
      <rc t="2" v="18619"/>
    </bk>
    <bk>
      <rc t="2" v="18620"/>
    </bk>
    <bk>
      <rc t="2" v="18621"/>
    </bk>
    <bk>
      <rc t="2" v="18622"/>
    </bk>
    <bk>
      <rc t="2" v="18623"/>
    </bk>
    <bk>
      <rc t="2" v="18624"/>
    </bk>
    <bk>
      <rc t="2" v="18625"/>
    </bk>
    <bk>
      <rc t="2" v="18626"/>
    </bk>
    <bk>
      <rc t="2" v="18627"/>
    </bk>
    <bk>
      <rc t="2" v="18628"/>
    </bk>
    <bk>
      <rc t="2" v="18629"/>
    </bk>
    <bk>
      <rc t="2" v="18630"/>
    </bk>
    <bk>
      <rc t="2" v="18631"/>
    </bk>
    <bk>
      <rc t="2" v="18632"/>
    </bk>
    <bk>
      <rc t="2" v="18633"/>
    </bk>
    <bk>
      <rc t="2" v="18634"/>
    </bk>
    <bk>
      <rc t="2" v="18635"/>
    </bk>
    <bk>
      <rc t="2" v="18636"/>
    </bk>
    <bk>
      <rc t="2" v="18637"/>
    </bk>
    <bk>
      <rc t="2" v="18638"/>
    </bk>
    <bk>
      <rc t="2" v="18639"/>
    </bk>
    <bk>
      <rc t="2" v="18640"/>
    </bk>
    <bk>
      <rc t="2" v="18641"/>
    </bk>
    <bk>
      <rc t="2" v="18642"/>
    </bk>
    <bk>
      <rc t="2" v="18643"/>
    </bk>
    <bk>
      <rc t="2" v="18644"/>
    </bk>
    <bk>
      <rc t="2" v="18645"/>
    </bk>
    <bk>
      <rc t="2" v="18646"/>
    </bk>
    <bk>
      <rc t="2" v="18647"/>
    </bk>
    <bk>
      <rc t="2" v="18648"/>
    </bk>
    <bk>
      <rc t="2" v="18649"/>
    </bk>
    <bk>
      <rc t="2" v="18650"/>
    </bk>
    <bk>
      <rc t="2" v="18651"/>
    </bk>
    <bk>
      <rc t="2" v="18652"/>
    </bk>
    <bk>
      <rc t="2" v="18653"/>
    </bk>
    <bk>
      <rc t="2" v="18654"/>
    </bk>
    <bk>
      <rc t="2" v="18655"/>
    </bk>
    <bk>
      <rc t="2" v="18656"/>
    </bk>
    <bk>
      <rc t="2" v="18657"/>
    </bk>
    <bk>
      <rc t="2" v="18658"/>
    </bk>
    <bk>
      <rc t="2" v="18659"/>
    </bk>
    <bk>
      <rc t="2" v="18660"/>
    </bk>
    <bk>
      <rc t="2" v="18661"/>
    </bk>
    <bk>
      <rc t="2" v="18662"/>
    </bk>
    <bk>
      <rc t="2" v="18663"/>
    </bk>
    <bk>
      <rc t="2" v="18664"/>
    </bk>
    <bk>
      <rc t="2" v="18665"/>
    </bk>
    <bk>
      <rc t="2" v="18666"/>
    </bk>
    <bk>
      <rc t="2" v="18667"/>
    </bk>
    <bk>
      <rc t="2" v="18668"/>
    </bk>
    <bk>
      <rc t="2" v="18669"/>
    </bk>
    <bk>
      <rc t="2" v="18670"/>
    </bk>
    <bk>
      <rc t="2" v="18671"/>
    </bk>
    <bk>
      <rc t="2" v="18672"/>
    </bk>
    <bk>
      <rc t="2" v="18673"/>
    </bk>
    <bk>
      <rc t="2" v="18674"/>
    </bk>
    <bk>
      <rc t="2" v="18675"/>
    </bk>
    <bk>
      <rc t="2" v="18676"/>
    </bk>
    <bk>
      <rc t="2" v="18677"/>
    </bk>
    <bk>
      <rc t="2" v="18678"/>
    </bk>
    <bk>
      <rc t="2" v="18679"/>
    </bk>
    <bk>
      <rc t="2" v="18680"/>
    </bk>
    <bk>
      <rc t="2" v="18681"/>
    </bk>
    <bk>
      <rc t="2" v="18682"/>
    </bk>
    <bk>
      <rc t="2" v="18683"/>
    </bk>
    <bk>
      <rc t="2" v="18684"/>
    </bk>
    <bk>
      <rc t="2" v="18685"/>
    </bk>
    <bk>
      <rc t="2" v="18686"/>
    </bk>
    <bk>
      <rc t="2" v="18687"/>
    </bk>
    <bk>
      <rc t="2" v="18688"/>
    </bk>
    <bk>
      <rc t="2" v="18689"/>
    </bk>
    <bk>
      <rc t="2" v="18690"/>
    </bk>
    <bk>
      <rc t="2" v="18691"/>
    </bk>
    <bk>
      <rc t="2" v="18692"/>
    </bk>
    <bk>
      <rc t="2" v="18693"/>
    </bk>
    <bk>
      <rc t="2" v="18694"/>
    </bk>
    <bk>
      <rc t="2" v="18695"/>
    </bk>
    <bk>
      <rc t="2" v="18696"/>
    </bk>
    <bk>
      <rc t="2" v="18697"/>
    </bk>
    <bk>
      <rc t="2" v="18698"/>
    </bk>
    <bk>
      <rc t="2" v="18699"/>
    </bk>
    <bk>
      <rc t="2" v="18700"/>
    </bk>
    <bk>
      <rc t="2" v="18701"/>
    </bk>
    <bk>
      <rc t="2" v="18702"/>
    </bk>
    <bk>
      <rc t="2" v="18703"/>
    </bk>
    <bk>
      <rc t="2" v="18704"/>
    </bk>
    <bk>
      <rc t="2" v="18705"/>
    </bk>
    <bk>
      <rc t="2" v="18706"/>
    </bk>
    <bk>
      <rc t="2" v="18707"/>
    </bk>
    <bk>
      <rc t="2" v="18708"/>
    </bk>
    <bk>
      <rc t="2" v="18709"/>
    </bk>
    <bk>
      <rc t="2" v="18710"/>
    </bk>
    <bk>
      <rc t="2" v="18711"/>
    </bk>
    <bk>
      <rc t="2" v="18712"/>
    </bk>
    <bk>
      <rc t="2" v="18713"/>
    </bk>
    <bk>
      <rc t="2" v="18714"/>
    </bk>
    <bk>
      <rc t="2" v="18715"/>
    </bk>
    <bk>
      <rc t="2" v="18716"/>
    </bk>
    <bk>
      <rc t="2" v="18717"/>
    </bk>
    <bk>
      <rc t="2" v="18718"/>
    </bk>
    <bk>
      <rc t="2" v="18719"/>
    </bk>
    <bk>
      <rc t="2" v="18720"/>
    </bk>
    <bk>
      <rc t="2" v="18721"/>
    </bk>
    <bk>
      <rc t="2" v="18722"/>
    </bk>
    <bk>
      <rc t="2" v="18723"/>
    </bk>
    <bk>
      <rc t="2" v="18724"/>
    </bk>
    <bk>
      <rc t="2" v="18725"/>
    </bk>
    <bk>
      <rc t="2" v="18726"/>
    </bk>
    <bk>
      <rc t="2" v="18727"/>
    </bk>
    <bk>
      <rc t="2" v="18728"/>
    </bk>
    <bk>
      <rc t="2" v="18729"/>
    </bk>
    <bk>
      <rc t="2" v="18730"/>
    </bk>
    <bk>
      <rc t="2" v="18731"/>
    </bk>
    <bk>
      <rc t="2" v="18732"/>
    </bk>
    <bk>
      <rc t="2" v="18733"/>
    </bk>
    <bk>
      <rc t="2" v="18734"/>
    </bk>
    <bk>
      <rc t="2" v="18735"/>
    </bk>
    <bk>
      <rc t="2" v="18736"/>
    </bk>
    <bk>
      <rc t="2" v="18737"/>
    </bk>
    <bk>
      <rc t="2" v="18738"/>
    </bk>
    <bk>
      <rc t="2" v="18739"/>
    </bk>
    <bk>
      <rc t="2" v="18740"/>
    </bk>
    <bk>
      <rc t="2" v="18741"/>
    </bk>
    <bk>
      <rc t="2" v="18742"/>
    </bk>
    <bk>
      <rc t="2" v="18743"/>
    </bk>
    <bk>
      <rc t="2" v="18744"/>
    </bk>
    <bk>
      <rc t="2" v="18745"/>
    </bk>
    <bk>
      <rc t="2" v="18746"/>
    </bk>
    <bk>
      <rc t="2" v="18747"/>
    </bk>
    <bk>
      <rc t="2" v="18748"/>
    </bk>
    <bk>
      <rc t="2" v="18749"/>
    </bk>
    <bk>
      <rc t="2" v="18750"/>
    </bk>
    <bk>
      <rc t="2" v="18751"/>
    </bk>
    <bk>
      <rc t="2" v="18752"/>
    </bk>
    <bk>
      <rc t="2" v="18753"/>
    </bk>
    <bk>
      <rc t="2" v="18754"/>
    </bk>
    <bk>
      <rc t="2" v="18755"/>
    </bk>
    <bk>
      <rc t="2" v="18756"/>
    </bk>
    <bk>
      <rc t="2" v="18757"/>
    </bk>
    <bk>
      <rc t="2" v="18758"/>
    </bk>
    <bk>
      <rc t="2" v="18759"/>
    </bk>
    <bk>
      <rc t="2" v="18760"/>
    </bk>
    <bk>
      <rc t="2" v="18761"/>
    </bk>
    <bk>
      <rc t="2" v="18762"/>
    </bk>
    <bk>
      <rc t="2" v="18763"/>
    </bk>
    <bk>
      <rc t="2" v="18764"/>
    </bk>
    <bk>
      <rc t="2" v="18765"/>
    </bk>
    <bk>
      <rc t="2" v="18766"/>
    </bk>
    <bk>
      <rc t="2" v="18767"/>
    </bk>
    <bk>
      <rc t="2" v="18768"/>
    </bk>
    <bk>
      <rc t="2" v="18769"/>
    </bk>
    <bk>
      <rc t="2" v="18770"/>
    </bk>
    <bk>
      <rc t="2" v="18771"/>
    </bk>
    <bk>
      <rc t="2" v="18772"/>
    </bk>
    <bk>
      <rc t="2" v="18773"/>
    </bk>
    <bk>
      <rc t="2" v="18774"/>
    </bk>
    <bk>
      <rc t="2" v="18775"/>
    </bk>
    <bk>
      <rc t="2" v="18776"/>
    </bk>
    <bk>
      <rc t="2" v="18777"/>
    </bk>
    <bk>
      <rc t="2" v="18778"/>
    </bk>
    <bk>
      <rc t="2" v="18779"/>
    </bk>
    <bk>
      <rc t="2" v="18780"/>
    </bk>
    <bk>
      <rc t="2" v="18781"/>
    </bk>
    <bk>
      <rc t="2" v="18782"/>
    </bk>
    <bk>
      <rc t="2" v="18783"/>
    </bk>
    <bk>
      <rc t="2" v="18784"/>
    </bk>
    <bk>
      <rc t="2" v="18785"/>
    </bk>
    <bk>
      <rc t="2" v="18786"/>
    </bk>
    <bk>
      <rc t="2" v="18787"/>
    </bk>
    <bk>
      <rc t="2" v="18788"/>
    </bk>
    <bk>
      <rc t="2" v="18789"/>
    </bk>
    <bk>
      <rc t="2" v="18790"/>
    </bk>
    <bk>
      <rc t="2" v="18791"/>
    </bk>
    <bk>
      <rc t="2" v="18792"/>
    </bk>
    <bk>
      <rc t="2" v="18793"/>
    </bk>
    <bk>
      <rc t="2" v="18794"/>
    </bk>
    <bk>
      <rc t="2" v="18795"/>
    </bk>
    <bk>
      <rc t="2" v="18796"/>
    </bk>
    <bk>
      <rc t="2" v="18797"/>
    </bk>
    <bk>
      <rc t="2" v="18798"/>
    </bk>
    <bk>
      <rc t="2" v="18799"/>
    </bk>
    <bk>
      <rc t="2" v="18800"/>
    </bk>
    <bk>
      <rc t="2" v="18801"/>
    </bk>
    <bk>
      <rc t="2" v="18802"/>
    </bk>
    <bk>
      <rc t="2" v="18803"/>
    </bk>
    <bk>
      <rc t="2" v="18804"/>
    </bk>
    <bk>
      <rc t="2" v="18805"/>
    </bk>
    <bk>
      <rc t="2" v="18806"/>
    </bk>
    <bk>
      <rc t="2" v="18807"/>
    </bk>
    <bk>
      <rc t="2" v="18808"/>
    </bk>
    <bk>
      <rc t="2" v="18809"/>
    </bk>
    <bk>
      <rc t="2" v="18810"/>
    </bk>
    <bk>
      <rc t="2" v="18811"/>
    </bk>
    <bk>
      <rc t="2" v="18812"/>
    </bk>
    <bk>
      <rc t="2" v="18813"/>
    </bk>
    <bk>
      <rc t="2" v="18814"/>
    </bk>
    <bk>
      <rc t="2" v="18815"/>
    </bk>
    <bk>
      <rc t="2" v="18816"/>
    </bk>
    <bk>
      <rc t="2" v="18817"/>
    </bk>
    <bk>
      <rc t="2" v="18818"/>
    </bk>
    <bk>
      <rc t="2" v="18819"/>
    </bk>
    <bk>
      <rc t="2" v="18820"/>
    </bk>
    <bk>
      <rc t="2" v="18821"/>
    </bk>
    <bk>
      <rc t="2" v="18822"/>
    </bk>
    <bk>
      <rc t="2" v="18823"/>
    </bk>
    <bk>
      <rc t="2" v="18824"/>
    </bk>
    <bk>
      <rc t="2" v="18825"/>
    </bk>
    <bk>
      <rc t="2" v="18826"/>
    </bk>
    <bk>
      <rc t="2" v="18827"/>
    </bk>
    <bk>
      <rc t="2" v="18828"/>
    </bk>
    <bk>
      <rc t="2" v="18829"/>
    </bk>
    <bk>
      <rc t="2" v="18830"/>
    </bk>
    <bk>
      <rc t="2" v="18831"/>
    </bk>
    <bk>
      <rc t="2" v="18832"/>
    </bk>
    <bk>
      <rc t="2" v="18833"/>
    </bk>
    <bk>
      <rc t="2" v="18834"/>
    </bk>
    <bk>
      <rc t="2" v="18835"/>
    </bk>
    <bk>
      <rc t="2" v="18836"/>
    </bk>
    <bk>
      <rc t="2" v="18837"/>
    </bk>
    <bk>
      <rc t="2" v="18838"/>
    </bk>
    <bk>
      <rc t="2" v="18839"/>
    </bk>
    <bk>
      <rc t="2" v="18840"/>
    </bk>
    <bk>
      <rc t="2" v="18841"/>
    </bk>
    <bk>
      <rc t="2" v="18842"/>
    </bk>
    <bk>
      <rc t="2" v="18843"/>
    </bk>
    <bk>
      <rc t="2" v="18844"/>
    </bk>
    <bk>
      <rc t="2" v="18845"/>
    </bk>
    <bk>
      <rc t="2" v="18846"/>
    </bk>
    <bk>
      <rc t="2" v="18847"/>
    </bk>
    <bk>
      <rc t="2" v="18848"/>
    </bk>
    <bk>
      <rc t="2" v="18849"/>
    </bk>
    <bk>
      <rc t="2" v="18850"/>
    </bk>
    <bk>
      <rc t="2" v="18851"/>
    </bk>
    <bk>
      <rc t="2" v="18852"/>
    </bk>
    <bk>
      <rc t="2" v="18853"/>
    </bk>
    <bk>
      <rc t="2" v="18854"/>
    </bk>
    <bk>
      <rc t="2" v="18855"/>
    </bk>
    <bk>
      <rc t="2" v="18856"/>
    </bk>
    <bk>
      <rc t="2" v="18857"/>
    </bk>
    <bk>
      <rc t="2" v="18858"/>
    </bk>
    <bk>
      <rc t="2" v="18859"/>
    </bk>
    <bk>
      <rc t="2" v="18860"/>
    </bk>
    <bk>
      <rc t="2" v="18861"/>
    </bk>
    <bk>
      <rc t="2" v="18862"/>
    </bk>
    <bk>
      <rc t="2" v="18863"/>
    </bk>
    <bk>
      <rc t="2" v="18864"/>
    </bk>
    <bk>
      <rc t="2" v="18865"/>
    </bk>
    <bk>
      <rc t="2" v="18866"/>
    </bk>
    <bk>
      <rc t="2" v="18867"/>
    </bk>
    <bk>
      <rc t="2" v="18868"/>
    </bk>
    <bk>
      <rc t="2" v="18869"/>
    </bk>
    <bk>
      <rc t="2" v="18870"/>
    </bk>
    <bk>
      <rc t="2" v="18871"/>
    </bk>
    <bk>
      <rc t="2" v="18872"/>
    </bk>
    <bk>
      <rc t="2" v="18873"/>
    </bk>
    <bk>
      <rc t="2" v="18874"/>
    </bk>
    <bk>
      <rc t="2" v="18875"/>
    </bk>
    <bk>
      <rc t="2" v="18876"/>
    </bk>
    <bk>
      <rc t="2" v="18877"/>
    </bk>
    <bk>
      <rc t="2" v="18878"/>
    </bk>
    <bk>
      <rc t="2" v="18879"/>
    </bk>
    <bk>
      <rc t="2" v="18880"/>
    </bk>
    <bk>
      <rc t="2" v="18881"/>
    </bk>
    <bk>
      <rc t="2" v="18882"/>
    </bk>
    <bk>
      <rc t="2" v="18883"/>
    </bk>
    <bk>
      <rc t="2" v="18884"/>
    </bk>
    <bk>
      <rc t="2" v="18885"/>
    </bk>
    <bk>
      <rc t="2" v="18886"/>
    </bk>
    <bk>
      <rc t="2" v="18887"/>
    </bk>
    <bk>
      <rc t="2" v="18888"/>
    </bk>
    <bk>
      <rc t="2" v="18889"/>
    </bk>
    <bk>
      <rc t="2" v="18890"/>
    </bk>
    <bk>
      <rc t="2" v="18891"/>
    </bk>
    <bk>
      <rc t="2" v="18892"/>
    </bk>
    <bk>
      <rc t="2" v="18893"/>
    </bk>
    <bk>
      <rc t="2" v="18894"/>
    </bk>
    <bk>
      <rc t="2" v="18895"/>
    </bk>
    <bk>
      <rc t="2" v="18896"/>
    </bk>
    <bk>
      <rc t="2" v="18897"/>
    </bk>
    <bk>
      <rc t="2" v="18898"/>
    </bk>
    <bk>
      <rc t="2" v="18899"/>
    </bk>
    <bk>
      <rc t="2" v="18900"/>
    </bk>
    <bk>
      <rc t="2" v="18901"/>
    </bk>
    <bk>
      <rc t="2" v="18902"/>
    </bk>
    <bk>
      <rc t="2" v="18903"/>
    </bk>
    <bk>
      <rc t="2" v="18904"/>
    </bk>
    <bk>
      <rc t="2" v="18905"/>
    </bk>
    <bk>
      <rc t="2" v="18906"/>
    </bk>
    <bk>
      <rc t="2" v="18907"/>
    </bk>
    <bk>
      <rc t="2" v="18908"/>
    </bk>
    <bk>
      <rc t="2" v="18909"/>
    </bk>
    <bk>
      <rc t="2" v="18910"/>
    </bk>
    <bk>
      <rc t="2" v="18911"/>
    </bk>
    <bk>
      <rc t="2" v="18912"/>
    </bk>
    <bk>
      <rc t="2" v="18913"/>
    </bk>
    <bk>
      <rc t="2" v="18914"/>
    </bk>
    <bk>
      <rc t="2" v="18915"/>
    </bk>
    <bk>
      <rc t="2" v="18916"/>
    </bk>
    <bk>
      <rc t="2" v="18917"/>
    </bk>
    <bk>
      <rc t="2" v="18918"/>
    </bk>
    <bk>
      <rc t="2" v="18919"/>
    </bk>
    <bk>
      <rc t="2" v="18920"/>
    </bk>
    <bk>
      <rc t="2" v="18921"/>
    </bk>
    <bk>
      <rc t="2" v="18922"/>
    </bk>
    <bk>
      <rc t="2" v="18923"/>
    </bk>
    <bk>
      <rc t="2" v="18924"/>
    </bk>
    <bk>
      <rc t="2" v="18925"/>
    </bk>
    <bk>
      <rc t="2" v="18926"/>
    </bk>
    <bk>
      <rc t="2" v="18927"/>
    </bk>
    <bk>
      <rc t="2" v="18928"/>
    </bk>
    <bk>
      <rc t="2" v="18929"/>
    </bk>
    <bk>
      <rc t="2" v="18930"/>
    </bk>
    <bk>
      <rc t="2" v="18931"/>
    </bk>
    <bk>
      <rc t="2" v="18932"/>
    </bk>
    <bk>
      <rc t="2" v="18933"/>
    </bk>
    <bk>
      <rc t="2" v="18934"/>
    </bk>
    <bk>
      <rc t="2" v="18935"/>
    </bk>
    <bk>
      <rc t="2" v="18936"/>
    </bk>
    <bk>
      <rc t="2" v="18937"/>
    </bk>
    <bk>
      <rc t="2" v="18938"/>
    </bk>
    <bk>
      <rc t="2" v="18939"/>
    </bk>
    <bk>
      <rc t="2" v="18940"/>
    </bk>
    <bk>
      <rc t="2" v="18941"/>
    </bk>
    <bk>
      <rc t="2" v="18942"/>
    </bk>
    <bk>
      <rc t="2" v="18943"/>
    </bk>
    <bk>
      <rc t="2" v="18944"/>
    </bk>
    <bk>
      <rc t="2" v="18945"/>
    </bk>
    <bk>
      <rc t="2" v="18946"/>
    </bk>
    <bk>
      <rc t="2" v="18947"/>
    </bk>
    <bk>
      <rc t="2" v="18948"/>
    </bk>
    <bk>
      <rc t="2" v="18949"/>
    </bk>
    <bk>
      <rc t="2" v="18950"/>
    </bk>
    <bk>
      <rc t="2" v="18951"/>
    </bk>
    <bk>
      <rc t="2" v="18952"/>
    </bk>
    <bk>
      <rc t="2" v="18953"/>
    </bk>
    <bk>
      <rc t="2" v="18954"/>
    </bk>
    <bk>
      <rc t="2" v="18955"/>
    </bk>
    <bk>
      <rc t="2" v="18956"/>
    </bk>
    <bk>
      <rc t="2" v="18957"/>
    </bk>
    <bk>
      <rc t="2" v="18958"/>
    </bk>
    <bk>
      <rc t="2" v="18959"/>
    </bk>
    <bk>
      <rc t="2" v="18960"/>
    </bk>
    <bk>
      <rc t="2" v="18961"/>
    </bk>
    <bk>
      <rc t="2" v="18962"/>
    </bk>
    <bk>
      <rc t="2" v="18963"/>
    </bk>
    <bk>
      <rc t="2" v="18964"/>
    </bk>
    <bk>
      <rc t="2" v="18965"/>
    </bk>
    <bk>
      <rc t="2" v="18966"/>
    </bk>
    <bk>
      <rc t="2" v="18967"/>
    </bk>
    <bk>
      <rc t="2" v="18968"/>
    </bk>
    <bk>
      <rc t="2" v="18969"/>
    </bk>
    <bk>
      <rc t="2" v="18970"/>
    </bk>
    <bk>
      <rc t="2" v="18971"/>
    </bk>
    <bk>
      <rc t="2" v="18972"/>
    </bk>
    <bk>
      <rc t="2" v="18973"/>
    </bk>
    <bk>
      <rc t="2" v="18974"/>
    </bk>
    <bk>
      <rc t="2" v="18975"/>
    </bk>
    <bk>
      <rc t="2" v="18976"/>
    </bk>
    <bk>
      <rc t="2" v="18977"/>
    </bk>
    <bk>
      <rc t="2" v="18978"/>
    </bk>
    <bk>
      <rc t="2" v="18979"/>
    </bk>
    <bk>
      <rc t="2" v="18980"/>
    </bk>
    <bk>
      <rc t="2" v="18981"/>
    </bk>
    <bk>
      <rc t="2" v="18982"/>
    </bk>
    <bk>
      <rc t="2" v="18983"/>
    </bk>
    <bk>
      <rc t="2" v="18984"/>
    </bk>
    <bk>
      <rc t="2" v="18985"/>
    </bk>
    <bk>
      <rc t="2" v="18986"/>
    </bk>
    <bk>
      <rc t="2" v="18987"/>
    </bk>
    <bk>
      <rc t="2" v="18988"/>
    </bk>
    <bk>
      <rc t="2" v="18989"/>
    </bk>
    <bk>
      <rc t="2" v="18990"/>
    </bk>
    <bk>
      <rc t="2" v="18991"/>
    </bk>
    <bk>
      <rc t="2" v="18992"/>
    </bk>
    <bk>
      <rc t="2" v="18993"/>
    </bk>
    <bk>
      <rc t="2" v="18994"/>
    </bk>
    <bk>
      <rc t="2" v="18995"/>
    </bk>
    <bk>
      <rc t="2" v="18996"/>
    </bk>
    <bk>
      <rc t="2" v="18997"/>
    </bk>
    <bk>
      <rc t="2" v="18998"/>
    </bk>
    <bk>
      <rc t="2" v="18999"/>
    </bk>
    <bk>
      <rc t="2" v="19000"/>
    </bk>
    <bk>
      <rc t="2" v="19001"/>
    </bk>
    <bk>
      <rc t="2" v="19002"/>
    </bk>
    <bk>
      <rc t="2" v="19003"/>
    </bk>
    <bk>
      <rc t="2" v="19004"/>
    </bk>
    <bk>
      <rc t="2" v="19005"/>
    </bk>
    <bk>
      <rc t="2" v="19006"/>
    </bk>
    <bk>
      <rc t="2" v="19007"/>
    </bk>
    <bk>
      <rc t="2" v="19008"/>
    </bk>
    <bk>
      <rc t="2" v="19009"/>
    </bk>
    <bk>
      <rc t="2" v="19010"/>
    </bk>
    <bk>
      <rc t="2" v="19011"/>
    </bk>
    <bk>
      <rc t="2" v="19012"/>
    </bk>
    <bk>
      <rc t="2" v="19013"/>
    </bk>
    <bk>
      <rc t="2" v="19014"/>
    </bk>
    <bk>
      <rc t="2" v="19015"/>
    </bk>
    <bk>
      <rc t="2" v="19016"/>
    </bk>
    <bk>
      <rc t="2" v="19017"/>
    </bk>
    <bk>
      <rc t="2" v="19018"/>
    </bk>
    <bk>
      <rc t="2" v="19019"/>
    </bk>
    <bk>
      <rc t="2" v="19020"/>
    </bk>
    <bk>
      <rc t="2" v="19021"/>
    </bk>
    <bk>
      <rc t="2" v="19022"/>
    </bk>
    <bk>
      <rc t="2" v="19023"/>
    </bk>
    <bk>
      <rc t="2" v="19024"/>
    </bk>
    <bk>
      <rc t="2" v="19025"/>
    </bk>
    <bk>
      <rc t="2" v="19026"/>
    </bk>
    <bk>
      <rc t="2" v="19027"/>
    </bk>
    <bk>
      <rc t="2" v="19028"/>
    </bk>
    <bk>
      <rc t="2" v="19029"/>
    </bk>
    <bk>
      <rc t="2" v="19030"/>
    </bk>
    <bk>
      <rc t="2" v="19031"/>
    </bk>
    <bk>
      <rc t="2" v="19032"/>
    </bk>
    <bk>
      <rc t="2" v="19033"/>
    </bk>
    <bk>
      <rc t="2" v="19034"/>
    </bk>
    <bk>
      <rc t="2" v="19035"/>
    </bk>
    <bk>
      <rc t="2" v="19036"/>
    </bk>
    <bk>
      <rc t="2" v="19037"/>
    </bk>
    <bk>
      <rc t="2" v="19038"/>
    </bk>
    <bk>
      <rc t="2" v="19039"/>
    </bk>
    <bk>
      <rc t="2" v="19040"/>
    </bk>
    <bk>
      <rc t="2" v="19041"/>
    </bk>
    <bk>
      <rc t="2" v="19042"/>
    </bk>
    <bk>
      <rc t="2" v="19043"/>
    </bk>
    <bk>
      <rc t="2" v="19044"/>
    </bk>
    <bk>
      <rc t="2" v="19045"/>
    </bk>
    <bk>
      <rc t="2" v="19046"/>
    </bk>
    <bk>
      <rc t="2" v="19047"/>
    </bk>
    <bk>
      <rc t="2" v="19048"/>
    </bk>
    <bk>
      <rc t="2" v="19049"/>
    </bk>
    <bk>
      <rc t="2" v="19050"/>
    </bk>
    <bk>
      <rc t="2" v="19051"/>
    </bk>
    <bk>
      <rc t="2" v="19052"/>
    </bk>
    <bk>
      <rc t="2" v="19053"/>
    </bk>
    <bk>
      <rc t="2" v="19054"/>
    </bk>
    <bk>
      <rc t="2" v="19055"/>
    </bk>
    <bk>
      <rc t="2" v="19056"/>
    </bk>
    <bk>
      <rc t="2" v="19057"/>
    </bk>
    <bk>
      <rc t="2" v="19058"/>
    </bk>
    <bk>
      <rc t="2" v="19059"/>
    </bk>
    <bk>
      <rc t="2" v="19060"/>
    </bk>
    <bk>
      <rc t="2" v="19061"/>
    </bk>
    <bk>
      <rc t="2" v="19062"/>
    </bk>
    <bk>
      <rc t="2" v="19063"/>
    </bk>
    <bk>
      <rc t="2" v="19064"/>
    </bk>
    <bk>
      <rc t="2" v="19065"/>
    </bk>
    <bk>
      <rc t="2" v="19066"/>
    </bk>
    <bk>
      <rc t="2" v="19067"/>
    </bk>
    <bk>
      <rc t="2" v="19068"/>
    </bk>
    <bk>
      <rc t="2" v="19069"/>
    </bk>
    <bk>
      <rc t="2" v="19070"/>
    </bk>
    <bk>
      <rc t="2" v="19071"/>
    </bk>
    <bk>
      <rc t="2" v="19072"/>
    </bk>
    <bk>
      <rc t="2" v="19073"/>
    </bk>
    <bk>
      <rc t="2" v="19074"/>
    </bk>
    <bk>
      <rc t="2" v="19075"/>
    </bk>
    <bk>
      <rc t="2" v="19076"/>
    </bk>
    <bk>
      <rc t="2" v="19077"/>
    </bk>
    <bk>
      <rc t="2" v="19078"/>
    </bk>
    <bk>
      <rc t="2" v="19079"/>
    </bk>
    <bk>
      <rc t="2" v="19080"/>
    </bk>
    <bk>
      <rc t="2" v="19081"/>
    </bk>
    <bk>
      <rc t="2" v="19082"/>
    </bk>
    <bk>
      <rc t="2" v="19083"/>
    </bk>
    <bk>
      <rc t="2" v="19084"/>
    </bk>
    <bk>
      <rc t="2" v="19085"/>
    </bk>
    <bk>
      <rc t="2" v="19086"/>
    </bk>
    <bk>
      <rc t="2" v="19087"/>
    </bk>
    <bk>
      <rc t="2" v="19088"/>
    </bk>
    <bk>
      <rc t="2" v="19089"/>
    </bk>
    <bk>
      <rc t="2" v="19090"/>
    </bk>
    <bk>
      <rc t="2" v="19091"/>
    </bk>
    <bk>
      <rc t="2" v="19092"/>
    </bk>
    <bk>
      <rc t="2" v="19093"/>
    </bk>
    <bk>
      <rc t="2" v="19094"/>
    </bk>
    <bk>
      <rc t="2" v="19095"/>
    </bk>
    <bk>
      <rc t="2" v="19096"/>
    </bk>
    <bk>
      <rc t="2" v="19097"/>
    </bk>
    <bk>
      <rc t="2" v="19098"/>
    </bk>
    <bk>
      <rc t="2" v="19099"/>
    </bk>
    <bk>
      <rc t="2" v="19100"/>
    </bk>
    <bk>
      <rc t="2" v="19101"/>
    </bk>
    <bk>
      <rc t="2" v="19102"/>
    </bk>
    <bk>
      <rc t="2" v="19103"/>
    </bk>
    <bk>
      <rc t="2" v="19104"/>
    </bk>
    <bk>
      <rc t="2" v="19105"/>
    </bk>
    <bk>
      <rc t="2" v="19106"/>
    </bk>
    <bk>
      <rc t="2" v="19107"/>
    </bk>
    <bk>
      <rc t="2" v="19108"/>
    </bk>
    <bk>
      <rc t="2" v="19109"/>
    </bk>
    <bk>
      <rc t="2" v="19110"/>
    </bk>
    <bk>
      <rc t="2" v="19111"/>
    </bk>
    <bk>
      <rc t="2" v="19112"/>
    </bk>
    <bk>
      <rc t="2" v="19113"/>
    </bk>
    <bk>
      <rc t="2" v="19114"/>
    </bk>
    <bk>
      <rc t="2" v="19115"/>
    </bk>
    <bk>
      <rc t="2" v="19116"/>
    </bk>
    <bk>
      <rc t="2" v="19117"/>
    </bk>
    <bk>
      <rc t="2" v="19118"/>
    </bk>
    <bk>
      <rc t="2" v="19119"/>
    </bk>
    <bk>
      <rc t="2" v="19120"/>
    </bk>
    <bk>
      <rc t="2" v="19121"/>
    </bk>
    <bk>
      <rc t="2" v="19122"/>
    </bk>
    <bk>
      <rc t="2" v="19123"/>
    </bk>
    <bk>
      <rc t="2" v="19124"/>
    </bk>
    <bk>
      <rc t="2" v="19125"/>
    </bk>
    <bk>
      <rc t="2" v="19126"/>
    </bk>
    <bk>
      <rc t="2" v="19127"/>
    </bk>
    <bk>
      <rc t="2" v="19128"/>
    </bk>
    <bk>
      <rc t="2" v="19129"/>
    </bk>
    <bk>
      <rc t="2" v="19130"/>
    </bk>
    <bk>
      <rc t="2" v="19131"/>
    </bk>
    <bk>
      <rc t="2" v="19132"/>
    </bk>
    <bk>
      <rc t="2" v="19133"/>
    </bk>
    <bk>
      <rc t="2" v="19134"/>
    </bk>
    <bk>
      <rc t="2" v="19135"/>
    </bk>
    <bk>
      <rc t="2" v="19136"/>
    </bk>
    <bk>
      <rc t="2" v="19137"/>
    </bk>
    <bk>
      <rc t="2" v="19138"/>
    </bk>
    <bk>
      <rc t="2" v="19139"/>
    </bk>
    <bk>
      <rc t="2" v="19140"/>
    </bk>
    <bk>
      <rc t="2" v="19141"/>
    </bk>
    <bk>
      <rc t="2" v="19142"/>
    </bk>
    <bk>
      <rc t="2" v="19143"/>
    </bk>
    <bk>
      <rc t="2" v="19144"/>
    </bk>
    <bk>
      <rc t="2" v="19145"/>
    </bk>
    <bk>
      <rc t="2" v="19146"/>
    </bk>
    <bk>
      <rc t="2" v="19147"/>
    </bk>
    <bk>
      <rc t="2" v="19148"/>
    </bk>
    <bk>
      <rc t="2" v="19149"/>
    </bk>
    <bk>
      <rc t="2" v="19150"/>
    </bk>
    <bk>
      <rc t="2" v="19151"/>
    </bk>
    <bk>
      <rc t="2" v="19152"/>
    </bk>
    <bk>
      <rc t="2" v="19153"/>
    </bk>
    <bk>
      <rc t="2" v="19154"/>
    </bk>
    <bk>
      <rc t="2" v="19155"/>
    </bk>
    <bk>
      <rc t="2" v="19156"/>
    </bk>
    <bk>
      <rc t="2" v="19157"/>
    </bk>
    <bk>
      <rc t="2" v="19158"/>
    </bk>
    <bk>
      <rc t="2" v="19159"/>
    </bk>
    <bk>
      <rc t="2" v="19160"/>
    </bk>
    <bk>
      <rc t="2" v="19161"/>
    </bk>
    <bk>
      <rc t="2" v="19162"/>
    </bk>
    <bk>
      <rc t="2" v="19163"/>
    </bk>
    <bk>
      <rc t="2" v="19164"/>
    </bk>
    <bk>
      <rc t="2" v="19165"/>
    </bk>
    <bk>
      <rc t="2" v="19166"/>
    </bk>
    <bk>
      <rc t="2" v="19167"/>
    </bk>
    <bk>
      <rc t="2" v="19168"/>
    </bk>
    <bk>
      <rc t="2" v="19169"/>
    </bk>
    <bk>
      <rc t="2" v="19170"/>
    </bk>
    <bk>
      <rc t="2" v="19171"/>
    </bk>
    <bk>
      <rc t="2" v="19172"/>
    </bk>
    <bk>
      <rc t="2" v="19173"/>
    </bk>
    <bk>
      <rc t="2" v="19174"/>
    </bk>
    <bk>
      <rc t="2" v="19175"/>
    </bk>
    <bk>
      <rc t="2" v="19176"/>
    </bk>
    <bk>
      <rc t="2" v="19177"/>
    </bk>
    <bk>
      <rc t="2" v="19178"/>
    </bk>
    <bk>
      <rc t="2" v="19179"/>
    </bk>
    <bk>
      <rc t="2" v="19180"/>
    </bk>
    <bk>
      <rc t="2" v="19181"/>
    </bk>
    <bk>
      <rc t="2" v="19182"/>
    </bk>
    <bk>
      <rc t="2" v="19183"/>
    </bk>
    <bk>
      <rc t="2" v="19184"/>
    </bk>
    <bk>
      <rc t="2" v="19185"/>
    </bk>
    <bk>
      <rc t="2" v="19186"/>
    </bk>
    <bk>
      <rc t="2" v="19187"/>
    </bk>
    <bk>
      <rc t="2" v="19188"/>
    </bk>
    <bk>
      <rc t="2" v="19189"/>
    </bk>
    <bk>
      <rc t="2" v="19190"/>
    </bk>
    <bk>
      <rc t="2" v="19191"/>
    </bk>
    <bk>
      <rc t="2" v="19192"/>
    </bk>
    <bk>
      <rc t="2" v="19193"/>
    </bk>
    <bk>
      <rc t="2" v="19194"/>
    </bk>
    <bk>
      <rc t="2" v="19195"/>
    </bk>
    <bk>
      <rc t="2" v="19196"/>
    </bk>
    <bk>
      <rc t="2" v="19197"/>
    </bk>
    <bk>
      <rc t="2" v="19198"/>
    </bk>
    <bk>
      <rc t="2" v="19199"/>
    </bk>
    <bk>
      <rc t="2" v="19200"/>
    </bk>
    <bk>
      <rc t="2" v="19201"/>
    </bk>
    <bk>
      <rc t="2" v="19202"/>
    </bk>
    <bk>
      <rc t="2" v="19203"/>
    </bk>
    <bk>
      <rc t="2" v="19204"/>
    </bk>
    <bk>
      <rc t="2" v="19205"/>
    </bk>
    <bk>
      <rc t="2" v="19206"/>
    </bk>
    <bk>
      <rc t="2" v="19207"/>
    </bk>
    <bk>
      <rc t="2" v="19208"/>
    </bk>
    <bk>
      <rc t="2" v="19209"/>
    </bk>
    <bk>
      <rc t="2" v="19210"/>
    </bk>
    <bk>
      <rc t="2" v="19211"/>
    </bk>
    <bk>
      <rc t="2" v="19212"/>
    </bk>
    <bk>
      <rc t="2" v="19213"/>
    </bk>
    <bk>
      <rc t="2" v="19214"/>
    </bk>
    <bk>
      <rc t="2" v="19215"/>
    </bk>
    <bk>
      <rc t="2" v="19216"/>
    </bk>
    <bk>
      <rc t="2" v="19217"/>
    </bk>
    <bk>
      <rc t="2" v="19218"/>
    </bk>
    <bk>
      <rc t="2" v="19219"/>
    </bk>
    <bk>
      <rc t="2" v="19220"/>
    </bk>
    <bk>
      <rc t="2" v="19221"/>
    </bk>
    <bk>
      <rc t="2" v="19222"/>
    </bk>
    <bk>
      <rc t="2" v="19223"/>
    </bk>
    <bk>
      <rc t="2" v="19224"/>
    </bk>
    <bk>
      <rc t="2" v="19225"/>
    </bk>
    <bk>
      <rc t="2" v="19226"/>
    </bk>
    <bk>
      <rc t="2" v="19227"/>
    </bk>
    <bk>
      <rc t="2" v="19228"/>
    </bk>
    <bk>
      <rc t="2" v="19229"/>
    </bk>
    <bk>
      <rc t="2" v="19230"/>
    </bk>
    <bk>
      <rc t="2" v="19231"/>
    </bk>
    <bk>
      <rc t="2" v="19232"/>
    </bk>
    <bk>
      <rc t="2" v="19233"/>
    </bk>
    <bk>
      <rc t="2" v="19234"/>
    </bk>
    <bk>
      <rc t="2" v="19235"/>
    </bk>
    <bk>
      <rc t="2" v="19236"/>
    </bk>
    <bk>
      <rc t="2" v="19237"/>
    </bk>
    <bk>
      <rc t="2" v="19238"/>
    </bk>
    <bk>
      <rc t="2" v="19239"/>
    </bk>
    <bk>
      <rc t="2" v="19240"/>
    </bk>
    <bk>
      <rc t="2" v="19241"/>
    </bk>
    <bk>
      <rc t="2" v="19242"/>
    </bk>
    <bk>
      <rc t="2" v="19243"/>
    </bk>
    <bk>
      <rc t="2" v="19244"/>
    </bk>
    <bk>
      <rc t="2" v="19245"/>
    </bk>
    <bk>
      <rc t="2" v="19246"/>
    </bk>
    <bk>
      <rc t="2" v="19247"/>
    </bk>
    <bk>
      <rc t="2" v="19248"/>
    </bk>
    <bk>
      <rc t="2" v="19249"/>
    </bk>
    <bk>
      <rc t="2" v="19250"/>
    </bk>
    <bk>
      <rc t="2" v="19251"/>
    </bk>
    <bk>
      <rc t="2" v="19252"/>
    </bk>
    <bk>
      <rc t="2" v="19253"/>
    </bk>
    <bk>
      <rc t="2" v="19254"/>
    </bk>
    <bk>
      <rc t="2" v="19255"/>
    </bk>
    <bk>
      <rc t="2" v="19256"/>
    </bk>
    <bk>
      <rc t="2" v="19257"/>
    </bk>
    <bk>
      <rc t="2" v="19258"/>
    </bk>
    <bk>
      <rc t="2" v="19259"/>
    </bk>
    <bk>
      <rc t="2" v="19260"/>
    </bk>
    <bk>
      <rc t="2" v="19261"/>
    </bk>
    <bk>
      <rc t="2" v="19262"/>
    </bk>
    <bk>
      <rc t="2" v="19263"/>
    </bk>
    <bk>
      <rc t="2" v="19264"/>
    </bk>
    <bk>
      <rc t="2" v="19265"/>
    </bk>
    <bk>
      <rc t="2" v="19266"/>
    </bk>
    <bk>
      <rc t="2" v="19267"/>
    </bk>
    <bk>
      <rc t="2" v="19268"/>
    </bk>
    <bk>
      <rc t="2" v="19269"/>
    </bk>
    <bk>
      <rc t="2" v="19270"/>
    </bk>
    <bk>
      <rc t="2" v="19271"/>
    </bk>
    <bk>
      <rc t="2" v="19272"/>
    </bk>
    <bk>
      <rc t="2" v="19273"/>
    </bk>
    <bk>
      <rc t="2" v="19274"/>
    </bk>
    <bk>
      <rc t="2" v="19275"/>
    </bk>
    <bk>
      <rc t="2" v="19276"/>
    </bk>
    <bk>
      <rc t="2" v="19277"/>
    </bk>
    <bk>
      <rc t="2" v="19278"/>
    </bk>
    <bk>
      <rc t="2" v="19279"/>
    </bk>
    <bk>
      <rc t="2" v="19280"/>
    </bk>
    <bk>
      <rc t="2" v="19281"/>
    </bk>
    <bk>
      <rc t="2" v="19282"/>
    </bk>
    <bk>
      <rc t="2" v="19283"/>
    </bk>
    <bk>
      <rc t="2" v="19284"/>
    </bk>
    <bk>
      <rc t="2" v="19285"/>
    </bk>
    <bk>
      <rc t="2" v="19286"/>
    </bk>
    <bk>
      <rc t="2" v="19287"/>
    </bk>
    <bk>
      <rc t="2" v="19288"/>
    </bk>
    <bk>
      <rc t="2" v="19289"/>
    </bk>
    <bk>
      <rc t="2" v="19290"/>
    </bk>
    <bk>
      <rc t="2" v="19291"/>
    </bk>
    <bk>
      <rc t="2" v="19292"/>
    </bk>
    <bk>
      <rc t="2" v="19293"/>
    </bk>
    <bk>
      <rc t="2" v="19294"/>
    </bk>
    <bk>
      <rc t="2" v="19295"/>
    </bk>
    <bk>
      <rc t="2" v="19296"/>
    </bk>
    <bk>
      <rc t="2" v="19297"/>
    </bk>
    <bk>
      <rc t="2" v="19298"/>
    </bk>
    <bk>
      <rc t="2" v="19299"/>
    </bk>
    <bk>
      <rc t="2" v="19300"/>
    </bk>
    <bk>
      <rc t="2" v="19301"/>
    </bk>
    <bk>
      <rc t="2" v="19302"/>
    </bk>
    <bk>
      <rc t="2" v="19303"/>
    </bk>
    <bk>
      <rc t="2" v="19304"/>
    </bk>
    <bk>
      <rc t="2" v="19305"/>
    </bk>
    <bk>
      <rc t="2" v="19306"/>
    </bk>
    <bk>
      <rc t="2" v="19307"/>
    </bk>
    <bk>
      <rc t="2" v="19308"/>
    </bk>
    <bk>
      <rc t="2" v="19309"/>
    </bk>
    <bk>
      <rc t="2" v="19310"/>
    </bk>
    <bk>
      <rc t="2" v="19311"/>
    </bk>
    <bk>
      <rc t="2" v="19312"/>
    </bk>
    <bk>
      <rc t="2" v="19313"/>
    </bk>
    <bk>
      <rc t="2" v="19314"/>
    </bk>
    <bk>
      <rc t="2" v="19315"/>
    </bk>
    <bk>
      <rc t="2" v="19316"/>
    </bk>
    <bk>
      <rc t="2" v="19317"/>
    </bk>
    <bk>
      <rc t="2" v="19318"/>
    </bk>
    <bk>
      <rc t="2" v="19319"/>
    </bk>
    <bk>
      <rc t="2" v="19320"/>
    </bk>
    <bk>
      <rc t="2" v="19321"/>
    </bk>
    <bk>
      <rc t="2" v="19322"/>
    </bk>
    <bk>
      <rc t="2" v="19323"/>
    </bk>
    <bk>
      <rc t="2" v="19324"/>
    </bk>
    <bk>
      <rc t="2" v="19325"/>
    </bk>
    <bk>
      <rc t="2" v="19326"/>
    </bk>
    <bk>
      <rc t="2" v="19327"/>
    </bk>
    <bk>
      <rc t="2" v="19328"/>
    </bk>
    <bk>
      <rc t="2" v="19329"/>
    </bk>
    <bk>
      <rc t="2" v="19330"/>
    </bk>
    <bk>
      <rc t="2" v="19331"/>
    </bk>
    <bk>
      <rc t="2" v="19332"/>
    </bk>
    <bk>
      <rc t="2" v="19333"/>
    </bk>
    <bk>
      <rc t="2" v="19334"/>
    </bk>
    <bk>
      <rc t="2" v="19335"/>
    </bk>
    <bk>
      <rc t="2" v="19336"/>
    </bk>
    <bk>
      <rc t="2" v="19337"/>
    </bk>
    <bk>
      <rc t="2" v="19338"/>
    </bk>
    <bk>
      <rc t="2" v="19339"/>
    </bk>
    <bk>
      <rc t="2" v="19340"/>
    </bk>
    <bk>
      <rc t="2" v="19341"/>
    </bk>
    <bk>
      <rc t="2" v="19342"/>
    </bk>
    <bk>
      <rc t="2" v="19343"/>
    </bk>
    <bk>
      <rc t="2" v="19344"/>
    </bk>
    <bk>
      <rc t="2" v="19345"/>
    </bk>
    <bk>
      <rc t="2" v="19346"/>
    </bk>
    <bk>
      <rc t="2" v="19347"/>
    </bk>
    <bk>
      <rc t="2" v="19348"/>
    </bk>
    <bk>
      <rc t="2" v="19349"/>
    </bk>
    <bk>
      <rc t="2" v="19350"/>
    </bk>
    <bk>
      <rc t="2" v="19351"/>
    </bk>
    <bk>
      <rc t="2" v="19352"/>
    </bk>
    <bk>
      <rc t="2" v="19353"/>
    </bk>
    <bk>
      <rc t="2" v="19354"/>
    </bk>
    <bk>
      <rc t="2" v="19355"/>
    </bk>
    <bk>
      <rc t="2" v="19356"/>
    </bk>
    <bk>
      <rc t="2" v="19357"/>
    </bk>
    <bk>
      <rc t="2" v="19358"/>
    </bk>
    <bk>
      <rc t="2" v="19359"/>
    </bk>
    <bk>
      <rc t="2" v="19360"/>
    </bk>
    <bk>
      <rc t="2" v="19361"/>
    </bk>
    <bk>
      <rc t="2" v="19362"/>
    </bk>
    <bk>
      <rc t="2" v="19363"/>
    </bk>
    <bk>
      <rc t="2" v="19364"/>
    </bk>
    <bk>
      <rc t="2" v="19365"/>
    </bk>
    <bk>
      <rc t="2" v="19366"/>
    </bk>
    <bk>
      <rc t="2" v="19367"/>
    </bk>
    <bk>
      <rc t="2" v="19368"/>
    </bk>
    <bk>
      <rc t="2" v="19369"/>
    </bk>
    <bk>
      <rc t="2" v="19370"/>
    </bk>
    <bk>
      <rc t="2" v="19371"/>
    </bk>
    <bk>
      <rc t="2" v="19372"/>
    </bk>
    <bk>
      <rc t="2" v="19373"/>
    </bk>
    <bk>
      <rc t="2" v="19374"/>
    </bk>
    <bk>
      <rc t="2" v="19375"/>
    </bk>
    <bk>
      <rc t="2" v="19376"/>
    </bk>
    <bk>
      <rc t="2" v="19377"/>
    </bk>
    <bk>
      <rc t="2" v="19378"/>
    </bk>
    <bk>
      <rc t="2" v="19379"/>
    </bk>
    <bk>
      <rc t="2" v="19380"/>
    </bk>
    <bk>
      <rc t="2" v="19381"/>
    </bk>
    <bk>
      <rc t="2" v="19382"/>
    </bk>
    <bk>
      <rc t="2" v="19383"/>
    </bk>
    <bk>
      <rc t="2" v="19384"/>
    </bk>
    <bk>
      <rc t="2" v="19385"/>
    </bk>
    <bk>
      <rc t="2" v="19386"/>
    </bk>
    <bk>
      <rc t="2" v="19387"/>
    </bk>
    <bk>
      <rc t="2" v="19388"/>
    </bk>
    <bk>
      <rc t="2" v="19389"/>
    </bk>
    <bk>
      <rc t="2" v="19390"/>
    </bk>
    <bk>
      <rc t="2" v="19391"/>
    </bk>
    <bk>
      <rc t="2" v="19392"/>
    </bk>
    <bk>
      <rc t="2" v="19393"/>
    </bk>
    <bk>
      <rc t="2" v="19394"/>
    </bk>
    <bk>
      <rc t="2" v="19395"/>
    </bk>
    <bk>
      <rc t="2" v="19396"/>
    </bk>
    <bk>
      <rc t="2" v="19397"/>
    </bk>
    <bk>
      <rc t="2" v="19398"/>
    </bk>
    <bk>
      <rc t="2" v="19399"/>
    </bk>
    <bk>
      <rc t="2" v="19400"/>
    </bk>
    <bk>
      <rc t="2" v="19401"/>
    </bk>
    <bk>
      <rc t="2" v="19402"/>
    </bk>
    <bk>
      <rc t="2" v="19403"/>
    </bk>
    <bk>
      <rc t="2" v="19404"/>
    </bk>
    <bk>
      <rc t="2" v="19405"/>
    </bk>
    <bk>
      <rc t="2" v="19406"/>
    </bk>
    <bk>
      <rc t="2" v="19407"/>
    </bk>
    <bk>
      <rc t="2" v="19408"/>
    </bk>
    <bk>
      <rc t="2" v="19409"/>
    </bk>
    <bk>
      <rc t="2" v="19410"/>
    </bk>
    <bk>
      <rc t="2" v="19411"/>
    </bk>
    <bk>
      <rc t="2" v="19412"/>
    </bk>
    <bk>
      <rc t="2" v="19413"/>
    </bk>
    <bk>
      <rc t="2" v="19414"/>
    </bk>
    <bk>
      <rc t="2" v="19415"/>
    </bk>
    <bk>
      <rc t="2" v="19416"/>
    </bk>
    <bk>
      <rc t="2" v="19417"/>
    </bk>
    <bk>
      <rc t="2" v="19418"/>
    </bk>
    <bk>
      <rc t="2" v="19419"/>
    </bk>
    <bk>
      <rc t="2" v="19420"/>
    </bk>
    <bk>
      <rc t="2" v="19421"/>
    </bk>
    <bk>
      <rc t="2" v="19422"/>
    </bk>
    <bk>
      <rc t="2" v="19423"/>
    </bk>
    <bk>
      <rc t="2" v="19424"/>
    </bk>
    <bk>
      <rc t="2" v="19425"/>
    </bk>
    <bk>
      <rc t="2" v="19426"/>
    </bk>
    <bk>
      <rc t="2" v="19427"/>
    </bk>
    <bk>
      <rc t="2" v="19428"/>
    </bk>
    <bk>
      <rc t="2" v="19429"/>
    </bk>
    <bk>
      <rc t="2" v="19430"/>
    </bk>
    <bk>
      <rc t="2" v="19431"/>
    </bk>
    <bk>
      <rc t="2" v="19432"/>
    </bk>
    <bk>
      <rc t="2" v="19433"/>
    </bk>
    <bk>
      <rc t="2" v="19434"/>
    </bk>
    <bk>
      <rc t="2" v="19435"/>
    </bk>
    <bk>
      <rc t="2" v="19436"/>
    </bk>
    <bk>
      <rc t="2" v="19437"/>
    </bk>
    <bk>
      <rc t="2" v="19438"/>
    </bk>
    <bk>
      <rc t="2" v="19439"/>
    </bk>
    <bk>
      <rc t="2" v="19440"/>
    </bk>
    <bk>
      <rc t="2" v="19441"/>
    </bk>
    <bk>
      <rc t="2" v="19442"/>
    </bk>
    <bk>
      <rc t="2" v="19443"/>
    </bk>
    <bk>
      <rc t="2" v="19444"/>
    </bk>
    <bk>
      <rc t="2" v="19445"/>
    </bk>
    <bk>
      <rc t="2" v="19446"/>
    </bk>
    <bk>
      <rc t="2" v="19447"/>
    </bk>
    <bk>
      <rc t="2" v="19448"/>
    </bk>
    <bk>
      <rc t="2" v="19449"/>
    </bk>
    <bk>
      <rc t="2" v="19450"/>
    </bk>
    <bk>
      <rc t="2" v="19451"/>
    </bk>
    <bk>
      <rc t="2" v="19452"/>
    </bk>
    <bk>
      <rc t="2" v="19453"/>
    </bk>
    <bk>
      <rc t="2" v="19454"/>
    </bk>
    <bk>
      <rc t="2" v="19455"/>
    </bk>
    <bk>
      <rc t="2" v="19456"/>
    </bk>
    <bk>
      <rc t="2" v="19457"/>
    </bk>
    <bk>
      <rc t="2" v="19458"/>
    </bk>
    <bk>
      <rc t="2" v="19459"/>
    </bk>
    <bk>
      <rc t="2" v="19460"/>
    </bk>
    <bk>
      <rc t="2" v="19461"/>
    </bk>
    <bk>
      <rc t="2" v="19462"/>
    </bk>
    <bk>
      <rc t="2" v="19463"/>
    </bk>
    <bk>
      <rc t="2" v="19464"/>
    </bk>
    <bk>
      <rc t="2" v="19465"/>
    </bk>
    <bk>
      <rc t="2" v="19466"/>
    </bk>
    <bk>
      <rc t="2" v="19467"/>
    </bk>
    <bk>
      <rc t="2" v="19468"/>
    </bk>
    <bk>
      <rc t="2" v="19469"/>
    </bk>
    <bk>
      <rc t="2" v="19470"/>
    </bk>
    <bk>
      <rc t="2" v="19471"/>
    </bk>
    <bk>
      <rc t="2" v="19472"/>
    </bk>
    <bk>
      <rc t="2" v="19473"/>
    </bk>
    <bk>
      <rc t="2" v="19474"/>
    </bk>
    <bk>
      <rc t="2" v="19475"/>
    </bk>
    <bk>
      <rc t="2" v="19476"/>
    </bk>
    <bk>
      <rc t="2" v="19477"/>
    </bk>
    <bk>
      <rc t="2" v="19478"/>
    </bk>
    <bk>
      <rc t="2" v="19479"/>
    </bk>
    <bk>
      <rc t="2" v="19480"/>
    </bk>
    <bk>
      <rc t="2" v="19481"/>
    </bk>
    <bk>
      <rc t="2" v="19482"/>
    </bk>
    <bk>
      <rc t="2" v="19483"/>
    </bk>
    <bk>
      <rc t="2" v="19484"/>
    </bk>
    <bk>
      <rc t="2" v="19485"/>
    </bk>
    <bk>
      <rc t="2" v="19486"/>
    </bk>
    <bk>
      <rc t="2" v="19487"/>
    </bk>
    <bk>
      <rc t="2" v="19488"/>
    </bk>
    <bk>
      <rc t="2" v="19489"/>
    </bk>
    <bk>
      <rc t="2" v="19490"/>
    </bk>
    <bk>
      <rc t="2" v="19491"/>
    </bk>
    <bk>
      <rc t="2" v="19492"/>
    </bk>
    <bk>
      <rc t="2" v="19493"/>
    </bk>
    <bk>
      <rc t="2" v="19494"/>
    </bk>
    <bk>
      <rc t="2" v="19495"/>
    </bk>
    <bk>
      <rc t="2" v="19496"/>
    </bk>
    <bk>
      <rc t="2" v="19497"/>
    </bk>
    <bk>
      <rc t="2" v="19498"/>
    </bk>
    <bk>
      <rc t="2" v="19499"/>
    </bk>
    <bk>
      <rc t="2" v="19500"/>
    </bk>
    <bk>
      <rc t="2" v="19501"/>
    </bk>
    <bk>
      <rc t="2" v="19502"/>
    </bk>
    <bk>
      <rc t="2" v="19503"/>
    </bk>
    <bk>
      <rc t="2" v="19504"/>
    </bk>
    <bk>
      <rc t="2" v="19505"/>
    </bk>
    <bk>
      <rc t="2" v="19506"/>
    </bk>
    <bk>
      <rc t="2" v="19507"/>
    </bk>
    <bk>
      <rc t="2" v="19508"/>
    </bk>
    <bk>
      <rc t="2" v="19509"/>
    </bk>
    <bk>
      <rc t="2" v="19510"/>
    </bk>
    <bk>
      <rc t="2" v="19511"/>
    </bk>
    <bk>
      <rc t="2" v="19512"/>
    </bk>
    <bk>
      <rc t="2" v="19513"/>
    </bk>
    <bk>
      <rc t="2" v="19514"/>
    </bk>
    <bk>
      <rc t="2" v="19515"/>
    </bk>
    <bk>
      <rc t="2" v="19516"/>
    </bk>
    <bk>
      <rc t="2" v="19517"/>
    </bk>
    <bk>
      <rc t="2" v="19518"/>
    </bk>
    <bk>
      <rc t="2" v="19519"/>
    </bk>
    <bk>
      <rc t="2" v="19520"/>
    </bk>
    <bk>
      <rc t="2" v="19521"/>
    </bk>
    <bk>
      <rc t="2" v="19522"/>
    </bk>
    <bk>
      <rc t="2" v="19523"/>
    </bk>
    <bk>
      <rc t="2" v="19524"/>
    </bk>
    <bk>
      <rc t="2" v="19525"/>
    </bk>
    <bk>
      <rc t="2" v="19526"/>
    </bk>
    <bk>
      <rc t="2" v="19527"/>
    </bk>
    <bk>
      <rc t="2" v="19528"/>
    </bk>
    <bk>
      <rc t="2" v="19529"/>
    </bk>
    <bk>
      <rc t="2" v="19530"/>
    </bk>
    <bk>
      <rc t="2" v="19531"/>
    </bk>
    <bk>
      <rc t="2" v="19532"/>
    </bk>
    <bk>
      <rc t="2" v="19533"/>
    </bk>
    <bk>
      <rc t="2" v="19534"/>
    </bk>
    <bk>
      <rc t="2" v="19535"/>
    </bk>
    <bk>
      <rc t="2" v="19536"/>
    </bk>
    <bk>
      <rc t="2" v="19537"/>
    </bk>
    <bk>
      <rc t="2" v="19538"/>
    </bk>
    <bk>
      <rc t="2" v="19539"/>
    </bk>
    <bk>
      <rc t="2" v="19540"/>
    </bk>
    <bk>
      <rc t="2" v="19541"/>
    </bk>
    <bk>
      <rc t="2" v="19542"/>
    </bk>
    <bk>
      <rc t="2" v="19543"/>
    </bk>
    <bk>
      <rc t="2" v="19544"/>
    </bk>
    <bk>
      <rc t="2" v="19545"/>
    </bk>
    <bk>
      <rc t="2" v="19546"/>
    </bk>
    <bk>
      <rc t="2" v="19547"/>
    </bk>
    <bk>
      <rc t="2" v="19548"/>
    </bk>
    <bk>
      <rc t="2" v="19549"/>
    </bk>
    <bk>
      <rc t="2" v="19550"/>
    </bk>
    <bk>
      <rc t="2" v="19551"/>
    </bk>
    <bk>
      <rc t="2" v="19552"/>
    </bk>
    <bk>
      <rc t="2" v="19553"/>
    </bk>
    <bk>
      <rc t="2" v="19554"/>
    </bk>
    <bk>
      <rc t="2" v="19555"/>
    </bk>
    <bk>
      <rc t="2" v="19556"/>
    </bk>
    <bk>
      <rc t="2" v="19557"/>
    </bk>
    <bk>
      <rc t="2" v="19558"/>
    </bk>
    <bk>
      <rc t="2" v="19559"/>
    </bk>
    <bk>
      <rc t="2" v="19560"/>
    </bk>
    <bk>
      <rc t="2" v="19561"/>
    </bk>
    <bk>
      <rc t="2" v="19562"/>
    </bk>
    <bk>
      <rc t="2" v="19563"/>
    </bk>
    <bk>
      <rc t="2" v="19564"/>
    </bk>
    <bk>
      <rc t="2" v="19565"/>
    </bk>
    <bk>
      <rc t="2" v="19566"/>
    </bk>
    <bk>
      <rc t="2" v="19567"/>
    </bk>
    <bk>
      <rc t="2" v="19568"/>
    </bk>
    <bk>
      <rc t="2" v="19569"/>
    </bk>
    <bk>
      <rc t="2" v="19570"/>
    </bk>
    <bk>
      <rc t="2" v="19571"/>
    </bk>
    <bk>
      <rc t="2" v="19572"/>
    </bk>
    <bk>
      <rc t="2" v="19573"/>
    </bk>
    <bk>
      <rc t="2" v="19574"/>
    </bk>
    <bk>
      <rc t="2" v="19575"/>
    </bk>
    <bk>
      <rc t="2" v="19576"/>
    </bk>
    <bk>
      <rc t="2" v="19577"/>
    </bk>
    <bk>
      <rc t="2" v="19578"/>
    </bk>
    <bk>
      <rc t="2" v="19579"/>
    </bk>
    <bk>
      <rc t="2" v="19580"/>
    </bk>
    <bk>
      <rc t="2" v="19581"/>
    </bk>
    <bk>
      <rc t="2" v="19582"/>
    </bk>
    <bk>
      <rc t="2" v="19583"/>
    </bk>
    <bk>
      <rc t="2" v="19584"/>
    </bk>
    <bk>
      <rc t="2" v="19585"/>
    </bk>
    <bk>
      <rc t="2" v="19586"/>
    </bk>
    <bk>
      <rc t="2" v="19587"/>
    </bk>
    <bk>
      <rc t="2" v="19588"/>
    </bk>
    <bk>
      <rc t="2" v="19589"/>
    </bk>
    <bk>
      <rc t="2" v="19590"/>
    </bk>
    <bk>
      <rc t="2" v="19591"/>
    </bk>
    <bk>
      <rc t="2" v="19592"/>
    </bk>
    <bk>
      <rc t="2" v="19593"/>
    </bk>
    <bk>
      <rc t="2" v="19594"/>
    </bk>
    <bk>
      <rc t="2" v="19595"/>
    </bk>
    <bk>
      <rc t="2" v="19596"/>
    </bk>
    <bk>
      <rc t="2" v="19597"/>
    </bk>
    <bk>
      <rc t="2" v="19598"/>
    </bk>
    <bk>
      <rc t="2" v="19599"/>
    </bk>
    <bk>
      <rc t="2" v="19600"/>
    </bk>
    <bk>
      <rc t="2" v="19601"/>
    </bk>
    <bk>
      <rc t="2" v="19602"/>
    </bk>
    <bk>
      <rc t="2" v="19603"/>
    </bk>
    <bk>
      <rc t="2" v="19604"/>
    </bk>
    <bk>
      <rc t="2" v="19605"/>
    </bk>
    <bk>
      <rc t="2" v="19606"/>
    </bk>
    <bk>
      <rc t="2" v="19607"/>
    </bk>
    <bk>
      <rc t="2" v="19608"/>
    </bk>
    <bk>
      <rc t="2" v="19609"/>
    </bk>
    <bk>
      <rc t="2" v="19610"/>
    </bk>
    <bk>
      <rc t="2" v="19611"/>
    </bk>
    <bk>
      <rc t="2" v="19612"/>
    </bk>
    <bk>
      <rc t="2" v="19613"/>
    </bk>
    <bk>
      <rc t="2" v="19614"/>
    </bk>
    <bk>
      <rc t="2" v="19615"/>
    </bk>
    <bk>
      <rc t="2" v="19616"/>
    </bk>
    <bk>
      <rc t="2" v="19617"/>
    </bk>
    <bk>
      <rc t="2" v="19618"/>
    </bk>
    <bk>
      <rc t="2" v="19619"/>
    </bk>
    <bk>
      <rc t="2" v="19620"/>
    </bk>
    <bk>
      <rc t="2" v="19621"/>
    </bk>
    <bk>
      <rc t="2" v="19622"/>
    </bk>
    <bk>
      <rc t="2" v="19623"/>
    </bk>
    <bk>
      <rc t="2" v="19624"/>
    </bk>
    <bk>
      <rc t="2" v="19625"/>
    </bk>
    <bk>
      <rc t="2" v="19626"/>
    </bk>
    <bk>
      <rc t="2" v="19627"/>
    </bk>
    <bk>
      <rc t="2" v="19628"/>
    </bk>
    <bk>
      <rc t="2" v="19629"/>
    </bk>
    <bk>
      <rc t="2" v="19630"/>
    </bk>
    <bk>
      <rc t="2" v="19631"/>
    </bk>
    <bk>
      <rc t="2" v="19632"/>
    </bk>
    <bk>
      <rc t="2" v="19633"/>
    </bk>
    <bk>
      <rc t="2" v="19634"/>
    </bk>
    <bk>
      <rc t="2" v="19635"/>
    </bk>
    <bk>
      <rc t="2" v="19636"/>
    </bk>
    <bk>
      <rc t="2" v="19637"/>
    </bk>
    <bk>
      <rc t="2" v="19638"/>
    </bk>
    <bk>
      <rc t="2" v="19639"/>
    </bk>
    <bk>
      <rc t="2" v="19640"/>
    </bk>
    <bk>
      <rc t="2" v="19641"/>
    </bk>
    <bk>
      <rc t="2" v="19642"/>
    </bk>
    <bk>
      <rc t="2" v="19643"/>
    </bk>
    <bk>
      <rc t="2" v="19644"/>
    </bk>
    <bk>
      <rc t="2" v="19645"/>
    </bk>
    <bk>
      <rc t="2" v="19646"/>
    </bk>
    <bk>
      <rc t="2" v="19647"/>
    </bk>
    <bk>
      <rc t="2" v="19648"/>
    </bk>
    <bk>
      <rc t="2" v="19649"/>
    </bk>
    <bk>
      <rc t="2" v="19650"/>
    </bk>
    <bk>
      <rc t="2" v="19651"/>
    </bk>
    <bk>
      <rc t="2" v="19652"/>
    </bk>
    <bk>
      <rc t="2" v="19653"/>
    </bk>
    <bk>
      <rc t="2" v="19654"/>
    </bk>
    <bk>
      <rc t="2" v="19655"/>
    </bk>
    <bk>
      <rc t="2" v="19656"/>
    </bk>
    <bk>
      <rc t="2" v="19657"/>
    </bk>
    <bk>
      <rc t="2" v="19658"/>
    </bk>
    <bk>
      <rc t="2" v="19659"/>
    </bk>
    <bk>
      <rc t="2" v="19660"/>
    </bk>
    <bk>
      <rc t="2" v="19661"/>
    </bk>
    <bk>
      <rc t="2" v="19662"/>
    </bk>
    <bk>
      <rc t="2" v="19663"/>
    </bk>
    <bk>
      <rc t="2" v="19664"/>
    </bk>
    <bk>
      <rc t="2" v="19665"/>
    </bk>
    <bk>
      <rc t="2" v="19666"/>
    </bk>
    <bk>
      <rc t="2" v="19667"/>
    </bk>
    <bk>
      <rc t="2" v="19668"/>
    </bk>
    <bk>
      <rc t="2" v="19669"/>
    </bk>
    <bk>
      <rc t="2" v="19670"/>
    </bk>
    <bk>
      <rc t="2" v="19671"/>
    </bk>
    <bk>
      <rc t="2" v="19672"/>
    </bk>
    <bk>
      <rc t="2" v="19673"/>
    </bk>
    <bk>
      <rc t="2" v="19674"/>
    </bk>
    <bk>
      <rc t="2" v="19675"/>
    </bk>
    <bk>
      <rc t="2" v="19676"/>
    </bk>
    <bk>
      <rc t="2" v="19677"/>
    </bk>
    <bk>
      <rc t="2" v="19678"/>
    </bk>
    <bk>
      <rc t="2" v="19679"/>
    </bk>
    <bk>
      <rc t="2" v="19680"/>
    </bk>
    <bk>
      <rc t="2" v="19681"/>
    </bk>
    <bk>
      <rc t="2" v="19682"/>
    </bk>
    <bk>
      <rc t="2" v="19683"/>
    </bk>
    <bk>
      <rc t="2" v="19684"/>
    </bk>
    <bk>
      <rc t="2" v="19685"/>
    </bk>
    <bk>
      <rc t="2" v="19686"/>
    </bk>
    <bk>
      <rc t="2" v="19687"/>
    </bk>
    <bk>
      <rc t="2" v="19688"/>
    </bk>
    <bk>
      <rc t="2" v="19689"/>
    </bk>
    <bk>
      <rc t="2" v="19690"/>
    </bk>
    <bk>
      <rc t="2" v="19691"/>
    </bk>
    <bk>
      <rc t="2" v="19692"/>
    </bk>
    <bk>
      <rc t="2" v="19693"/>
    </bk>
    <bk>
      <rc t="2" v="19694"/>
    </bk>
    <bk>
      <rc t="2" v="19695"/>
    </bk>
    <bk>
      <rc t="2" v="19696"/>
    </bk>
    <bk>
      <rc t="2" v="19697"/>
    </bk>
    <bk>
      <rc t="2" v="19698"/>
    </bk>
    <bk>
      <rc t="2" v="19699"/>
    </bk>
    <bk>
      <rc t="2" v="19700"/>
    </bk>
    <bk>
      <rc t="2" v="19701"/>
    </bk>
    <bk>
      <rc t="2" v="19702"/>
    </bk>
    <bk>
      <rc t="2" v="19703"/>
    </bk>
    <bk>
      <rc t="2" v="19704"/>
    </bk>
    <bk>
      <rc t="2" v="19705"/>
    </bk>
    <bk>
      <rc t="2" v="19706"/>
    </bk>
    <bk>
      <rc t="2" v="19707"/>
    </bk>
    <bk>
      <rc t="2" v="19708"/>
    </bk>
    <bk>
      <rc t="2" v="19709"/>
    </bk>
    <bk>
      <rc t="2" v="19710"/>
    </bk>
    <bk>
      <rc t="2" v="19711"/>
    </bk>
    <bk>
      <rc t="2" v="19712"/>
    </bk>
    <bk>
      <rc t="2" v="19713"/>
    </bk>
    <bk>
      <rc t="2" v="19714"/>
    </bk>
    <bk>
      <rc t="2" v="19715"/>
    </bk>
    <bk>
      <rc t="2" v="19716"/>
    </bk>
    <bk>
      <rc t="2" v="19717"/>
    </bk>
    <bk>
      <rc t="2" v="19718"/>
    </bk>
    <bk>
      <rc t="2" v="19719"/>
    </bk>
    <bk>
      <rc t="2" v="19720"/>
    </bk>
    <bk>
      <rc t="2" v="19721"/>
    </bk>
    <bk>
      <rc t="2" v="19722"/>
    </bk>
    <bk>
      <rc t="2" v="19723"/>
    </bk>
    <bk>
      <rc t="2" v="19724"/>
    </bk>
    <bk>
      <rc t="2" v="19725"/>
    </bk>
    <bk>
      <rc t="2" v="19726"/>
    </bk>
    <bk>
      <rc t="2" v="19727"/>
    </bk>
    <bk>
      <rc t="2" v="19728"/>
    </bk>
    <bk>
      <rc t="2" v="19729"/>
    </bk>
    <bk>
      <rc t="2" v="19730"/>
    </bk>
    <bk>
      <rc t="2" v="19731"/>
    </bk>
    <bk>
      <rc t="2" v="19732"/>
    </bk>
    <bk>
      <rc t="2" v="19733"/>
    </bk>
    <bk>
      <rc t="2" v="19734"/>
    </bk>
    <bk>
      <rc t="2" v="19735"/>
    </bk>
    <bk>
      <rc t="2" v="19736"/>
    </bk>
    <bk>
      <rc t="2" v="19737"/>
    </bk>
    <bk>
      <rc t="2" v="19738"/>
    </bk>
    <bk>
      <rc t="2" v="19739"/>
    </bk>
    <bk>
      <rc t="2" v="19740"/>
    </bk>
    <bk>
      <rc t="2" v="19741"/>
    </bk>
    <bk>
      <rc t="2" v="19742"/>
    </bk>
    <bk>
      <rc t="2" v="19743"/>
    </bk>
    <bk>
      <rc t="2" v="19744"/>
    </bk>
    <bk>
      <rc t="2" v="19745"/>
    </bk>
    <bk>
      <rc t="2" v="19746"/>
    </bk>
    <bk>
      <rc t="2" v="19747"/>
    </bk>
    <bk>
      <rc t="2" v="19748"/>
    </bk>
    <bk>
      <rc t="2" v="19749"/>
    </bk>
    <bk>
      <rc t="2" v="19750"/>
    </bk>
    <bk>
      <rc t="2" v="19751"/>
    </bk>
    <bk>
      <rc t="2" v="19752"/>
    </bk>
    <bk>
      <rc t="2" v="19753"/>
    </bk>
    <bk>
      <rc t="2" v="19754"/>
    </bk>
    <bk>
      <rc t="2" v="19755"/>
    </bk>
    <bk>
      <rc t="2" v="19756"/>
    </bk>
    <bk>
      <rc t="2" v="19757"/>
    </bk>
    <bk>
      <rc t="2" v="19758"/>
    </bk>
    <bk>
      <rc t="2" v="19759"/>
    </bk>
    <bk>
      <rc t="2" v="19760"/>
    </bk>
    <bk>
      <rc t="2" v="19761"/>
    </bk>
    <bk>
      <rc t="2" v="19762"/>
    </bk>
    <bk>
      <rc t="2" v="19763"/>
    </bk>
    <bk>
      <rc t="2" v="19764"/>
    </bk>
    <bk>
      <rc t="2" v="19765"/>
    </bk>
    <bk>
      <rc t="2" v="19766"/>
    </bk>
    <bk>
      <rc t="2" v="19767"/>
    </bk>
    <bk>
      <rc t="2" v="19768"/>
    </bk>
    <bk>
      <rc t="2" v="19769"/>
    </bk>
    <bk>
      <rc t="2" v="19770"/>
    </bk>
    <bk>
      <rc t="2" v="19771"/>
    </bk>
    <bk>
      <rc t="2" v="19772"/>
    </bk>
    <bk>
      <rc t="2" v="19773"/>
    </bk>
    <bk>
      <rc t="2" v="19774"/>
    </bk>
    <bk>
      <rc t="2" v="19775"/>
    </bk>
    <bk>
      <rc t="2" v="19776"/>
    </bk>
    <bk>
      <rc t="2" v="19777"/>
    </bk>
    <bk>
      <rc t="2" v="19778"/>
    </bk>
    <bk>
      <rc t="2" v="19779"/>
    </bk>
    <bk>
      <rc t="2" v="19780"/>
    </bk>
    <bk>
      <rc t="2" v="19781"/>
    </bk>
    <bk>
      <rc t="2" v="19782"/>
    </bk>
    <bk>
      <rc t="2" v="19783"/>
    </bk>
    <bk>
      <rc t="2" v="19784"/>
    </bk>
    <bk>
      <rc t="2" v="19785"/>
    </bk>
    <bk>
      <rc t="2" v="19786"/>
    </bk>
    <bk>
      <rc t="2" v="19787"/>
    </bk>
    <bk>
      <rc t="2" v="19788"/>
    </bk>
    <bk>
      <rc t="2" v="19789"/>
    </bk>
    <bk>
      <rc t="2" v="19790"/>
    </bk>
    <bk>
      <rc t="2" v="19791"/>
    </bk>
    <bk>
      <rc t="2" v="19792"/>
    </bk>
    <bk>
      <rc t="2" v="19793"/>
    </bk>
    <bk>
      <rc t="2" v="19794"/>
    </bk>
    <bk>
      <rc t="2" v="19795"/>
    </bk>
    <bk>
      <rc t="2" v="19796"/>
    </bk>
    <bk>
      <rc t="2" v="19797"/>
    </bk>
    <bk>
      <rc t="2" v="19798"/>
    </bk>
    <bk>
      <rc t="2" v="19799"/>
    </bk>
    <bk>
      <rc t="2" v="19800"/>
    </bk>
    <bk>
      <rc t="2" v="19801"/>
    </bk>
    <bk>
      <rc t="2" v="19802"/>
    </bk>
    <bk>
      <rc t="2" v="19803"/>
    </bk>
    <bk>
      <rc t="2" v="19804"/>
    </bk>
    <bk>
      <rc t="2" v="19805"/>
    </bk>
    <bk>
      <rc t="2" v="19806"/>
    </bk>
    <bk>
      <rc t="2" v="19807"/>
    </bk>
    <bk>
      <rc t="2" v="19808"/>
    </bk>
    <bk>
      <rc t="2" v="19809"/>
    </bk>
    <bk>
      <rc t="2" v="19810"/>
    </bk>
    <bk>
      <rc t="2" v="19811"/>
    </bk>
    <bk>
      <rc t="2" v="19812"/>
    </bk>
    <bk>
      <rc t="2" v="19813"/>
    </bk>
    <bk>
      <rc t="2" v="19814"/>
    </bk>
    <bk>
      <rc t="2" v="19815"/>
    </bk>
    <bk>
      <rc t="2" v="19816"/>
    </bk>
    <bk>
      <rc t="2" v="19817"/>
    </bk>
    <bk>
      <rc t="2" v="19818"/>
    </bk>
    <bk>
      <rc t="2" v="19819"/>
    </bk>
    <bk>
      <rc t="2" v="19820"/>
    </bk>
    <bk>
      <rc t="2" v="19821"/>
    </bk>
    <bk>
      <rc t="2" v="19822"/>
    </bk>
    <bk>
      <rc t="2" v="19823"/>
    </bk>
    <bk>
      <rc t="2" v="19824"/>
    </bk>
    <bk>
      <rc t="2" v="19825"/>
    </bk>
    <bk>
      <rc t="2" v="19826"/>
    </bk>
    <bk>
      <rc t="2" v="19827"/>
    </bk>
    <bk>
      <rc t="2" v="19828"/>
    </bk>
    <bk>
      <rc t="2" v="19829"/>
    </bk>
    <bk>
      <rc t="2" v="19830"/>
    </bk>
    <bk>
      <rc t="2" v="19831"/>
    </bk>
    <bk>
      <rc t="2" v="19832"/>
    </bk>
    <bk>
      <rc t="2" v="19833"/>
    </bk>
    <bk>
      <rc t="2" v="19834"/>
    </bk>
    <bk>
      <rc t="2" v="19835"/>
    </bk>
    <bk>
      <rc t="2" v="19836"/>
    </bk>
    <bk>
      <rc t="2" v="19837"/>
    </bk>
    <bk>
      <rc t="2" v="19838"/>
    </bk>
    <bk>
      <rc t="2" v="19839"/>
    </bk>
    <bk>
      <rc t="2" v="19840"/>
    </bk>
    <bk>
      <rc t="2" v="19841"/>
    </bk>
    <bk>
      <rc t="2" v="19842"/>
    </bk>
    <bk>
      <rc t="2" v="19843"/>
    </bk>
    <bk>
      <rc t="2" v="19844"/>
    </bk>
    <bk>
      <rc t="2" v="19845"/>
    </bk>
    <bk>
      <rc t="2" v="19846"/>
    </bk>
    <bk>
      <rc t="2" v="19847"/>
    </bk>
    <bk>
      <rc t="2" v="19848"/>
    </bk>
    <bk>
      <rc t="2" v="19849"/>
    </bk>
    <bk>
      <rc t="2" v="19850"/>
    </bk>
    <bk>
      <rc t="2" v="19851"/>
    </bk>
    <bk>
      <rc t="2" v="19852"/>
    </bk>
    <bk>
      <rc t="2" v="19853"/>
    </bk>
    <bk>
      <rc t="2" v="19854"/>
    </bk>
    <bk>
      <rc t="2" v="19855"/>
    </bk>
    <bk>
      <rc t="2" v="19856"/>
    </bk>
    <bk>
      <rc t="2" v="19857"/>
    </bk>
    <bk>
      <rc t="2" v="19858"/>
    </bk>
    <bk>
      <rc t="2" v="19859"/>
    </bk>
    <bk>
      <rc t="2" v="19860"/>
    </bk>
    <bk>
      <rc t="2" v="19861"/>
    </bk>
    <bk>
      <rc t="2" v="19862"/>
    </bk>
    <bk>
      <rc t="2" v="19863"/>
    </bk>
    <bk>
      <rc t="2" v="19864"/>
    </bk>
    <bk>
      <rc t="2" v="19865"/>
    </bk>
    <bk>
      <rc t="2" v="19866"/>
    </bk>
    <bk>
      <rc t="2" v="19867"/>
    </bk>
    <bk>
      <rc t="2" v="19868"/>
    </bk>
    <bk>
      <rc t="2" v="19869"/>
    </bk>
    <bk>
      <rc t="2" v="19870"/>
    </bk>
    <bk>
      <rc t="2" v="19871"/>
    </bk>
    <bk>
      <rc t="2" v="19872"/>
    </bk>
    <bk>
      <rc t="2" v="19873"/>
    </bk>
    <bk>
      <rc t="2" v="19874"/>
    </bk>
    <bk>
      <rc t="2" v="19875"/>
    </bk>
    <bk>
      <rc t="2" v="19876"/>
    </bk>
    <bk>
      <rc t="2" v="19877"/>
    </bk>
    <bk>
      <rc t="2" v="19878"/>
    </bk>
    <bk>
      <rc t="2" v="19879"/>
    </bk>
    <bk>
      <rc t="2" v="19880"/>
    </bk>
    <bk>
      <rc t="2" v="19881"/>
    </bk>
    <bk>
      <rc t="2" v="19882"/>
    </bk>
    <bk>
      <rc t="2" v="19883"/>
    </bk>
    <bk>
      <rc t="2" v="19884"/>
    </bk>
    <bk>
      <rc t="2" v="19885"/>
    </bk>
    <bk>
      <rc t="2" v="19886"/>
    </bk>
    <bk>
      <rc t="2" v="19887"/>
    </bk>
    <bk>
      <rc t="2" v="19888"/>
    </bk>
    <bk>
      <rc t="2" v="19889"/>
    </bk>
    <bk>
      <rc t="2" v="19890"/>
    </bk>
    <bk>
      <rc t="2" v="19891"/>
    </bk>
    <bk>
      <rc t="2" v="19892"/>
    </bk>
    <bk>
      <rc t="2" v="19893"/>
    </bk>
    <bk>
      <rc t="2" v="19894"/>
    </bk>
    <bk>
      <rc t="2" v="19895"/>
    </bk>
    <bk>
      <rc t="2" v="19896"/>
    </bk>
    <bk>
      <rc t="2" v="19897"/>
    </bk>
    <bk>
      <rc t="2" v="19898"/>
    </bk>
    <bk>
      <rc t="2" v="19899"/>
    </bk>
    <bk>
      <rc t="2" v="19900"/>
    </bk>
    <bk>
      <rc t="2" v="19901"/>
    </bk>
    <bk>
      <rc t="2" v="19902"/>
    </bk>
    <bk>
      <rc t="2" v="19903"/>
    </bk>
    <bk>
      <rc t="2" v="19904"/>
    </bk>
    <bk>
      <rc t="2" v="19905"/>
    </bk>
    <bk>
      <rc t="2" v="19906"/>
    </bk>
    <bk>
      <rc t="2" v="19907"/>
    </bk>
    <bk>
      <rc t="2" v="19908"/>
    </bk>
    <bk>
      <rc t="2" v="19909"/>
    </bk>
    <bk>
      <rc t="2" v="19910"/>
    </bk>
    <bk>
      <rc t="2" v="19911"/>
    </bk>
    <bk>
      <rc t="2" v="19912"/>
    </bk>
    <bk>
      <rc t="2" v="19913"/>
    </bk>
    <bk>
      <rc t="2" v="19914"/>
    </bk>
    <bk>
      <rc t="2" v="19915"/>
    </bk>
    <bk>
      <rc t="2" v="19916"/>
    </bk>
    <bk>
      <rc t="2" v="19917"/>
    </bk>
    <bk>
      <rc t="2" v="19918"/>
    </bk>
    <bk>
      <rc t="2" v="19919"/>
    </bk>
    <bk>
      <rc t="2" v="19920"/>
    </bk>
    <bk>
      <rc t="2" v="19921"/>
    </bk>
    <bk>
      <rc t="2" v="19922"/>
    </bk>
    <bk>
      <rc t="2" v="19923"/>
    </bk>
    <bk>
      <rc t="2" v="19924"/>
    </bk>
    <bk>
      <rc t="2" v="19925"/>
    </bk>
    <bk>
      <rc t="2" v="19926"/>
    </bk>
    <bk>
      <rc t="2" v="19927"/>
    </bk>
    <bk>
      <rc t="2" v="19928"/>
    </bk>
    <bk>
      <rc t="2" v="19929"/>
    </bk>
    <bk>
      <rc t="2" v="19930"/>
    </bk>
    <bk>
      <rc t="2" v="19931"/>
    </bk>
    <bk>
      <rc t="2" v="19932"/>
    </bk>
    <bk>
      <rc t="2" v="19933"/>
    </bk>
    <bk>
      <rc t="2" v="19934"/>
    </bk>
    <bk>
      <rc t="2" v="19935"/>
    </bk>
    <bk>
      <rc t="2" v="19936"/>
    </bk>
    <bk>
      <rc t="2" v="19937"/>
    </bk>
    <bk>
      <rc t="2" v="19938"/>
    </bk>
    <bk>
      <rc t="2" v="19939"/>
    </bk>
    <bk>
      <rc t="2" v="19940"/>
    </bk>
    <bk>
      <rc t="2" v="19941"/>
    </bk>
    <bk>
      <rc t="2" v="19942"/>
    </bk>
    <bk>
      <rc t="2" v="19943"/>
    </bk>
    <bk>
      <rc t="2" v="19944"/>
    </bk>
    <bk>
      <rc t="2" v="19945"/>
    </bk>
    <bk>
      <rc t="2" v="19946"/>
    </bk>
    <bk>
      <rc t="2" v="19947"/>
    </bk>
    <bk>
      <rc t="2" v="19948"/>
    </bk>
    <bk>
      <rc t="2" v="19949"/>
    </bk>
    <bk>
      <rc t="2" v="19950"/>
    </bk>
    <bk>
      <rc t="2" v="19951"/>
    </bk>
    <bk>
      <rc t="2" v="19952"/>
    </bk>
    <bk>
      <rc t="2" v="19953"/>
    </bk>
    <bk>
      <rc t="2" v="19954"/>
    </bk>
    <bk>
      <rc t="2" v="19955"/>
    </bk>
    <bk>
      <rc t="2" v="19956"/>
    </bk>
    <bk>
      <rc t="2" v="19957"/>
    </bk>
    <bk>
      <rc t="2" v="19958"/>
    </bk>
    <bk>
      <rc t="2" v="19959"/>
    </bk>
    <bk>
      <rc t="2" v="19960"/>
    </bk>
    <bk>
      <rc t="2" v="19961"/>
    </bk>
    <bk>
      <rc t="2" v="19962"/>
    </bk>
    <bk>
      <rc t="2" v="19963"/>
    </bk>
    <bk>
      <rc t="2" v="19964"/>
    </bk>
    <bk>
      <rc t="2" v="19965"/>
    </bk>
    <bk>
      <rc t="2" v="19966"/>
    </bk>
    <bk>
      <rc t="2" v="19967"/>
    </bk>
    <bk>
      <rc t="2" v="19968"/>
    </bk>
    <bk>
      <rc t="2" v="19969"/>
    </bk>
    <bk>
      <rc t="2" v="19970"/>
    </bk>
    <bk>
      <rc t="2" v="19971"/>
    </bk>
    <bk>
      <rc t="2" v="19972"/>
    </bk>
    <bk>
      <rc t="2" v="19973"/>
    </bk>
    <bk>
      <rc t="2" v="19974"/>
    </bk>
    <bk>
      <rc t="2" v="19975"/>
    </bk>
    <bk>
      <rc t="2" v="19976"/>
    </bk>
    <bk>
      <rc t="2" v="19977"/>
    </bk>
    <bk>
      <rc t="2" v="19978"/>
    </bk>
    <bk>
      <rc t="2" v="19979"/>
    </bk>
    <bk>
      <rc t="2" v="19980"/>
    </bk>
    <bk>
      <rc t="2" v="19981"/>
    </bk>
    <bk>
      <rc t="2" v="19982"/>
    </bk>
    <bk>
      <rc t="2" v="19983"/>
    </bk>
    <bk>
      <rc t="2" v="19984"/>
    </bk>
    <bk>
      <rc t="2" v="19985"/>
    </bk>
    <bk>
      <rc t="2" v="19986"/>
    </bk>
    <bk>
      <rc t="2" v="19987"/>
    </bk>
    <bk>
      <rc t="2" v="19988"/>
    </bk>
    <bk>
      <rc t="2" v="19989"/>
    </bk>
    <bk>
      <rc t="2" v="19990"/>
    </bk>
    <bk>
      <rc t="2" v="19991"/>
    </bk>
    <bk>
      <rc t="2" v="19992"/>
    </bk>
    <bk>
      <rc t="2" v="19993"/>
    </bk>
    <bk>
      <rc t="2" v="19994"/>
    </bk>
    <bk>
      <rc t="2" v="19995"/>
    </bk>
    <bk>
      <rc t="2" v="19996"/>
    </bk>
    <bk>
      <rc t="2" v="19997"/>
    </bk>
    <bk>
      <rc t="2" v="19998"/>
    </bk>
    <bk>
      <rc t="2" v="19999"/>
    </bk>
    <bk>
      <rc t="2" v="20000"/>
    </bk>
    <bk>
      <rc t="2" v="20001"/>
    </bk>
    <bk>
      <rc t="2" v="20002"/>
    </bk>
    <bk>
      <rc t="2" v="20003"/>
    </bk>
    <bk>
      <rc t="2" v="20004"/>
    </bk>
    <bk>
      <rc t="2" v="20005"/>
    </bk>
    <bk>
      <rc t="2" v="20006"/>
    </bk>
    <bk>
      <rc t="2" v="20007"/>
    </bk>
    <bk>
      <rc t="2" v="20008"/>
    </bk>
    <bk>
      <rc t="2" v="20009"/>
    </bk>
    <bk>
      <rc t="2" v="20010"/>
    </bk>
    <bk>
      <rc t="2" v="20011"/>
    </bk>
    <bk>
      <rc t="2" v="20012"/>
    </bk>
    <bk>
      <rc t="2" v="20013"/>
    </bk>
    <bk>
      <rc t="2" v="20014"/>
    </bk>
    <bk>
      <rc t="2" v="20015"/>
    </bk>
    <bk>
      <rc t="2" v="20016"/>
    </bk>
    <bk>
      <rc t="2" v="20017"/>
    </bk>
    <bk>
      <rc t="2" v="20018"/>
    </bk>
    <bk>
      <rc t="2" v="20019"/>
    </bk>
    <bk>
      <rc t="2" v="20020"/>
    </bk>
    <bk>
      <rc t="2" v="20021"/>
    </bk>
    <bk>
      <rc t="2" v="20022"/>
    </bk>
    <bk>
      <rc t="2" v="20023"/>
    </bk>
    <bk>
      <rc t="2" v="20024"/>
    </bk>
    <bk>
      <rc t="2" v="20025"/>
    </bk>
    <bk>
      <rc t="2" v="20026"/>
    </bk>
    <bk>
      <rc t="2" v="20027"/>
    </bk>
    <bk>
      <rc t="2" v="20028"/>
    </bk>
    <bk>
      <rc t="2" v="20029"/>
    </bk>
    <bk>
      <rc t="2" v="20030"/>
    </bk>
    <bk>
      <rc t="2" v="20031"/>
    </bk>
    <bk>
      <rc t="2" v="20032"/>
    </bk>
    <bk>
      <rc t="2" v="20033"/>
    </bk>
    <bk>
      <rc t="2" v="20034"/>
    </bk>
    <bk>
      <rc t="2" v="20035"/>
    </bk>
    <bk>
      <rc t="2" v="20036"/>
    </bk>
    <bk>
      <rc t="2" v="20037"/>
    </bk>
    <bk>
      <rc t="2" v="20038"/>
    </bk>
    <bk>
      <rc t="2" v="20039"/>
    </bk>
    <bk>
      <rc t="2" v="20040"/>
    </bk>
    <bk>
      <rc t="2" v="20041"/>
    </bk>
    <bk>
      <rc t="2" v="20042"/>
    </bk>
    <bk>
      <rc t="2" v="20043"/>
    </bk>
    <bk>
      <rc t="2" v="20044"/>
    </bk>
    <bk>
      <rc t="2" v="20045"/>
    </bk>
    <bk>
      <rc t="2" v="20046"/>
    </bk>
    <bk>
      <rc t="2" v="20047"/>
    </bk>
    <bk>
      <rc t="2" v="20048"/>
    </bk>
    <bk>
      <rc t="2" v="20049"/>
    </bk>
    <bk>
      <rc t="2" v="20050"/>
    </bk>
    <bk>
      <rc t="2" v="20051"/>
    </bk>
    <bk>
      <rc t="2" v="20052"/>
    </bk>
    <bk>
      <rc t="2" v="20053"/>
    </bk>
    <bk>
      <rc t="2" v="20054"/>
    </bk>
    <bk>
      <rc t="2" v="20055"/>
    </bk>
    <bk>
      <rc t="2" v="20056"/>
    </bk>
    <bk>
      <rc t="2" v="20057"/>
    </bk>
    <bk>
      <rc t="2" v="20058"/>
    </bk>
    <bk>
      <rc t="2" v="20059"/>
    </bk>
    <bk>
      <rc t="2" v="20060"/>
    </bk>
    <bk>
      <rc t="2" v="20061"/>
    </bk>
    <bk>
      <rc t="2" v="20062"/>
    </bk>
    <bk>
      <rc t="2" v="20063"/>
    </bk>
    <bk>
      <rc t="2" v="20064"/>
    </bk>
    <bk>
      <rc t="2" v="20065"/>
    </bk>
    <bk>
      <rc t="2" v="20066"/>
    </bk>
    <bk>
      <rc t="2" v="20067"/>
    </bk>
    <bk>
      <rc t="2" v="20068"/>
    </bk>
    <bk>
      <rc t="2" v="20069"/>
    </bk>
    <bk>
      <rc t="2" v="20070"/>
    </bk>
    <bk>
      <rc t="2" v="20071"/>
    </bk>
    <bk>
      <rc t="2" v="20072"/>
    </bk>
    <bk>
      <rc t="2" v="20073"/>
    </bk>
    <bk>
      <rc t="2" v="20074"/>
    </bk>
    <bk>
      <rc t="2" v="20075"/>
    </bk>
    <bk>
      <rc t="2" v="20076"/>
    </bk>
    <bk>
      <rc t="2" v="20077"/>
    </bk>
    <bk>
      <rc t="2" v="20078"/>
    </bk>
    <bk>
      <rc t="2" v="20079"/>
    </bk>
    <bk>
      <rc t="2" v="20080"/>
    </bk>
    <bk>
      <rc t="2" v="20081"/>
    </bk>
    <bk>
      <rc t="2" v="20082"/>
    </bk>
    <bk>
      <rc t="2" v="20083"/>
    </bk>
    <bk>
      <rc t="2" v="20084"/>
    </bk>
    <bk>
      <rc t="2" v="20085"/>
    </bk>
    <bk>
      <rc t="2" v="20086"/>
    </bk>
    <bk>
      <rc t="2" v="20087"/>
    </bk>
    <bk>
      <rc t="2" v="20088"/>
    </bk>
    <bk>
      <rc t="2" v="20089"/>
    </bk>
    <bk>
      <rc t="2" v="20090"/>
    </bk>
    <bk>
      <rc t="2" v="20091"/>
    </bk>
    <bk>
      <rc t="2" v="20092"/>
    </bk>
    <bk>
      <rc t="2" v="20093"/>
    </bk>
    <bk>
      <rc t="2" v="20094"/>
    </bk>
    <bk>
      <rc t="2" v="20095"/>
    </bk>
    <bk>
      <rc t="2" v="20096"/>
    </bk>
    <bk>
      <rc t="2" v="20097"/>
    </bk>
    <bk>
      <rc t="2" v="20098"/>
    </bk>
    <bk>
      <rc t="2" v="20099"/>
    </bk>
    <bk>
      <rc t="2" v="20100"/>
    </bk>
    <bk>
      <rc t="2" v="20101"/>
    </bk>
    <bk>
      <rc t="2" v="20102"/>
    </bk>
    <bk>
      <rc t="2" v="20103"/>
    </bk>
    <bk>
      <rc t="2" v="20104"/>
    </bk>
    <bk>
      <rc t="2" v="20105"/>
    </bk>
    <bk>
      <rc t="2" v="20106"/>
    </bk>
    <bk>
      <rc t="2" v="20107"/>
    </bk>
    <bk>
      <rc t="2" v="20108"/>
    </bk>
    <bk>
      <rc t="2" v="20109"/>
    </bk>
    <bk>
      <rc t="2" v="20110"/>
    </bk>
    <bk>
      <rc t="2" v="20111"/>
    </bk>
    <bk>
      <rc t="2" v="20112"/>
    </bk>
    <bk>
      <rc t="2" v="20113"/>
    </bk>
    <bk>
      <rc t="2" v="20114"/>
    </bk>
    <bk>
      <rc t="2" v="20115"/>
    </bk>
    <bk>
      <rc t="2" v="20116"/>
    </bk>
    <bk>
      <rc t="2" v="20117"/>
    </bk>
    <bk>
      <rc t="2" v="20118"/>
    </bk>
    <bk>
      <rc t="2" v="20119"/>
    </bk>
    <bk>
      <rc t="2" v="20120"/>
    </bk>
    <bk>
      <rc t="2" v="20121"/>
    </bk>
    <bk>
      <rc t="2" v="20122"/>
    </bk>
    <bk>
      <rc t="2" v="20123"/>
    </bk>
    <bk>
      <rc t="2" v="20124"/>
    </bk>
    <bk>
      <rc t="2" v="20125"/>
    </bk>
    <bk>
      <rc t="2" v="20126"/>
    </bk>
    <bk>
      <rc t="2" v="20127"/>
    </bk>
    <bk>
      <rc t="2" v="20128"/>
    </bk>
    <bk>
      <rc t="2" v="20129"/>
    </bk>
    <bk>
      <rc t="2" v="20130"/>
    </bk>
    <bk>
      <rc t="2" v="20131"/>
    </bk>
    <bk>
      <rc t="2" v="20132"/>
    </bk>
    <bk>
      <rc t="2" v="20133"/>
    </bk>
    <bk>
      <rc t="2" v="20134"/>
    </bk>
    <bk>
      <rc t="2" v="20135"/>
    </bk>
    <bk>
      <rc t="2" v="20136"/>
    </bk>
    <bk>
      <rc t="2" v="20137"/>
    </bk>
    <bk>
      <rc t="2" v="20138"/>
    </bk>
    <bk>
      <rc t="2" v="20139"/>
    </bk>
    <bk>
      <rc t="2" v="20140"/>
    </bk>
    <bk>
      <rc t="2" v="20141"/>
    </bk>
    <bk>
      <rc t="2" v="20142"/>
    </bk>
    <bk>
      <rc t="2" v="20143"/>
    </bk>
    <bk>
      <rc t="2" v="20144"/>
    </bk>
    <bk>
      <rc t="2" v="20145"/>
    </bk>
    <bk>
      <rc t="2" v="20146"/>
    </bk>
    <bk>
      <rc t="2" v="20147"/>
    </bk>
    <bk>
      <rc t="2" v="20148"/>
    </bk>
    <bk>
      <rc t="2" v="20149"/>
    </bk>
    <bk>
      <rc t="2" v="20150"/>
    </bk>
    <bk>
      <rc t="2" v="20151"/>
    </bk>
    <bk>
      <rc t="2" v="20152"/>
    </bk>
    <bk>
      <rc t="2" v="20153"/>
    </bk>
    <bk>
      <rc t="2" v="20154"/>
    </bk>
    <bk>
      <rc t="2" v="20155"/>
    </bk>
    <bk>
      <rc t="2" v="20156"/>
    </bk>
    <bk>
      <rc t="2" v="20157"/>
    </bk>
    <bk>
      <rc t="2" v="20158"/>
    </bk>
    <bk>
      <rc t="2" v="20159"/>
    </bk>
    <bk>
      <rc t="2" v="20160"/>
    </bk>
    <bk>
      <rc t="2" v="20161"/>
    </bk>
    <bk>
      <rc t="2" v="20162"/>
    </bk>
    <bk>
      <rc t="2" v="20163"/>
    </bk>
    <bk>
      <rc t="2" v="20164"/>
    </bk>
    <bk>
      <rc t="2" v="20165"/>
    </bk>
    <bk>
      <rc t="2" v="20166"/>
    </bk>
    <bk>
      <rc t="2" v="20167"/>
    </bk>
    <bk>
      <rc t="2" v="20168"/>
    </bk>
    <bk>
      <rc t="2" v="20169"/>
    </bk>
    <bk>
      <rc t="2" v="20170"/>
    </bk>
    <bk>
      <rc t="2" v="20171"/>
    </bk>
    <bk>
      <rc t="2" v="20172"/>
    </bk>
    <bk>
      <rc t="2" v="20173"/>
    </bk>
    <bk>
      <rc t="2" v="20174"/>
    </bk>
    <bk>
      <rc t="2" v="20175"/>
    </bk>
    <bk>
      <rc t="2" v="20176"/>
    </bk>
    <bk>
      <rc t="2" v="20177"/>
    </bk>
    <bk>
      <rc t="2" v="20178"/>
    </bk>
    <bk>
      <rc t="2" v="20179"/>
    </bk>
    <bk>
      <rc t="2" v="20180"/>
    </bk>
    <bk>
      <rc t="2" v="20181"/>
    </bk>
    <bk>
      <rc t="2" v="20182"/>
    </bk>
    <bk>
      <rc t="2" v="20183"/>
    </bk>
    <bk>
      <rc t="2" v="20184"/>
    </bk>
    <bk>
      <rc t="2" v="20185"/>
    </bk>
    <bk>
      <rc t="2" v="20186"/>
    </bk>
    <bk>
      <rc t="2" v="20187"/>
    </bk>
    <bk>
      <rc t="2" v="20188"/>
    </bk>
    <bk>
      <rc t="2" v="20189"/>
    </bk>
    <bk>
      <rc t="2" v="20190"/>
    </bk>
    <bk>
      <rc t="2" v="20191"/>
    </bk>
    <bk>
      <rc t="2" v="20192"/>
    </bk>
    <bk>
      <rc t="2" v="20193"/>
    </bk>
    <bk>
      <rc t="2" v="20194"/>
    </bk>
    <bk>
      <rc t="2" v="20195"/>
    </bk>
    <bk>
      <rc t="2" v="20196"/>
    </bk>
    <bk>
      <rc t="2" v="20197"/>
    </bk>
    <bk>
      <rc t="2" v="20198"/>
    </bk>
    <bk>
      <rc t="2" v="20199"/>
    </bk>
    <bk>
      <rc t="2" v="20200"/>
    </bk>
    <bk>
      <rc t="2" v="20201"/>
    </bk>
    <bk>
      <rc t="2" v="20202"/>
    </bk>
    <bk>
      <rc t="2" v="20203"/>
    </bk>
    <bk>
      <rc t="2" v="20204"/>
    </bk>
    <bk>
      <rc t="2" v="20205"/>
    </bk>
    <bk>
      <rc t="2" v="20206"/>
    </bk>
    <bk>
      <rc t="2" v="20207"/>
    </bk>
    <bk>
      <rc t="2" v="20208"/>
    </bk>
    <bk>
      <rc t="2" v="20209"/>
    </bk>
    <bk>
      <rc t="2" v="20210"/>
    </bk>
    <bk>
      <rc t="2" v="20211"/>
    </bk>
    <bk>
      <rc t="2" v="20212"/>
    </bk>
    <bk>
      <rc t="2" v="20213"/>
    </bk>
    <bk>
      <rc t="2" v="20214"/>
    </bk>
    <bk>
      <rc t="2" v="20215"/>
    </bk>
    <bk>
      <rc t="2" v="20216"/>
    </bk>
    <bk>
      <rc t="2" v="20217"/>
    </bk>
    <bk>
      <rc t="2" v="20218"/>
    </bk>
    <bk>
      <rc t="2" v="20219"/>
    </bk>
    <bk>
      <rc t="2" v="20220"/>
    </bk>
    <bk>
      <rc t="2" v="20221"/>
    </bk>
    <bk>
      <rc t="2" v="20222"/>
    </bk>
    <bk>
      <rc t="2" v="20223"/>
    </bk>
    <bk>
      <rc t="2" v="20224"/>
    </bk>
    <bk>
      <rc t="2" v="20225"/>
    </bk>
    <bk>
      <rc t="2" v="20226"/>
    </bk>
    <bk>
      <rc t="2" v="20227"/>
    </bk>
    <bk>
      <rc t="2" v="20228"/>
    </bk>
    <bk>
      <rc t="2" v="20229"/>
    </bk>
    <bk>
      <rc t="2" v="20230"/>
    </bk>
    <bk>
      <rc t="2" v="20231"/>
    </bk>
    <bk>
      <rc t="2" v="20232"/>
    </bk>
    <bk>
      <rc t="2" v="20233"/>
    </bk>
    <bk>
      <rc t="2" v="20234"/>
    </bk>
    <bk>
      <rc t="2" v="20235"/>
    </bk>
    <bk>
      <rc t="2" v="20236"/>
    </bk>
    <bk>
      <rc t="2" v="20237"/>
    </bk>
    <bk>
      <rc t="2" v="20238"/>
    </bk>
    <bk>
      <rc t="2" v="20239"/>
    </bk>
    <bk>
      <rc t="2" v="20240"/>
    </bk>
    <bk>
      <rc t="2" v="20241"/>
    </bk>
    <bk>
      <rc t="2" v="20242"/>
    </bk>
    <bk>
      <rc t="2" v="20243"/>
    </bk>
    <bk>
      <rc t="2" v="20244"/>
    </bk>
    <bk>
      <rc t="2" v="20245"/>
    </bk>
    <bk>
      <rc t="2" v="20246"/>
    </bk>
    <bk>
      <rc t="2" v="20247"/>
    </bk>
    <bk>
      <rc t="2" v="20248"/>
    </bk>
    <bk>
      <rc t="2" v="20249"/>
    </bk>
    <bk>
      <rc t="2" v="20250"/>
    </bk>
    <bk>
      <rc t="2" v="20251"/>
    </bk>
    <bk>
      <rc t="2" v="20252"/>
    </bk>
    <bk>
      <rc t="2" v="20253"/>
    </bk>
    <bk>
      <rc t="2" v="20254"/>
    </bk>
    <bk>
      <rc t="2" v="20255"/>
    </bk>
    <bk>
      <rc t="2" v="20256"/>
    </bk>
    <bk>
      <rc t="2" v="20257"/>
    </bk>
    <bk>
      <rc t="2" v="20258"/>
    </bk>
    <bk>
      <rc t="2" v="20259"/>
    </bk>
    <bk>
      <rc t="2" v="20260"/>
    </bk>
    <bk>
      <rc t="2" v="20261"/>
    </bk>
    <bk>
      <rc t="2" v="20262"/>
    </bk>
    <bk>
      <rc t="2" v="20263"/>
    </bk>
    <bk>
      <rc t="2" v="20264"/>
    </bk>
    <bk>
      <rc t="2" v="20265"/>
    </bk>
    <bk>
      <rc t="2" v="20266"/>
    </bk>
    <bk>
      <rc t="2" v="20267"/>
    </bk>
    <bk>
      <rc t="2" v="20268"/>
    </bk>
    <bk>
      <rc t="2" v="20269"/>
    </bk>
    <bk>
      <rc t="2" v="20270"/>
    </bk>
    <bk>
      <rc t="2" v="20271"/>
    </bk>
    <bk>
      <rc t="2" v="20272"/>
    </bk>
    <bk>
      <rc t="2" v="20273"/>
    </bk>
    <bk>
      <rc t="2" v="20274"/>
    </bk>
    <bk>
      <rc t="2" v="20275"/>
    </bk>
    <bk>
      <rc t="2" v="20276"/>
    </bk>
    <bk>
      <rc t="2" v="20277"/>
    </bk>
    <bk>
      <rc t="2" v="20278"/>
    </bk>
    <bk>
      <rc t="2" v="20279"/>
    </bk>
    <bk>
      <rc t="2" v="20280"/>
    </bk>
    <bk>
      <rc t="2" v="20281"/>
    </bk>
    <bk>
      <rc t="2" v="20282"/>
    </bk>
    <bk>
      <rc t="2" v="20283"/>
    </bk>
    <bk>
      <rc t="2" v="20284"/>
    </bk>
    <bk>
      <rc t="2" v="20285"/>
    </bk>
    <bk>
      <rc t="2" v="20286"/>
    </bk>
    <bk>
      <rc t="2" v="20287"/>
    </bk>
    <bk>
      <rc t="2" v="20288"/>
    </bk>
    <bk>
      <rc t="2" v="20289"/>
    </bk>
    <bk>
      <rc t="2" v="20290"/>
    </bk>
    <bk>
      <rc t="2" v="20291"/>
    </bk>
    <bk>
      <rc t="2" v="20292"/>
    </bk>
    <bk>
      <rc t="2" v="20293"/>
    </bk>
    <bk>
      <rc t="2" v="20294"/>
    </bk>
    <bk>
      <rc t="2" v="20295"/>
    </bk>
    <bk>
      <rc t="2" v="20296"/>
    </bk>
    <bk>
      <rc t="2" v="20297"/>
    </bk>
    <bk>
      <rc t="2" v="20298"/>
    </bk>
    <bk>
      <rc t="2" v="20299"/>
    </bk>
    <bk>
      <rc t="2" v="20300"/>
    </bk>
    <bk>
      <rc t="2" v="20301"/>
    </bk>
    <bk>
      <rc t="2" v="20302"/>
    </bk>
    <bk>
      <rc t="2" v="20303"/>
    </bk>
    <bk>
      <rc t="2" v="20304"/>
    </bk>
    <bk>
      <rc t="2" v="20305"/>
    </bk>
    <bk>
      <rc t="2" v="20306"/>
    </bk>
    <bk>
      <rc t="2" v="20307"/>
    </bk>
    <bk>
      <rc t="2" v="20308"/>
    </bk>
    <bk>
      <rc t="2" v="20309"/>
    </bk>
    <bk>
      <rc t="2" v="20310"/>
    </bk>
    <bk>
      <rc t="2" v="20311"/>
    </bk>
    <bk>
      <rc t="2" v="20312"/>
    </bk>
    <bk>
      <rc t="2" v="20313"/>
    </bk>
    <bk>
      <rc t="2" v="20314"/>
    </bk>
    <bk>
      <rc t="2" v="20315"/>
    </bk>
    <bk>
      <rc t="2" v="20316"/>
    </bk>
    <bk>
      <rc t="2" v="20317"/>
    </bk>
    <bk>
      <rc t="2" v="20318"/>
    </bk>
    <bk>
      <rc t="2" v="20319"/>
    </bk>
    <bk>
      <rc t="2" v="20320"/>
    </bk>
    <bk>
      <rc t="2" v="20321"/>
    </bk>
    <bk>
      <rc t="2" v="20322"/>
    </bk>
    <bk>
      <rc t="2" v="20323"/>
    </bk>
    <bk>
      <rc t="2" v="20324"/>
    </bk>
    <bk>
      <rc t="2" v="20325"/>
    </bk>
    <bk>
      <rc t="2" v="20326"/>
    </bk>
    <bk>
      <rc t="2" v="20327"/>
    </bk>
    <bk>
      <rc t="2" v="20328"/>
    </bk>
    <bk>
      <rc t="2" v="20329"/>
    </bk>
    <bk>
      <rc t="2" v="20330"/>
    </bk>
    <bk>
      <rc t="2" v="20331"/>
    </bk>
    <bk>
      <rc t="2" v="20332"/>
    </bk>
    <bk>
      <rc t="2" v="20333"/>
    </bk>
    <bk>
      <rc t="2" v="20334"/>
    </bk>
    <bk>
      <rc t="2" v="20335"/>
    </bk>
    <bk>
      <rc t="2" v="20336"/>
    </bk>
    <bk>
      <rc t="2" v="20337"/>
    </bk>
    <bk>
      <rc t="2" v="20338"/>
    </bk>
    <bk>
      <rc t="2" v="20339"/>
    </bk>
    <bk>
      <rc t="2" v="20340"/>
    </bk>
    <bk>
      <rc t="2" v="20341"/>
    </bk>
    <bk>
      <rc t="2" v="20342"/>
    </bk>
    <bk>
      <rc t="2" v="20343"/>
    </bk>
    <bk>
      <rc t="2" v="20344"/>
    </bk>
    <bk>
      <rc t="2" v="20345"/>
    </bk>
    <bk>
      <rc t="2" v="20346"/>
    </bk>
    <bk>
      <rc t="2" v="20347"/>
    </bk>
    <bk>
      <rc t="2" v="20348"/>
    </bk>
    <bk>
      <rc t="2" v="20349"/>
    </bk>
    <bk>
      <rc t="2" v="20350"/>
    </bk>
    <bk>
      <rc t="2" v="20351"/>
    </bk>
    <bk>
      <rc t="2" v="20352"/>
    </bk>
    <bk>
      <rc t="2" v="20353"/>
    </bk>
    <bk>
      <rc t="2" v="20354"/>
    </bk>
    <bk>
      <rc t="2" v="20355"/>
    </bk>
    <bk>
      <rc t="2" v="20356"/>
    </bk>
    <bk>
      <rc t="2" v="20357"/>
    </bk>
    <bk>
      <rc t="2" v="20358"/>
    </bk>
    <bk>
      <rc t="2" v="20359"/>
    </bk>
    <bk>
      <rc t="2" v="20360"/>
    </bk>
    <bk>
      <rc t="2" v="20361"/>
    </bk>
    <bk>
      <rc t="2" v="20362"/>
    </bk>
    <bk>
      <rc t="2" v="20363"/>
    </bk>
    <bk>
      <rc t="2" v="20364"/>
    </bk>
    <bk>
      <rc t="2" v="20365"/>
    </bk>
    <bk>
      <rc t="2" v="20366"/>
    </bk>
    <bk>
      <rc t="2" v="20367"/>
    </bk>
    <bk>
      <rc t="2" v="20368"/>
    </bk>
    <bk>
      <rc t="2" v="20369"/>
    </bk>
    <bk>
      <rc t="2" v="20370"/>
    </bk>
    <bk>
      <rc t="2" v="20371"/>
    </bk>
    <bk>
      <rc t="2" v="20372"/>
    </bk>
    <bk>
      <rc t="2" v="20373"/>
    </bk>
    <bk>
      <rc t="2" v="20374"/>
    </bk>
    <bk>
      <rc t="2" v="20375"/>
    </bk>
    <bk>
      <rc t="2" v="20376"/>
    </bk>
    <bk>
      <rc t="2" v="20377"/>
    </bk>
    <bk>
      <rc t="2" v="20378"/>
    </bk>
    <bk>
      <rc t="2" v="20379"/>
    </bk>
    <bk>
      <rc t="2" v="20380"/>
    </bk>
    <bk>
      <rc t="2" v="20381"/>
    </bk>
    <bk>
      <rc t="2" v="20382"/>
    </bk>
    <bk>
      <rc t="2" v="20383"/>
    </bk>
    <bk>
      <rc t="2" v="20384"/>
    </bk>
    <bk>
      <rc t="2" v="20385"/>
    </bk>
    <bk>
      <rc t="2" v="20386"/>
    </bk>
    <bk>
      <rc t="2" v="20387"/>
    </bk>
    <bk>
      <rc t="2" v="20388"/>
    </bk>
    <bk>
      <rc t="2" v="20389"/>
    </bk>
    <bk>
      <rc t="2" v="20390"/>
    </bk>
    <bk>
      <rc t="2" v="20391"/>
    </bk>
    <bk>
      <rc t="2" v="20392"/>
    </bk>
    <bk>
      <rc t="2" v="20393"/>
    </bk>
    <bk>
      <rc t="2" v="20394"/>
    </bk>
    <bk>
      <rc t="2" v="20395"/>
    </bk>
    <bk>
      <rc t="2" v="20396"/>
    </bk>
    <bk>
      <rc t="2" v="20397"/>
    </bk>
    <bk>
      <rc t="2" v="20398"/>
    </bk>
    <bk>
      <rc t="2" v="20399"/>
    </bk>
    <bk>
      <rc t="2" v="20400"/>
    </bk>
    <bk>
      <rc t="2" v="20401"/>
    </bk>
    <bk>
      <rc t="2" v="20402"/>
    </bk>
    <bk>
      <rc t="2" v="20403"/>
    </bk>
    <bk>
      <rc t="2" v="20404"/>
    </bk>
    <bk>
      <rc t="2" v="20405"/>
    </bk>
    <bk>
      <rc t="2" v="20406"/>
    </bk>
    <bk>
      <rc t="2" v="20407"/>
    </bk>
    <bk>
      <rc t="2" v="20408"/>
    </bk>
    <bk>
      <rc t="2" v="20409"/>
    </bk>
    <bk>
      <rc t="2" v="20410"/>
    </bk>
    <bk>
      <rc t="2" v="20411"/>
    </bk>
    <bk>
      <rc t="2" v="20412"/>
    </bk>
    <bk>
      <rc t="2" v="20413"/>
    </bk>
    <bk>
      <rc t="2" v="20414"/>
    </bk>
    <bk>
      <rc t="2" v="20415"/>
    </bk>
    <bk>
      <rc t="2" v="20416"/>
    </bk>
    <bk>
      <rc t="2" v="20417"/>
    </bk>
    <bk>
      <rc t="2" v="20418"/>
    </bk>
    <bk>
      <rc t="2" v="20419"/>
    </bk>
    <bk>
      <rc t="2" v="20420"/>
    </bk>
    <bk>
      <rc t="2" v="20421"/>
    </bk>
    <bk>
      <rc t="2" v="20422"/>
    </bk>
    <bk>
      <rc t="2" v="20423"/>
    </bk>
    <bk>
      <rc t="2" v="20424"/>
    </bk>
    <bk>
      <rc t="2" v="20425"/>
    </bk>
    <bk>
      <rc t="2" v="20426"/>
    </bk>
    <bk>
      <rc t="2" v="20427"/>
    </bk>
    <bk>
      <rc t="2" v="20428"/>
    </bk>
    <bk>
      <rc t="2" v="20429"/>
    </bk>
    <bk>
      <rc t="2" v="20430"/>
    </bk>
    <bk>
      <rc t="2" v="20431"/>
    </bk>
    <bk>
      <rc t="2" v="20432"/>
    </bk>
    <bk>
      <rc t="2" v="20433"/>
    </bk>
    <bk>
      <rc t="2" v="20434"/>
    </bk>
    <bk>
      <rc t="2" v="20435"/>
    </bk>
    <bk>
      <rc t="2" v="20436"/>
    </bk>
    <bk>
      <rc t="2" v="20437"/>
    </bk>
    <bk>
      <rc t="2" v="20438"/>
    </bk>
    <bk>
      <rc t="2" v="20439"/>
    </bk>
    <bk>
      <rc t="2" v="20440"/>
    </bk>
    <bk>
      <rc t="2" v="20441"/>
    </bk>
    <bk>
      <rc t="2" v="20442"/>
    </bk>
    <bk>
      <rc t="2" v="20443"/>
    </bk>
    <bk>
      <rc t="2" v="20444"/>
    </bk>
    <bk>
      <rc t="2" v="20445"/>
    </bk>
    <bk>
      <rc t="2" v="20446"/>
    </bk>
    <bk>
      <rc t="2" v="20447"/>
    </bk>
    <bk>
      <rc t="2" v="20448"/>
    </bk>
    <bk>
      <rc t="2" v="20449"/>
    </bk>
    <bk>
      <rc t="2" v="20450"/>
    </bk>
    <bk>
      <rc t="2" v="20451"/>
    </bk>
    <bk>
      <rc t="2" v="20452"/>
    </bk>
    <bk>
      <rc t="2" v="20453"/>
    </bk>
    <bk>
      <rc t="2" v="20454"/>
    </bk>
    <bk>
      <rc t="2" v="20455"/>
    </bk>
    <bk>
      <rc t="2" v="20456"/>
    </bk>
    <bk>
      <rc t="2" v="20457"/>
    </bk>
    <bk>
      <rc t="2" v="20458"/>
    </bk>
    <bk>
      <rc t="2" v="20459"/>
    </bk>
    <bk>
      <rc t="2" v="20460"/>
    </bk>
    <bk>
      <rc t="2" v="20461"/>
    </bk>
    <bk>
      <rc t="2" v="20462"/>
    </bk>
    <bk>
      <rc t="2" v="20463"/>
    </bk>
    <bk>
      <rc t="2" v="20464"/>
    </bk>
    <bk>
      <rc t="2" v="20465"/>
    </bk>
    <bk>
      <rc t="2" v="20466"/>
    </bk>
    <bk>
      <rc t="2" v="20467"/>
    </bk>
    <bk>
      <rc t="2" v="20468"/>
    </bk>
    <bk>
      <rc t="2" v="20469"/>
    </bk>
    <bk>
      <rc t="2" v="20470"/>
    </bk>
    <bk>
      <rc t="2" v="20471"/>
    </bk>
    <bk>
      <rc t="2" v="20472"/>
    </bk>
    <bk>
      <rc t="2" v="20473"/>
    </bk>
    <bk>
      <rc t="2" v="20474"/>
    </bk>
    <bk>
      <rc t="2" v="20475"/>
    </bk>
    <bk>
      <rc t="2" v="20476"/>
    </bk>
    <bk>
      <rc t="2" v="20477"/>
    </bk>
    <bk>
      <rc t="2" v="20478"/>
    </bk>
    <bk>
      <rc t="2" v="20479"/>
    </bk>
    <bk>
      <rc t="2" v="20480"/>
    </bk>
    <bk>
      <rc t="2" v="20481"/>
    </bk>
    <bk>
      <rc t="2" v="20482"/>
    </bk>
    <bk>
      <rc t="2" v="20483"/>
    </bk>
    <bk>
      <rc t="2" v="20484"/>
    </bk>
    <bk>
      <rc t="2" v="20485"/>
    </bk>
    <bk>
      <rc t="2" v="20486"/>
    </bk>
    <bk>
      <rc t="2" v="20487"/>
    </bk>
    <bk>
      <rc t="2" v="20488"/>
    </bk>
    <bk>
      <rc t="2" v="20489"/>
    </bk>
    <bk>
      <rc t="2" v="20490"/>
    </bk>
    <bk>
      <rc t="2" v="20491"/>
    </bk>
    <bk>
      <rc t="2" v="20492"/>
    </bk>
    <bk>
      <rc t="2" v="20493"/>
    </bk>
    <bk>
      <rc t="2" v="20494"/>
    </bk>
    <bk>
      <rc t="2" v="20495"/>
    </bk>
    <bk>
      <rc t="2" v="20496"/>
    </bk>
    <bk>
      <rc t="2" v="20497"/>
    </bk>
    <bk>
      <rc t="2" v="20498"/>
    </bk>
    <bk>
      <rc t="2" v="20499"/>
    </bk>
    <bk>
      <rc t="2" v="20500"/>
    </bk>
    <bk>
      <rc t="2" v="20501"/>
    </bk>
    <bk>
      <rc t="2" v="20502"/>
    </bk>
    <bk>
      <rc t="2" v="20503"/>
    </bk>
    <bk>
      <rc t="2" v="20504"/>
    </bk>
    <bk>
      <rc t="2" v="20505"/>
    </bk>
    <bk>
      <rc t="2" v="20506"/>
    </bk>
    <bk>
      <rc t="2" v="20507"/>
    </bk>
    <bk>
      <rc t="2" v="20508"/>
    </bk>
    <bk>
      <rc t="2" v="20509"/>
    </bk>
    <bk>
      <rc t="2" v="20510"/>
    </bk>
    <bk>
      <rc t="2" v="20511"/>
    </bk>
    <bk>
      <rc t="2" v="20512"/>
    </bk>
    <bk>
      <rc t="2" v="20513"/>
    </bk>
    <bk>
      <rc t="2" v="20514"/>
    </bk>
    <bk>
      <rc t="2" v="20515"/>
    </bk>
    <bk>
      <rc t="2" v="20516"/>
    </bk>
    <bk>
      <rc t="2" v="20517"/>
    </bk>
    <bk>
      <rc t="2" v="20518"/>
    </bk>
    <bk>
      <rc t="2" v="20519"/>
    </bk>
    <bk>
      <rc t="2" v="20520"/>
    </bk>
    <bk>
      <rc t="2" v="20521"/>
    </bk>
    <bk>
      <rc t="2" v="20522"/>
    </bk>
    <bk>
      <rc t="2" v="20523"/>
    </bk>
    <bk>
      <rc t="2" v="20524"/>
    </bk>
    <bk>
      <rc t="2" v="20525"/>
    </bk>
    <bk>
      <rc t="2" v="20526"/>
    </bk>
    <bk>
      <rc t="2" v="20527"/>
    </bk>
    <bk>
      <rc t="2" v="20528"/>
    </bk>
    <bk>
      <rc t="2" v="20529"/>
    </bk>
    <bk>
      <rc t="2" v="20530"/>
    </bk>
    <bk>
      <rc t="2" v="20531"/>
    </bk>
    <bk>
      <rc t="2" v="20532"/>
    </bk>
    <bk>
      <rc t="2" v="20533"/>
    </bk>
    <bk>
      <rc t="2" v="20534"/>
    </bk>
    <bk>
      <rc t="2" v="20535"/>
    </bk>
    <bk>
      <rc t="2" v="20536"/>
    </bk>
    <bk>
      <rc t="2" v="20537"/>
    </bk>
    <bk>
      <rc t="2" v="20538"/>
    </bk>
    <bk>
      <rc t="2" v="20539"/>
    </bk>
    <bk>
      <rc t="2" v="20540"/>
    </bk>
    <bk>
      <rc t="2" v="20541"/>
    </bk>
    <bk>
      <rc t="2" v="20542"/>
    </bk>
    <bk>
      <rc t="2" v="20543"/>
    </bk>
    <bk>
      <rc t="2" v="20544"/>
    </bk>
    <bk>
      <rc t="2" v="20545"/>
    </bk>
    <bk>
      <rc t="2" v="20546"/>
    </bk>
    <bk>
      <rc t="2" v="20547"/>
    </bk>
    <bk>
      <rc t="2" v="20548"/>
    </bk>
    <bk>
      <rc t="2" v="20549"/>
    </bk>
    <bk>
      <rc t="2" v="20550"/>
    </bk>
    <bk>
      <rc t="2" v="20551"/>
    </bk>
    <bk>
      <rc t="2" v="20552"/>
    </bk>
    <bk>
      <rc t="2" v="20553"/>
    </bk>
    <bk>
      <rc t="2" v="20554"/>
    </bk>
    <bk>
      <rc t="2" v="20555"/>
    </bk>
    <bk>
      <rc t="2" v="20556"/>
    </bk>
    <bk>
      <rc t="2" v="20557"/>
    </bk>
    <bk>
      <rc t="2" v="20558"/>
    </bk>
    <bk>
      <rc t="2" v="20559"/>
    </bk>
    <bk>
      <rc t="2" v="20560"/>
    </bk>
    <bk>
      <rc t="2" v="20561"/>
    </bk>
    <bk>
      <rc t="2" v="20562"/>
    </bk>
    <bk>
      <rc t="2" v="20563"/>
    </bk>
    <bk>
      <rc t="2" v="20564"/>
    </bk>
    <bk>
      <rc t="2" v="20565"/>
    </bk>
    <bk>
      <rc t="2" v="20566"/>
    </bk>
    <bk>
      <rc t="2" v="20567"/>
    </bk>
    <bk>
      <rc t="2" v="20568"/>
    </bk>
    <bk>
      <rc t="2" v="20569"/>
    </bk>
    <bk>
      <rc t="2" v="20570"/>
    </bk>
    <bk>
      <rc t="2" v="20571"/>
    </bk>
    <bk>
      <rc t="2" v="20572"/>
    </bk>
    <bk>
      <rc t="2" v="20573"/>
    </bk>
    <bk>
      <rc t="2" v="20574"/>
    </bk>
    <bk>
      <rc t="2" v="20575"/>
    </bk>
    <bk>
      <rc t="2" v="20576"/>
    </bk>
    <bk>
      <rc t="2" v="20577"/>
    </bk>
    <bk>
      <rc t="2" v="20578"/>
    </bk>
    <bk>
      <rc t="2" v="20579"/>
    </bk>
    <bk>
      <rc t="2" v="20580"/>
    </bk>
    <bk>
      <rc t="2" v="20581"/>
    </bk>
    <bk>
      <rc t="2" v="20582"/>
    </bk>
    <bk>
      <rc t="2" v="20583"/>
    </bk>
    <bk>
      <rc t="2" v="20584"/>
    </bk>
    <bk>
      <rc t="2" v="20585"/>
    </bk>
    <bk>
      <rc t="2" v="20586"/>
    </bk>
    <bk>
      <rc t="2" v="20587"/>
    </bk>
    <bk>
      <rc t="2" v="20588"/>
    </bk>
    <bk>
      <rc t="2" v="20589"/>
    </bk>
    <bk>
      <rc t="2" v="20590"/>
    </bk>
    <bk>
      <rc t="2" v="20591"/>
    </bk>
    <bk>
      <rc t="2" v="20592"/>
    </bk>
    <bk>
      <rc t="2" v="20593"/>
    </bk>
    <bk>
      <rc t="2" v="20594"/>
    </bk>
    <bk>
      <rc t="2" v="20595"/>
    </bk>
    <bk>
      <rc t="2" v="20596"/>
    </bk>
    <bk>
      <rc t="2" v="20597"/>
    </bk>
    <bk>
      <rc t="2" v="20598"/>
    </bk>
    <bk>
      <rc t="2" v="20599"/>
    </bk>
    <bk>
      <rc t="2" v="20600"/>
    </bk>
    <bk>
      <rc t="2" v="20601"/>
    </bk>
    <bk>
      <rc t="2" v="20602"/>
    </bk>
    <bk>
      <rc t="2" v="20603"/>
    </bk>
    <bk>
      <rc t="2" v="20604"/>
    </bk>
    <bk>
      <rc t="2" v="20605"/>
    </bk>
    <bk>
      <rc t="2" v="20606"/>
    </bk>
    <bk>
      <rc t="2" v="20607"/>
    </bk>
    <bk>
      <rc t="2" v="20608"/>
    </bk>
    <bk>
      <rc t="2" v="20609"/>
    </bk>
    <bk>
      <rc t="2" v="20610"/>
    </bk>
    <bk>
      <rc t="2" v="20611"/>
    </bk>
    <bk>
      <rc t="2" v="20612"/>
    </bk>
    <bk>
      <rc t="2" v="20613"/>
    </bk>
    <bk>
      <rc t="2" v="20614"/>
    </bk>
    <bk>
      <rc t="2" v="20615"/>
    </bk>
    <bk>
      <rc t="2" v="20616"/>
    </bk>
    <bk>
      <rc t="2" v="20617"/>
    </bk>
    <bk>
      <rc t="2" v="20618"/>
    </bk>
    <bk>
      <rc t="2" v="20619"/>
    </bk>
    <bk>
      <rc t="2" v="20620"/>
    </bk>
    <bk>
      <rc t="2" v="20621"/>
    </bk>
    <bk>
      <rc t="2" v="20622"/>
    </bk>
    <bk>
      <rc t="2" v="20623"/>
    </bk>
    <bk>
      <rc t="2" v="20624"/>
    </bk>
    <bk>
      <rc t="2" v="20625"/>
    </bk>
    <bk>
      <rc t="2" v="20626"/>
    </bk>
    <bk>
      <rc t="2" v="20627"/>
    </bk>
    <bk>
      <rc t="2" v="20628"/>
    </bk>
    <bk>
      <rc t="2" v="20629"/>
    </bk>
    <bk>
      <rc t="2" v="20630"/>
    </bk>
    <bk>
      <rc t="2" v="20631"/>
    </bk>
    <bk>
      <rc t="2" v="20632"/>
    </bk>
    <bk>
      <rc t="2" v="20633"/>
    </bk>
    <bk>
      <rc t="2" v="20634"/>
    </bk>
    <bk>
      <rc t="2" v="20635"/>
    </bk>
    <bk>
      <rc t="2" v="20636"/>
    </bk>
    <bk>
      <rc t="2" v="20637"/>
    </bk>
    <bk>
      <rc t="2" v="20638"/>
    </bk>
    <bk>
      <rc t="2" v="20639"/>
    </bk>
    <bk>
      <rc t="2" v="20640"/>
    </bk>
    <bk>
      <rc t="2" v="20641"/>
    </bk>
    <bk>
      <rc t="2" v="20642"/>
    </bk>
    <bk>
      <rc t="2" v="20643"/>
    </bk>
    <bk>
      <rc t="2" v="20644"/>
    </bk>
    <bk>
      <rc t="2" v="20645"/>
    </bk>
    <bk>
      <rc t="2" v="20646"/>
    </bk>
    <bk>
      <rc t="2" v="20647"/>
    </bk>
    <bk>
      <rc t="2" v="20648"/>
    </bk>
    <bk>
      <rc t="2" v="20649"/>
    </bk>
    <bk>
      <rc t="2" v="20650"/>
    </bk>
    <bk>
      <rc t="2" v="20651"/>
    </bk>
    <bk>
      <rc t="2" v="20652"/>
    </bk>
    <bk>
      <rc t="2" v="20653"/>
    </bk>
    <bk>
      <rc t="2" v="20654"/>
    </bk>
    <bk>
      <rc t="2" v="20655"/>
    </bk>
    <bk>
      <rc t="2" v="20656"/>
    </bk>
    <bk>
      <rc t="2" v="20657"/>
    </bk>
    <bk>
      <rc t="2" v="20658"/>
    </bk>
    <bk>
      <rc t="2" v="20659"/>
    </bk>
    <bk>
      <rc t="2" v="20660"/>
    </bk>
    <bk>
      <rc t="2" v="20661"/>
    </bk>
    <bk>
      <rc t="2" v="20662"/>
    </bk>
    <bk>
      <rc t="2" v="20663"/>
    </bk>
    <bk>
      <rc t="2" v="20664"/>
    </bk>
    <bk>
      <rc t="2" v="20665"/>
    </bk>
    <bk>
      <rc t="2" v="20666"/>
    </bk>
    <bk>
      <rc t="2" v="20667"/>
    </bk>
    <bk>
      <rc t="2" v="20668"/>
    </bk>
    <bk>
      <rc t="2" v="20669"/>
    </bk>
    <bk>
      <rc t="2" v="20670"/>
    </bk>
    <bk>
      <rc t="2" v="20671"/>
    </bk>
    <bk>
      <rc t="2" v="20672"/>
    </bk>
    <bk>
      <rc t="2" v="20673"/>
    </bk>
    <bk>
      <rc t="2" v="20674"/>
    </bk>
    <bk>
      <rc t="2" v="20675"/>
    </bk>
    <bk>
      <rc t="2" v="20676"/>
    </bk>
    <bk>
      <rc t="2" v="20677"/>
    </bk>
    <bk>
      <rc t="2" v="20678"/>
    </bk>
    <bk>
      <rc t="2" v="20679"/>
    </bk>
    <bk>
      <rc t="2" v="20680"/>
    </bk>
    <bk>
      <rc t="2" v="20681"/>
    </bk>
    <bk>
      <rc t="2" v="20682"/>
    </bk>
    <bk>
      <rc t="2" v="20683"/>
    </bk>
    <bk>
      <rc t="2" v="20684"/>
    </bk>
    <bk>
      <rc t="2" v="20685"/>
    </bk>
    <bk>
      <rc t="2" v="20686"/>
    </bk>
    <bk>
      <rc t="2" v="20687"/>
    </bk>
    <bk>
      <rc t="2" v="20688"/>
    </bk>
    <bk>
      <rc t="2" v="20689"/>
    </bk>
    <bk>
      <rc t="2" v="20690"/>
    </bk>
    <bk>
      <rc t="2" v="20691"/>
    </bk>
    <bk>
      <rc t="2" v="20692"/>
    </bk>
    <bk>
      <rc t="2" v="20693"/>
    </bk>
    <bk>
      <rc t="2" v="20694"/>
    </bk>
    <bk>
      <rc t="2" v="20695"/>
    </bk>
    <bk>
      <rc t="2" v="20696"/>
    </bk>
    <bk>
      <rc t="2" v="20697"/>
    </bk>
    <bk>
      <rc t="2" v="20698"/>
    </bk>
    <bk>
      <rc t="2" v="20699"/>
    </bk>
    <bk>
      <rc t="2" v="20700"/>
    </bk>
    <bk>
      <rc t="2" v="20701"/>
    </bk>
    <bk>
      <rc t="2" v="20702"/>
    </bk>
    <bk>
      <rc t="2" v="20703"/>
    </bk>
    <bk>
      <rc t="2" v="20704"/>
    </bk>
    <bk>
      <rc t="2" v="20705"/>
    </bk>
    <bk>
      <rc t="2" v="20706"/>
    </bk>
    <bk>
      <rc t="2" v="20707"/>
    </bk>
    <bk>
      <rc t="2" v="20708"/>
    </bk>
    <bk>
      <rc t="2" v="20709"/>
    </bk>
    <bk>
      <rc t="2" v="20710"/>
    </bk>
    <bk>
      <rc t="2" v="20711"/>
    </bk>
    <bk>
      <rc t="2" v="20712"/>
    </bk>
    <bk>
      <rc t="2" v="20713"/>
    </bk>
    <bk>
      <rc t="2" v="20714"/>
    </bk>
    <bk>
      <rc t="2" v="20715"/>
    </bk>
    <bk>
      <rc t="2" v="20716"/>
    </bk>
    <bk>
      <rc t="2" v="20717"/>
    </bk>
    <bk>
      <rc t="2" v="20718"/>
    </bk>
    <bk>
      <rc t="2" v="20719"/>
    </bk>
    <bk>
      <rc t="2" v="20720"/>
    </bk>
    <bk>
      <rc t="2" v="20721"/>
    </bk>
    <bk>
      <rc t="2" v="20722"/>
    </bk>
    <bk>
      <rc t="2" v="20723"/>
    </bk>
    <bk>
      <rc t="2" v="20724"/>
    </bk>
    <bk>
      <rc t="2" v="20725"/>
    </bk>
    <bk>
      <rc t="2" v="20726"/>
    </bk>
    <bk>
      <rc t="2" v="20727"/>
    </bk>
    <bk>
      <rc t="2" v="20728"/>
    </bk>
    <bk>
      <rc t="2" v="20729"/>
    </bk>
    <bk>
      <rc t="2" v="20730"/>
    </bk>
    <bk>
      <rc t="2" v="20731"/>
    </bk>
    <bk>
      <rc t="2" v="20732"/>
    </bk>
    <bk>
      <rc t="2" v="20733"/>
    </bk>
    <bk>
      <rc t="2" v="20734"/>
    </bk>
    <bk>
      <rc t="2" v="20735"/>
    </bk>
    <bk>
      <rc t="2" v="20736"/>
    </bk>
    <bk>
      <rc t="2" v="20737"/>
    </bk>
    <bk>
      <rc t="2" v="20738"/>
    </bk>
    <bk>
      <rc t="2" v="20739"/>
    </bk>
    <bk>
      <rc t="2" v="20740"/>
    </bk>
    <bk>
      <rc t="2" v="20741"/>
    </bk>
    <bk>
      <rc t="2" v="20742"/>
    </bk>
    <bk>
      <rc t="2" v="20743"/>
    </bk>
    <bk>
      <rc t="2" v="20744"/>
    </bk>
    <bk>
      <rc t="2" v="20745"/>
    </bk>
    <bk>
      <rc t="2" v="20746"/>
    </bk>
    <bk>
      <rc t="2" v="20747"/>
    </bk>
    <bk>
      <rc t="2" v="20748"/>
    </bk>
    <bk>
      <rc t="2" v="20749"/>
    </bk>
    <bk>
      <rc t="2" v="20750"/>
    </bk>
    <bk>
      <rc t="2" v="20751"/>
    </bk>
    <bk>
      <rc t="2" v="20752"/>
    </bk>
    <bk>
      <rc t="2" v="20753"/>
    </bk>
    <bk>
      <rc t="2" v="20754"/>
    </bk>
    <bk>
      <rc t="2" v="20755"/>
    </bk>
    <bk>
      <rc t="2" v="20756"/>
    </bk>
    <bk>
      <rc t="2" v="20757"/>
    </bk>
    <bk>
      <rc t="2" v="20758"/>
    </bk>
    <bk>
      <rc t="2" v="20759"/>
    </bk>
    <bk>
      <rc t="2" v="20760"/>
    </bk>
    <bk>
      <rc t="2" v="20761"/>
    </bk>
    <bk>
      <rc t="2" v="20762"/>
    </bk>
    <bk>
      <rc t="2" v="20763"/>
    </bk>
    <bk>
      <rc t="2" v="20764"/>
    </bk>
    <bk>
      <rc t="2" v="20765"/>
    </bk>
    <bk>
      <rc t="2" v="20766"/>
    </bk>
    <bk>
      <rc t="2" v="20767"/>
    </bk>
    <bk>
      <rc t="2" v="20768"/>
    </bk>
    <bk>
      <rc t="2" v="20769"/>
    </bk>
    <bk>
      <rc t="2" v="20770"/>
    </bk>
    <bk>
      <rc t="2" v="20771"/>
    </bk>
    <bk>
      <rc t="2" v="20772"/>
    </bk>
    <bk>
      <rc t="2" v="20773"/>
    </bk>
    <bk>
      <rc t="2" v="20774"/>
    </bk>
    <bk>
      <rc t="2" v="20775"/>
    </bk>
    <bk>
      <rc t="2" v="20776"/>
    </bk>
    <bk>
      <rc t="2" v="20777"/>
    </bk>
    <bk>
      <rc t="2" v="20778"/>
    </bk>
    <bk>
      <rc t="2" v="20779"/>
    </bk>
    <bk>
      <rc t="2" v="20780"/>
    </bk>
    <bk>
      <rc t="2" v="20781"/>
    </bk>
    <bk>
      <rc t="2" v="20782"/>
    </bk>
    <bk>
      <rc t="2" v="20783"/>
    </bk>
    <bk>
      <rc t="2" v="20784"/>
    </bk>
    <bk>
      <rc t="2" v="20785"/>
    </bk>
    <bk>
      <rc t="2" v="20786"/>
    </bk>
    <bk>
      <rc t="2" v="20787"/>
    </bk>
    <bk>
      <rc t="2" v="20788"/>
    </bk>
    <bk>
      <rc t="2" v="20789"/>
    </bk>
    <bk>
      <rc t="2" v="20790"/>
    </bk>
    <bk>
      <rc t="2" v="20791"/>
    </bk>
    <bk>
      <rc t="2" v="20792"/>
    </bk>
    <bk>
      <rc t="2" v="20793"/>
    </bk>
    <bk>
      <rc t="2" v="20794"/>
    </bk>
    <bk>
      <rc t="2" v="20795"/>
    </bk>
    <bk>
      <rc t="2" v="20796"/>
    </bk>
    <bk>
      <rc t="2" v="20797"/>
    </bk>
    <bk>
      <rc t="2" v="20798"/>
    </bk>
    <bk>
      <rc t="2" v="20799"/>
    </bk>
    <bk>
      <rc t="2" v="20800"/>
    </bk>
    <bk>
      <rc t="2" v="20801"/>
    </bk>
    <bk>
      <rc t="2" v="20802"/>
    </bk>
    <bk>
      <rc t="2" v="20803"/>
    </bk>
    <bk>
      <rc t="2" v="20804"/>
    </bk>
    <bk>
      <rc t="2" v="20805"/>
    </bk>
    <bk>
      <rc t="2" v="20806"/>
    </bk>
    <bk>
      <rc t="2" v="20807"/>
    </bk>
    <bk>
      <rc t="2" v="20808"/>
    </bk>
    <bk>
      <rc t="2" v="20809"/>
    </bk>
    <bk>
      <rc t="2" v="20810"/>
    </bk>
    <bk>
      <rc t="2" v="20811"/>
    </bk>
    <bk>
      <rc t="2" v="20812"/>
    </bk>
    <bk>
      <rc t="2" v="20813"/>
    </bk>
    <bk>
      <rc t="2" v="20814"/>
    </bk>
    <bk>
      <rc t="2" v="20815"/>
    </bk>
    <bk>
      <rc t="2" v="20816"/>
    </bk>
    <bk>
      <rc t="2" v="20817"/>
    </bk>
    <bk>
      <rc t="2" v="20818"/>
    </bk>
    <bk>
      <rc t="2" v="20819"/>
    </bk>
    <bk>
      <rc t="2" v="20820"/>
    </bk>
    <bk>
      <rc t="2" v="20821"/>
    </bk>
    <bk>
      <rc t="2" v="20822"/>
    </bk>
    <bk>
      <rc t="2" v="20823"/>
    </bk>
    <bk>
      <rc t="2" v="20824"/>
    </bk>
    <bk>
      <rc t="2" v="20825"/>
    </bk>
    <bk>
      <rc t="2" v="20826"/>
    </bk>
    <bk>
      <rc t="2" v="20827"/>
    </bk>
    <bk>
      <rc t="2" v="20828"/>
    </bk>
    <bk>
      <rc t="2" v="20829"/>
    </bk>
    <bk>
      <rc t="2" v="20830"/>
    </bk>
    <bk>
      <rc t="2" v="20831"/>
    </bk>
    <bk>
      <rc t="2" v="20832"/>
    </bk>
    <bk>
      <rc t="2" v="20833"/>
    </bk>
    <bk>
      <rc t="2" v="20834"/>
    </bk>
    <bk>
      <rc t="2" v="20835"/>
    </bk>
    <bk>
      <rc t="2" v="20836"/>
    </bk>
    <bk>
      <rc t="2" v="20837"/>
    </bk>
    <bk>
      <rc t="2" v="20838"/>
    </bk>
    <bk>
      <rc t="2" v="20839"/>
    </bk>
    <bk>
      <rc t="2" v="20840"/>
    </bk>
    <bk>
      <rc t="2" v="20841"/>
    </bk>
    <bk>
      <rc t="2" v="20842"/>
    </bk>
    <bk>
      <rc t="2" v="20843"/>
    </bk>
    <bk>
      <rc t="2" v="20844"/>
    </bk>
    <bk>
      <rc t="2" v="20845"/>
    </bk>
    <bk>
      <rc t="2" v="20846"/>
    </bk>
    <bk>
      <rc t="2" v="20847"/>
    </bk>
    <bk>
      <rc t="2" v="20848"/>
    </bk>
    <bk>
      <rc t="2" v="20849"/>
    </bk>
    <bk>
      <rc t="2" v="20850"/>
    </bk>
    <bk>
      <rc t="2" v="20851"/>
    </bk>
    <bk>
      <rc t="2" v="20852"/>
    </bk>
    <bk>
      <rc t="2" v="20853"/>
    </bk>
    <bk>
      <rc t="2" v="20854"/>
    </bk>
    <bk>
      <rc t="2" v="20855"/>
    </bk>
    <bk>
      <rc t="2" v="20856"/>
    </bk>
    <bk>
      <rc t="2" v="20857"/>
    </bk>
    <bk>
      <rc t="2" v="20858"/>
    </bk>
    <bk>
      <rc t="2" v="20859"/>
    </bk>
    <bk>
      <rc t="2" v="20860"/>
    </bk>
    <bk>
      <rc t="2" v="20861"/>
    </bk>
    <bk>
      <rc t="2" v="20862"/>
    </bk>
    <bk>
      <rc t="2" v="20863"/>
    </bk>
    <bk>
      <rc t="2" v="20864"/>
    </bk>
    <bk>
      <rc t="2" v="20865"/>
    </bk>
    <bk>
      <rc t="2" v="20866"/>
    </bk>
    <bk>
      <rc t="2" v="20867"/>
    </bk>
    <bk>
      <rc t="2" v="20868"/>
    </bk>
    <bk>
      <rc t="2" v="20869"/>
    </bk>
    <bk>
      <rc t="2" v="20870"/>
    </bk>
    <bk>
      <rc t="2" v="20871"/>
    </bk>
    <bk>
      <rc t="2" v="20872"/>
    </bk>
    <bk>
      <rc t="2" v="20873"/>
    </bk>
    <bk>
      <rc t="2" v="20874"/>
    </bk>
    <bk>
      <rc t="2" v="20875"/>
    </bk>
    <bk>
      <rc t="2" v="20876"/>
    </bk>
    <bk>
      <rc t="2" v="20877"/>
    </bk>
    <bk>
      <rc t="2" v="20878"/>
    </bk>
    <bk>
      <rc t="2" v="20879"/>
    </bk>
    <bk>
      <rc t="2" v="20880"/>
    </bk>
    <bk>
      <rc t="2" v="20881"/>
    </bk>
    <bk>
      <rc t="2" v="20882"/>
    </bk>
    <bk>
      <rc t="2" v="20883"/>
    </bk>
    <bk>
      <rc t="2" v="20884"/>
    </bk>
    <bk>
      <rc t="2" v="20885"/>
    </bk>
    <bk>
      <rc t="2" v="20886"/>
    </bk>
    <bk>
      <rc t="2" v="20887"/>
    </bk>
    <bk>
      <rc t="2" v="20888"/>
    </bk>
    <bk>
      <rc t="2" v="20889"/>
    </bk>
    <bk>
      <rc t="2" v="20890"/>
    </bk>
    <bk>
      <rc t="2" v="20891"/>
    </bk>
    <bk>
      <rc t="2" v="20892"/>
    </bk>
    <bk>
      <rc t="2" v="20893"/>
    </bk>
    <bk>
      <rc t="2" v="20894"/>
    </bk>
    <bk>
      <rc t="2" v="20895"/>
    </bk>
    <bk>
      <rc t="2" v="20896"/>
    </bk>
    <bk>
      <rc t="2" v="20897"/>
    </bk>
    <bk>
      <rc t="2" v="20898"/>
    </bk>
    <bk>
      <rc t="2" v="20899"/>
    </bk>
    <bk>
      <rc t="2" v="20900"/>
    </bk>
    <bk>
      <rc t="2" v="20901"/>
    </bk>
    <bk>
      <rc t="2" v="20902"/>
    </bk>
    <bk>
      <rc t="2" v="20903"/>
    </bk>
    <bk>
      <rc t="2" v="20904"/>
    </bk>
    <bk>
      <rc t="2" v="20905"/>
    </bk>
    <bk>
      <rc t="2" v="20906"/>
    </bk>
    <bk>
      <rc t="2" v="20907"/>
    </bk>
    <bk>
      <rc t="2" v="20908"/>
    </bk>
    <bk>
      <rc t="2" v="20909"/>
    </bk>
    <bk>
      <rc t="2" v="20910"/>
    </bk>
    <bk>
      <rc t="2" v="20911"/>
    </bk>
    <bk>
      <rc t="2" v="20912"/>
    </bk>
    <bk>
      <rc t="2" v="20913"/>
    </bk>
    <bk>
      <rc t="2" v="20914"/>
    </bk>
    <bk>
      <rc t="2" v="20915"/>
    </bk>
    <bk>
      <rc t="2" v="20916"/>
    </bk>
    <bk>
      <rc t="2" v="20917"/>
    </bk>
    <bk>
      <rc t="2" v="20918"/>
    </bk>
    <bk>
      <rc t="2" v="20919"/>
    </bk>
    <bk>
      <rc t="2" v="20920"/>
    </bk>
    <bk>
      <rc t="2" v="20921"/>
    </bk>
    <bk>
      <rc t="2" v="20922"/>
    </bk>
    <bk>
      <rc t="2" v="20923"/>
    </bk>
    <bk>
      <rc t="2" v="20924"/>
    </bk>
    <bk>
      <rc t="2" v="20925"/>
    </bk>
    <bk>
      <rc t="2" v="20926"/>
    </bk>
    <bk>
      <rc t="2" v="20927"/>
    </bk>
    <bk>
      <rc t="2" v="20928"/>
    </bk>
    <bk>
      <rc t="2" v="20929"/>
    </bk>
    <bk>
      <rc t="2" v="20930"/>
    </bk>
    <bk>
      <rc t="2" v="20931"/>
    </bk>
    <bk>
      <rc t="2" v="20932"/>
    </bk>
    <bk>
      <rc t="2" v="20933"/>
    </bk>
    <bk>
      <rc t="2" v="20934"/>
    </bk>
    <bk>
      <rc t="2" v="20935"/>
    </bk>
    <bk>
      <rc t="2" v="20936"/>
    </bk>
    <bk>
      <rc t="2" v="20937"/>
    </bk>
    <bk>
      <rc t="2" v="20938"/>
    </bk>
    <bk>
      <rc t="2" v="20939"/>
    </bk>
    <bk>
      <rc t="2" v="20940"/>
    </bk>
    <bk>
      <rc t="2" v="20941"/>
    </bk>
    <bk>
      <rc t="2" v="20942"/>
    </bk>
    <bk>
      <rc t="2" v="20943"/>
    </bk>
    <bk>
      <rc t="2" v="20944"/>
    </bk>
    <bk>
      <rc t="2" v="20945"/>
    </bk>
    <bk>
      <rc t="2" v="20946"/>
    </bk>
    <bk>
      <rc t="2" v="20947"/>
    </bk>
    <bk>
      <rc t="2" v="20948"/>
    </bk>
    <bk>
      <rc t="2" v="20949"/>
    </bk>
    <bk>
      <rc t="2" v="20950"/>
    </bk>
    <bk>
      <rc t="2" v="20951"/>
    </bk>
    <bk>
      <rc t="2" v="20952"/>
    </bk>
    <bk>
      <rc t="2" v="20953"/>
    </bk>
    <bk>
      <rc t="2" v="20954"/>
    </bk>
    <bk>
      <rc t="2" v="20955"/>
    </bk>
    <bk>
      <rc t="2" v="20956"/>
    </bk>
    <bk>
      <rc t="2" v="20957"/>
    </bk>
    <bk>
      <rc t="2" v="20958"/>
    </bk>
    <bk>
      <rc t="2" v="20959"/>
    </bk>
    <bk>
      <rc t="2" v="20960"/>
    </bk>
    <bk>
      <rc t="2" v="20961"/>
    </bk>
    <bk>
      <rc t="2" v="20962"/>
    </bk>
    <bk>
      <rc t="2" v="20963"/>
    </bk>
    <bk>
      <rc t="2" v="20964"/>
    </bk>
    <bk>
      <rc t="2" v="20965"/>
    </bk>
    <bk>
      <rc t="2" v="20966"/>
    </bk>
    <bk>
      <rc t="2" v="20967"/>
    </bk>
    <bk>
      <rc t="2" v="20968"/>
    </bk>
    <bk>
      <rc t="2" v="20969"/>
    </bk>
    <bk>
      <rc t="2" v="20970"/>
    </bk>
    <bk>
      <rc t="2" v="20971"/>
    </bk>
    <bk>
      <rc t="2" v="20972"/>
    </bk>
    <bk>
      <rc t="2" v="20973"/>
    </bk>
    <bk>
      <rc t="2" v="20974"/>
    </bk>
    <bk>
      <rc t="2" v="20975"/>
    </bk>
    <bk>
      <rc t="2" v="20976"/>
    </bk>
    <bk>
      <rc t="2" v="20977"/>
    </bk>
    <bk>
      <rc t="2" v="20978"/>
    </bk>
    <bk>
      <rc t="2" v="20979"/>
    </bk>
    <bk>
      <rc t="2" v="20980"/>
    </bk>
    <bk>
      <rc t="2" v="20981"/>
    </bk>
    <bk>
      <rc t="2" v="20982"/>
    </bk>
    <bk>
      <rc t="2" v="20983"/>
    </bk>
    <bk>
      <rc t="2" v="20984"/>
    </bk>
    <bk>
      <rc t="2" v="20985"/>
    </bk>
    <bk>
      <rc t="2" v="20986"/>
    </bk>
    <bk>
      <rc t="2" v="20987"/>
    </bk>
    <bk>
      <rc t="2" v="20988"/>
    </bk>
    <bk>
      <rc t="2" v="20989"/>
    </bk>
    <bk>
      <rc t="2" v="20990"/>
    </bk>
    <bk>
      <rc t="2" v="20991"/>
    </bk>
    <bk>
      <rc t="2" v="20992"/>
    </bk>
    <bk>
      <rc t="2" v="20993"/>
    </bk>
    <bk>
      <rc t="2" v="20994"/>
    </bk>
    <bk>
      <rc t="2" v="20995"/>
    </bk>
    <bk>
      <rc t="2" v="20996"/>
    </bk>
    <bk>
      <rc t="2" v="20997"/>
    </bk>
    <bk>
      <rc t="2" v="20998"/>
    </bk>
    <bk>
      <rc t="2" v="20999"/>
    </bk>
    <bk>
      <rc t="2" v="21000"/>
    </bk>
    <bk>
      <rc t="2" v="21001"/>
    </bk>
    <bk>
      <rc t="2" v="21002"/>
    </bk>
    <bk>
      <rc t="2" v="21003"/>
    </bk>
    <bk>
      <rc t="2" v="21004"/>
    </bk>
    <bk>
      <rc t="2" v="21005"/>
    </bk>
    <bk>
      <rc t="2" v="21006"/>
    </bk>
    <bk>
      <rc t="2" v="21007"/>
    </bk>
    <bk>
      <rc t="2" v="21008"/>
    </bk>
    <bk>
      <rc t="2" v="21009"/>
    </bk>
    <bk>
      <rc t="2" v="21010"/>
    </bk>
    <bk>
      <rc t="2" v="21011"/>
    </bk>
    <bk>
      <rc t="2" v="21012"/>
    </bk>
    <bk>
      <rc t="2" v="21013"/>
    </bk>
    <bk>
      <rc t="2" v="21014"/>
    </bk>
    <bk>
      <rc t="2" v="21015"/>
    </bk>
    <bk>
      <rc t="2" v="21016"/>
    </bk>
    <bk>
      <rc t="2" v="21017"/>
    </bk>
    <bk>
      <rc t="2" v="21018"/>
    </bk>
    <bk>
      <rc t="2" v="21019"/>
    </bk>
    <bk>
      <rc t="2" v="21020"/>
    </bk>
    <bk>
      <rc t="2" v="21021"/>
    </bk>
    <bk>
      <rc t="2" v="21022"/>
    </bk>
    <bk>
      <rc t="2" v="21023"/>
    </bk>
    <bk>
      <rc t="2" v="21024"/>
    </bk>
    <bk>
      <rc t="2" v="21025"/>
    </bk>
    <bk>
      <rc t="2" v="21026"/>
    </bk>
    <bk>
      <rc t="2" v="21027"/>
    </bk>
    <bk>
      <rc t="2" v="21028"/>
    </bk>
    <bk>
      <rc t="2" v="21029"/>
    </bk>
    <bk>
      <rc t="2" v="21030"/>
    </bk>
    <bk>
      <rc t="2" v="21031"/>
    </bk>
    <bk>
      <rc t="2" v="21032"/>
    </bk>
    <bk>
      <rc t="2" v="21033"/>
    </bk>
    <bk>
      <rc t="2" v="21034"/>
    </bk>
    <bk>
      <rc t="2" v="21035"/>
    </bk>
    <bk>
      <rc t="2" v="21036"/>
    </bk>
    <bk>
      <rc t="2" v="21037"/>
    </bk>
    <bk>
      <rc t="2" v="21038"/>
    </bk>
    <bk>
      <rc t="2" v="21039"/>
    </bk>
    <bk>
      <rc t="2" v="21040"/>
    </bk>
    <bk>
      <rc t="2" v="21041"/>
    </bk>
    <bk>
      <rc t="2" v="21042"/>
    </bk>
    <bk>
      <rc t="2" v="21043"/>
    </bk>
    <bk>
      <rc t="2" v="21044"/>
    </bk>
    <bk>
      <rc t="2" v="21045"/>
    </bk>
    <bk>
      <rc t="2" v="21046"/>
    </bk>
    <bk>
      <rc t="2" v="21047"/>
    </bk>
    <bk>
      <rc t="2" v="21048"/>
    </bk>
    <bk>
      <rc t="2" v="21049"/>
    </bk>
    <bk>
      <rc t="2" v="21050"/>
    </bk>
    <bk>
      <rc t="2" v="21051"/>
    </bk>
    <bk>
      <rc t="2" v="21052"/>
    </bk>
    <bk>
      <rc t="2" v="21053"/>
    </bk>
    <bk>
      <rc t="2" v="21054"/>
    </bk>
    <bk>
      <rc t="2" v="21055"/>
    </bk>
    <bk>
      <rc t="2" v="21056"/>
    </bk>
    <bk>
      <rc t="2" v="21057"/>
    </bk>
    <bk>
      <rc t="2" v="21058"/>
    </bk>
    <bk>
      <rc t="2" v="21059"/>
    </bk>
    <bk>
      <rc t="2" v="21060"/>
    </bk>
    <bk>
      <rc t="2" v="21061"/>
    </bk>
    <bk>
      <rc t="2" v="21062"/>
    </bk>
    <bk>
      <rc t="2" v="21063"/>
    </bk>
    <bk>
      <rc t="2" v="21064"/>
    </bk>
    <bk>
      <rc t="2" v="21065"/>
    </bk>
    <bk>
      <rc t="2" v="21066"/>
    </bk>
    <bk>
      <rc t="2" v="21067"/>
    </bk>
    <bk>
      <rc t="2" v="21068"/>
    </bk>
    <bk>
      <rc t="2" v="21069"/>
    </bk>
    <bk>
      <rc t="2" v="21070"/>
    </bk>
    <bk>
      <rc t="2" v="21071"/>
    </bk>
    <bk>
      <rc t="2" v="21072"/>
    </bk>
    <bk>
      <rc t="2" v="21073"/>
    </bk>
    <bk>
      <rc t="2" v="21074"/>
    </bk>
    <bk>
      <rc t="2" v="21075"/>
    </bk>
    <bk>
      <rc t="2" v="21076"/>
    </bk>
    <bk>
      <rc t="2" v="21077"/>
    </bk>
    <bk>
      <rc t="2" v="21078"/>
    </bk>
    <bk>
      <rc t="2" v="21079"/>
    </bk>
    <bk>
      <rc t="2" v="21080"/>
    </bk>
    <bk>
      <rc t="2" v="21081"/>
    </bk>
    <bk>
      <rc t="2" v="21082"/>
    </bk>
    <bk>
      <rc t="2" v="21083"/>
    </bk>
    <bk>
      <rc t="2" v="21084"/>
    </bk>
    <bk>
      <rc t="2" v="21085"/>
    </bk>
    <bk>
      <rc t="2" v="21086"/>
    </bk>
    <bk>
      <rc t="2" v="21087"/>
    </bk>
    <bk>
      <rc t="2" v="21088"/>
    </bk>
    <bk>
      <rc t="2" v="21089"/>
    </bk>
    <bk>
      <rc t="2" v="21090"/>
    </bk>
    <bk>
      <rc t="2" v="21091"/>
    </bk>
    <bk>
      <rc t="2" v="21092"/>
    </bk>
    <bk>
      <rc t="2" v="21093"/>
    </bk>
    <bk>
      <rc t="2" v="21094"/>
    </bk>
    <bk>
      <rc t="2" v="21095"/>
    </bk>
    <bk>
      <rc t="2" v="21096"/>
    </bk>
    <bk>
      <rc t="2" v="21097"/>
    </bk>
    <bk>
      <rc t="2" v="21098"/>
    </bk>
    <bk>
      <rc t="2" v="21099"/>
    </bk>
    <bk>
      <rc t="2" v="21100"/>
    </bk>
    <bk>
      <rc t="2" v="21101"/>
    </bk>
    <bk>
      <rc t="2" v="21102"/>
    </bk>
    <bk>
      <rc t="2" v="21103"/>
    </bk>
    <bk>
      <rc t="2" v="21104"/>
    </bk>
    <bk>
      <rc t="2" v="21105"/>
    </bk>
    <bk>
      <rc t="2" v="21106"/>
    </bk>
    <bk>
      <rc t="2" v="21107"/>
    </bk>
    <bk>
      <rc t="2" v="21108"/>
    </bk>
    <bk>
      <rc t="2" v="21109"/>
    </bk>
    <bk>
      <rc t="2" v="21110"/>
    </bk>
    <bk>
      <rc t="2" v="21111"/>
    </bk>
    <bk>
      <rc t="2" v="21112"/>
    </bk>
    <bk>
      <rc t="2" v="21113"/>
    </bk>
    <bk>
      <rc t="2" v="21114"/>
    </bk>
    <bk>
      <rc t="2" v="21115"/>
    </bk>
    <bk>
      <rc t="2" v="21116"/>
    </bk>
    <bk>
      <rc t="2" v="21117"/>
    </bk>
    <bk>
      <rc t="2" v="21118"/>
    </bk>
    <bk>
      <rc t="2" v="21119"/>
    </bk>
    <bk>
      <rc t="2" v="21120"/>
    </bk>
    <bk>
      <rc t="2" v="21121"/>
    </bk>
    <bk>
      <rc t="2" v="21122"/>
    </bk>
    <bk>
      <rc t="2" v="21123"/>
    </bk>
    <bk>
      <rc t="2" v="21124"/>
    </bk>
    <bk>
      <rc t="2" v="21125"/>
    </bk>
    <bk>
      <rc t="2" v="21126"/>
    </bk>
    <bk>
      <rc t="2" v="21127"/>
    </bk>
    <bk>
      <rc t="2" v="21128"/>
    </bk>
    <bk>
      <rc t="2" v="21129"/>
    </bk>
    <bk>
      <rc t="2" v="21130"/>
    </bk>
    <bk>
      <rc t="2" v="21131"/>
    </bk>
    <bk>
      <rc t="2" v="21132"/>
    </bk>
    <bk>
      <rc t="2" v="21133"/>
    </bk>
    <bk>
      <rc t="2" v="21134"/>
    </bk>
    <bk>
      <rc t="2" v="21135"/>
    </bk>
    <bk>
      <rc t="2" v="21136"/>
    </bk>
    <bk>
      <rc t="2" v="21137"/>
    </bk>
    <bk>
      <rc t="2" v="21138"/>
    </bk>
    <bk>
      <rc t="2" v="21139"/>
    </bk>
    <bk>
      <rc t="2" v="21140"/>
    </bk>
    <bk>
      <rc t="2" v="21141"/>
    </bk>
    <bk>
      <rc t="2" v="21142"/>
    </bk>
    <bk>
      <rc t="2" v="21143"/>
    </bk>
    <bk>
      <rc t="2" v="21144"/>
    </bk>
    <bk>
      <rc t="2" v="21145"/>
    </bk>
    <bk>
      <rc t="2" v="21146"/>
    </bk>
    <bk>
      <rc t="2" v="21147"/>
    </bk>
    <bk>
      <rc t="2" v="21148"/>
    </bk>
    <bk>
      <rc t="2" v="21149"/>
    </bk>
    <bk>
      <rc t="2" v="21150"/>
    </bk>
    <bk>
      <rc t="2" v="21151"/>
    </bk>
    <bk>
      <rc t="2" v="21152"/>
    </bk>
    <bk>
      <rc t="2" v="21153"/>
    </bk>
    <bk>
      <rc t="2" v="21154"/>
    </bk>
    <bk>
      <rc t="2" v="21155"/>
    </bk>
    <bk>
      <rc t="2" v="21156"/>
    </bk>
    <bk>
      <rc t="2" v="21157"/>
    </bk>
    <bk>
      <rc t="2" v="21158"/>
    </bk>
    <bk>
      <rc t="2" v="21159"/>
    </bk>
    <bk>
      <rc t="2" v="21160"/>
    </bk>
    <bk>
      <rc t="2" v="21161"/>
    </bk>
    <bk>
      <rc t="2" v="21162"/>
    </bk>
    <bk>
      <rc t="2" v="21163"/>
    </bk>
    <bk>
      <rc t="2" v="21164"/>
    </bk>
    <bk>
      <rc t="2" v="21165"/>
    </bk>
    <bk>
      <rc t="2" v="21166"/>
    </bk>
    <bk>
      <rc t="2" v="21167"/>
    </bk>
    <bk>
      <rc t="2" v="21168"/>
    </bk>
    <bk>
      <rc t="2" v="21169"/>
    </bk>
    <bk>
      <rc t="2" v="21170"/>
    </bk>
    <bk>
      <rc t="2" v="21171"/>
    </bk>
    <bk>
      <rc t="2" v="21172"/>
    </bk>
    <bk>
      <rc t="2" v="21173"/>
    </bk>
    <bk>
      <rc t="2" v="21174"/>
    </bk>
    <bk>
      <rc t="2" v="21175"/>
    </bk>
    <bk>
      <rc t="2" v="21176"/>
    </bk>
    <bk>
      <rc t="2" v="21177"/>
    </bk>
    <bk>
      <rc t="2" v="21178"/>
    </bk>
    <bk>
      <rc t="2" v="21179"/>
    </bk>
    <bk>
      <rc t="2" v="21180"/>
    </bk>
    <bk>
      <rc t="2" v="21181"/>
    </bk>
    <bk>
      <rc t="2" v="21182"/>
    </bk>
    <bk>
      <rc t="2" v="21183"/>
    </bk>
    <bk>
      <rc t="2" v="21184"/>
    </bk>
    <bk>
      <rc t="2" v="21185"/>
    </bk>
    <bk>
      <rc t="2" v="21186"/>
    </bk>
    <bk>
      <rc t="2" v="21187"/>
    </bk>
    <bk>
      <rc t="2" v="21188"/>
    </bk>
    <bk>
      <rc t="2" v="21189"/>
    </bk>
    <bk>
      <rc t="2" v="21190"/>
    </bk>
    <bk>
      <rc t="2" v="21191"/>
    </bk>
    <bk>
      <rc t="2" v="21192"/>
    </bk>
    <bk>
      <rc t="2" v="21193"/>
    </bk>
    <bk>
      <rc t="2" v="21194"/>
    </bk>
    <bk>
      <rc t="2" v="21195"/>
    </bk>
    <bk>
      <rc t="2" v="21196"/>
    </bk>
    <bk>
      <rc t="2" v="21197"/>
    </bk>
    <bk>
      <rc t="2" v="21198"/>
    </bk>
    <bk>
      <rc t="2" v="21199"/>
    </bk>
    <bk>
      <rc t="2" v="21200"/>
    </bk>
    <bk>
      <rc t="2" v="21201"/>
    </bk>
    <bk>
      <rc t="2" v="21202"/>
    </bk>
    <bk>
      <rc t="2" v="21203"/>
    </bk>
    <bk>
      <rc t="2" v="21204"/>
    </bk>
    <bk>
      <rc t="2" v="21205"/>
    </bk>
    <bk>
      <rc t="2" v="21206"/>
    </bk>
    <bk>
      <rc t="2" v="21207"/>
    </bk>
    <bk>
      <rc t="2" v="21208"/>
    </bk>
    <bk>
      <rc t="2" v="21209"/>
    </bk>
    <bk>
      <rc t="2" v="21210"/>
    </bk>
    <bk>
      <rc t="2" v="21211"/>
    </bk>
    <bk>
      <rc t="2" v="21212"/>
    </bk>
    <bk>
      <rc t="2" v="21213"/>
    </bk>
    <bk>
      <rc t="2" v="21214"/>
    </bk>
    <bk>
      <rc t="2" v="21215"/>
    </bk>
    <bk>
      <rc t="2" v="21216"/>
    </bk>
    <bk>
      <rc t="2" v="21217"/>
    </bk>
    <bk>
      <rc t="2" v="21218"/>
    </bk>
    <bk>
      <rc t="2" v="21219"/>
    </bk>
    <bk>
      <rc t="2" v="21220"/>
    </bk>
    <bk>
      <rc t="2" v="21221"/>
    </bk>
    <bk>
      <rc t="2" v="21222"/>
    </bk>
    <bk>
      <rc t="2" v="21223"/>
    </bk>
    <bk>
      <rc t="2" v="21224"/>
    </bk>
    <bk>
      <rc t="2" v="21225"/>
    </bk>
    <bk>
      <rc t="2" v="21226"/>
    </bk>
    <bk>
      <rc t="2" v="21227"/>
    </bk>
    <bk>
      <rc t="2" v="21228"/>
    </bk>
    <bk>
      <rc t="2" v="21229"/>
    </bk>
    <bk>
      <rc t="2" v="21230"/>
    </bk>
    <bk>
      <rc t="2" v="21231"/>
    </bk>
    <bk>
      <rc t="2" v="21232"/>
    </bk>
    <bk>
      <rc t="2" v="21233"/>
    </bk>
    <bk>
      <rc t="2" v="21234"/>
    </bk>
    <bk>
      <rc t="2" v="21235"/>
    </bk>
    <bk>
      <rc t="2" v="21236"/>
    </bk>
    <bk>
      <rc t="2" v="21237"/>
    </bk>
    <bk>
      <rc t="2" v="21238"/>
    </bk>
    <bk>
      <rc t="2" v="21239"/>
    </bk>
    <bk>
      <rc t="2" v="21240"/>
    </bk>
    <bk>
      <rc t="2" v="21241"/>
    </bk>
    <bk>
      <rc t="2" v="21242"/>
    </bk>
    <bk>
      <rc t="2" v="21243"/>
    </bk>
    <bk>
      <rc t="2" v="21244"/>
    </bk>
    <bk>
      <rc t="2" v="21245"/>
    </bk>
    <bk>
      <rc t="2" v="21246"/>
    </bk>
    <bk>
      <rc t="2" v="21247"/>
    </bk>
    <bk>
      <rc t="2" v="21248"/>
    </bk>
    <bk>
      <rc t="2" v="21249"/>
    </bk>
    <bk>
      <rc t="2" v="21250"/>
    </bk>
    <bk>
      <rc t="2" v="21251"/>
    </bk>
    <bk>
      <rc t="2" v="21252"/>
    </bk>
    <bk>
      <rc t="2" v="21253"/>
    </bk>
    <bk>
      <rc t="2" v="21254"/>
    </bk>
    <bk>
      <rc t="2" v="21255"/>
    </bk>
    <bk>
      <rc t="2" v="21256"/>
    </bk>
    <bk>
      <rc t="2" v="21257"/>
    </bk>
    <bk>
      <rc t="2" v="21258"/>
    </bk>
    <bk>
      <rc t="2" v="21259"/>
    </bk>
    <bk>
      <rc t="2" v="21260"/>
    </bk>
    <bk>
      <rc t="2" v="21261"/>
    </bk>
    <bk>
      <rc t="2" v="21262"/>
    </bk>
    <bk>
      <rc t="2" v="21263"/>
    </bk>
    <bk>
      <rc t="2" v="21264"/>
    </bk>
    <bk>
      <rc t="2" v="21265"/>
    </bk>
    <bk>
      <rc t="2" v="21266"/>
    </bk>
    <bk>
      <rc t="2" v="21267"/>
    </bk>
    <bk>
      <rc t="2" v="21268"/>
    </bk>
    <bk>
      <rc t="2" v="21269"/>
    </bk>
    <bk>
      <rc t="2" v="21270"/>
    </bk>
    <bk>
      <rc t="2" v="21271"/>
    </bk>
    <bk>
      <rc t="2" v="21272"/>
    </bk>
    <bk>
      <rc t="2" v="21273"/>
    </bk>
    <bk>
      <rc t="2" v="21274"/>
    </bk>
    <bk>
      <rc t="2" v="21275"/>
    </bk>
    <bk>
      <rc t="2" v="21276"/>
    </bk>
    <bk>
      <rc t="2" v="21277"/>
    </bk>
    <bk>
      <rc t="2" v="21278"/>
    </bk>
    <bk>
      <rc t="2" v="21279"/>
    </bk>
    <bk>
      <rc t="2" v="21280"/>
    </bk>
    <bk>
      <rc t="2" v="21281"/>
    </bk>
    <bk>
      <rc t="2" v="21282"/>
    </bk>
    <bk>
      <rc t="2" v="21283"/>
    </bk>
    <bk>
      <rc t="2" v="21284"/>
    </bk>
    <bk>
      <rc t="2" v="21285"/>
    </bk>
    <bk>
      <rc t="2" v="21286"/>
    </bk>
    <bk>
      <rc t="2" v="21287"/>
    </bk>
    <bk>
      <rc t="2" v="21288"/>
    </bk>
    <bk>
      <rc t="2" v="21289"/>
    </bk>
    <bk>
      <rc t="2" v="21290"/>
    </bk>
    <bk>
      <rc t="2" v="21291"/>
    </bk>
    <bk>
      <rc t="2" v="21292"/>
    </bk>
    <bk>
      <rc t="2" v="21293"/>
    </bk>
    <bk>
      <rc t="2" v="21294"/>
    </bk>
    <bk>
      <rc t="2" v="21295"/>
    </bk>
    <bk>
      <rc t="2" v="21296"/>
    </bk>
    <bk>
      <rc t="2" v="21297"/>
    </bk>
    <bk>
      <rc t="2" v="21298"/>
    </bk>
    <bk>
      <rc t="2" v="21299"/>
    </bk>
    <bk>
      <rc t="2" v="21300"/>
    </bk>
    <bk>
      <rc t="2" v="21301"/>
    </bk>
    <bk>
      <rc t="2" v="21302"/>
    </bk>
    <bk>
      <rc t="2" v="21303"/>
    </bk>
    <bk>
      <rc t="2" v="21304"/>
    </bk>
    <bk>
      <rc t="2" v="21305"/>
    </bk>
    <bk>
      <rc t="2" v="21306"/>
    </bk>
    <bk>
      <rc t="2" v="21307"/>
    </bk>
    <bk>
      <rc t="2" v="21308"/>
    </bk>
    <bk>
      <rc t="2" v="21309"/>
    </bk>
    <bk>
      <rc t="2" v="21310"/>
    </bk>
    <bk>
      <rc t="2" v="21311"/>
    </bk>
    <bk>
      <rc t="2" v="21312"/>
    </bk>
    <bk>
      <rc t="2" v="21313"/>
    </bk>
    <bk>
      <rc t="2" v="21314"/>
    </bk>
    <bk>
      <rc t="2" v="21315"/>
    </bk>
    <bk>
      <rc t="2" v="21316"/>
    </bk>
    <bk>
      <rc t="2" v="21317"/>
    </bk>
    <bk>
      <rc t="2" v="21318"/>
    </bk>
    <bk>
      <rc t="2" v="21319"/>
    </bk>
    <bk>
      <rc t="2" v="21320"/>
    </bk>
    <bk>
      <rc t="2" v="21321"/>
    </bk>
    <bk>
      <rc t="2" v="21322"/>
    </bk>
    <bk>
      <rc t="2" v="21323"/>
    </bk>
    <bk>
      <rc t="2" v="21324"/>
    </bk>
    <bk>
      <rc t="2" v="21325"/>
    </bk>
    <bk>
      <rc t="2" v="21326"/>
    </bk>
    <bk>
      <rc t="2" v="21327"/>
    </bk>
    <bk>
      <rc t="2" v="21328"/>
    </bk>
    <bk>
      <rc t="2" v="21329"/>
    </bk>
    <bk>
      <rc t="2" v="21330"/>
    </bk>
    <bk>
      <rc t="2" v="21331"/>
    </bk>
    <bk>
      <rc t="2" v="21332"/>
    </bk>
    <bk>
      <rc t="2" v="21333"/>
    </bk>
    <bk>
      <rc t="2" v="21334"/>
    </bk>
    <bk>
      <rc t="2" v="21335"/>
    </bk>
    <bk>
      <rc t="2" v="21336"/>
    </bk>
    <bk>
      <rc t="2" v="21337"/>
    </bk>
    <bk>
      <rc t="2" v="21338"/>
    </bk>
    <bk>
      <rc t="2" v="21339"/>
    </bk>
    <bk>
      <rc t="2" v="21340"/>
    </bk>
    <bk>
      <rc t="2" v="21341"/>
    </bk>
    <bk>
      <rc t="2" v="21342"/>
    </bk>
    <bk>
      <rc t="2" v="21343"/>
    </bk>
    <bk>
      <rc t="2" v="21344"/>
    </bk>
    <bk>
      <rc t="2" v="21345"/>
    </bk>
    <bk>
      <rc t="2" v="21346"/>
    </bk>
    <bk>
      <rc t="2" v="21347"/>
    </bk>
    <bk>
      <rc t="2" v="21348"/>
    </bk>
    <bk>
      <rc t="2" v="21349"/>
    </bk>
    <bk>
      <rc t="2" v="21350"/>
    </bk>
    <bk>
      <rc t="2" v="21351"/>
    </bk>
    <bk>
      <rc t="2" v="21352"/>
    </bk>
    <bk>
      <rc t="2" v="21353"/>
    </bk>
    <bk>
      <rc t="2" v="21354"/>
    </bk>
    <bk>
      <rc t="2" v="21355"/>
    </bk>
    <bk>
      <rc t="2" v="21356"/>
    </bk>
    <bk>
      <rc t="2" v="21357"/>
    </bk>
    <bk>
      <rc t="2" v="21358"/>
    </bk>
    <bk>
      <rc t="2" v="21359"/>
    </bk>
    <bk>
      <rc t="2" v="21360"/>
    </bk>
    <bk>
      <rc t="2" v="21361"/>
    </bk>
    <bk>
      <rc t="2" v="21362"/>
    </bk>
    <bk>
      <rc t="2" v="21363"/>
    </bk>
    <bk>
      <rc t="2" v="21364"/>
    </bk>
    <bk>
      <rc t="2" v="21365"/>
    </bk>
    <bk>
      <rc t="2" v="21366"/>
    </bk>
    <bk>
      <rc t="2" v="21367"/>
    </bk>
    <bk>
      <rc t="2" v="21368"/>
    </bk>
    <bk>
      <rc t="2" v="21369"/>
    </bk>
    <bk>
      <rc t="2" v="21370"/>
    </bk>
    <bk>
      <rc t="2" v="21371"/>
    </bk>
    <bk>
      <rc t="2" v="21372"/>
    </bk>
    <bk>
      <rc t="2" v="21373"/>
    </bk>
    <bk>
      <rc t="2" v="21374"/>
    </bk>
    <bk>
      <rc t="2" v="21375"/>
    </bk>
    <bk>
      <rc t="2" v="21376"/>
    </bk>
    <bk>
      <rc t="2" v="21377"/>
    </bk>
    <bk>
      <rc t="2" v="21378"/>
    </bk>
    <bk>
      <rc t="2" v="21379"/>
    </bk>
    <bk>
      <rc t="2" v="21380"/>
    </bk>
    <bk>
      <rc t="2" v="21381"/>
    </bk>
    <bk>
      <rc t="2" v="21382"/>
    </bk>
    <bk>
      <rc t="2" v="21383"/>
    </bk>
    <bk>
      <rc t="2" v="21384"/>
    </bk>
    <bk>
      <rc t="2" v="21385"/>
    </bk>
    <bk>
      <rc t="2" v="21386"/>
    </bk>
    <bk>
      <rc t="2" v="21387"/>
    </bk>
    <bk>
      <rc t="2" v="21388"/>
    </bk>
    <bk>
      <rc t="2" v="21389"/>
    </bk>
    <bk>
      <rc t="2" v="21390"/>
    </bk>
    <bk>
      <rc t="2" v="21391"/>
    </bk>
    <bk>
      <rc t="2" v="21392"/>
    </bk>
    <bk>
      <rc t="2" v="21393"/>
    </bk>
    <bk>
      <rc t="2" v="21394"/>
    </bk>
    <bk>
      <rc t="2" v="21395"/>
    </bk>
    <bk>
      <rc t="2" v="21396"/>
    </bk>
    <bk>
      <rc t="2" v="21397"/>
    </bk>
    <bk>
      <rc t="2" v="21398"/>
    </bk>
    <bk>
      <rc t="2" v="21399"/>
    </bk>
    <bk>
      <rc t="2" v="21400"/>
    </bk>
    <bk>
      <rc t="2" v="21401"/>
    </bk>
    <bk>
      <rc t="2" v="21402"/>
    </bk>
    <bk>
      <rc t="2" v="21403"/>
    </bk>
    <bk>
      <rc t="2" v="21404"/>
    </bk>
    <bk>
      <rc t="2" v="21405"/>
    </bk>
    <bk>
      <rc t="2" v="21406"/>
    </bk>
    <bk>
      <rc t="2" v="21407"/>
    </bk>
    <bk>
      <rc t="2" v="21408"/>
    </bk>
    <bk>
      <rc t="2" v="21409"/>
    </bk>
    <bk>
      <rc t="2" v="21410"/>
    </bk>
    <bk>
      <rc t="2" v="21411"/>
    </bk>
    <bk>
      <rc t="2" v="21412"/>
    </bk>
    <bk>
      <rc t="2" v="21413"/>
    </bk>
    <bk>
      <rc t="2" v="21414"/>
    </bk>
    <bk>
      <rc t="2" v="21415"/>
    </bk>
    <bk>
      <rc t="2" v="21416"/>
    </bk>
    <bk>
      <rc t="2" v="21417"/>
    </bk>
    <bk>
      <rc t="2" v="21418"/>
    </bk>
    <bk>
      <rc t="2" v="21419"/>
    </bk>
    <bk>
      <rc t="2" v="21420"/>
    </bk>
    <bk>
      <rc t="2" v="21421"/>
    </bk>
    <bk>
      <rc t="2" v="21422"/>
    </bk>
    <bk>
      <rc t="2" v="21423"/>
    </bk>
    <bk>
      <rc t="2" v="21424"/>
    </bk>
    <bk>
      <rc t="2" v="21425"/>
    </bk>
    <bk>
      <rc t="2" v="21426"/>
    </bk>
    <bk>
      <rc t="2" v="21427"/>
    </bk>
    <bk>
      <rc t="2" v="21428"/>
    </bk>
    <bk>
      <rc t="2" v="21429"/>
    </bk>
    <bk>
      <rc t="2" v="21430"/>
    </bk>
    <bk>
      <rc t="2" v="21431"/>
    </bk>
    <bk>
      <rc t="2" v="21432"/>
    </bk>
    <bk>
      <rc t="2" v="21433"/>
    </bk>
    <bk>
      <rc t="2" v="21434"/>
    </bk>
    <bk>
      <rc t="2" v="21435"/>
    </bk>
    <bk>
      <rc t="2" v="21436"/>
    </bk>
    <bk>
      <rc t="2" v="21437"/>
    </bk>
    <bk>
      <rc t="2" v="21438"/>
    </bk>
    <bk>
      <rc t="2" v="21439"/>
    </bk>
    <bk>
      <rc t="2" v="21440"/>
    </bk>
    <bk>
      <rc t="2" v="21441"/>
    </bk>
    <bk>
      <rc t="2" v="21442"/>
    </bk>
    <bk>
      <rc t="2" v="21443"/>
    </bk>
    <bk>
      <rc t="2" v="21444"/>
    </bk>
    <bk>
      <rc t="2" v="21445"/>
    </bk>
    <bk>
      <rc t="2" v="21446"/>
    </bk>
    <bk>
      <rc t="2" v="21447"/>
    </bk>
    <bk>
      <rc t="2" v="21448"/>
    </bk>
    <bk>
      <rc t="2" v="21449"/>
    </bk>
    <bk>
      <rc t="2" v="21450"/>
    </bk>
    <bk>
      <rc t="2" v="21451"/>
    </bk>
    <bk>
      <rc t="2" v="21452"/>
    </bk>
    <bk>
      <rc t="2" v="21453"/>
    </bk>
    <bk>
      <rc t="2" v="21454"/>
    </bk>
    <bk>
      <rc t="2" v="21455"/>
    </bk>
    <bk>
      <rc t="2" v="21456"/>
    </bk>
    <bk>
      <rc t="2" v="21457"/>
    </bk>
    <bk>
      <rc t="2" v="21458"/>
    </bk>
    <bk>
      <rc t="2" v="21459"/>
    </bk>
    <bk>
      <rc t="2" v="21460"/>
    </bk>
    <bk>
      <rc t="2" v="21461"/>
    </bk>
    <bk>
      <rc t="2" v="21462"/>
    </bk>
    <bk>
      <rc t="2" v="21463"/>
    </bk>
    <bk>
      <rc t="2" v="21464"/>
    </bk>
    <bk>
      <rc t="2" v="21465"/>
    </bk>
    <bk>
      <rc t="2" v="21466"/>
    </bk>
    <bk>
      <rc t="2" v="21467"/>
    </bk>
    <bk>
      <rc t="2" v="21468"/>
    </bk>
    <bk>
      <rc t="2" v="21469"/>
    </bk>
    <bk>
      <rc t="2" v="21470"/>
    </bk>
    <bk>
      <rc t="2" v="21471"/>
    </bk>
    <bk>
      <rc t="2" v="21472"/>
    </bk>
    <bk>
      <rc t="2" v="21473"/>
    </bk>
    <bk>
      <rc t="2" v="21474"/>
    </bk>
    <bk>
      <rc t="2" v="21475"/>
    </bk>
    <bk>
      <rc t="2" v="21476"/>
    </bk>
    <bk>
      <rc t="2" v="21477"/>
    </bk>
    <bk>
      <rc t="2" v="21478"/>
    </bk>
    <bk>
      <rc t="2" v="21479"/>
    </bk>
    <bk>
      <rc t="2" v="21480"/>
    </bk>
    <bk>
      <rc t="2" v="21481"/>
    </bk>
    <bk>
      <rc t="2" v="21482"/>
    </bk>
    <bk>
      <rc t="2" v="21483"/>
    </bk>
    <bk>
      <rc t="2" v="21484"/>
    </bk>
    <bk>
      <rc t="2" v="21485"/>
    </bk>
    <bk>
      <rc t="2" v="21486"/>
    </bk>
    <bk>
      <rc t="2" v="21487"/>
    </bk>
    <bk>
      <rc t="2" v="21488"/>
    </bk>
    <bk>
      <rc t="2" v="21489"/>
    </bk>
    <bk>
      <rc t="2" v="21490"/>
    </bk>
    <bk>
      <rc t="2" v="21491"/>
    </bk>
    <bk>
      <rc t="2" v="21492"/>
    </bk>
    <bk>
      <rc t="2" v="21493"/>
    </bk>
    <bk>
      <rc t="2" v="21494"/>
    </bk>
    <bk>
      <rc t="2" v="21495"/>
    </bk>
    <bk>
      <rc t="2" v="21496"/>
    </bk>
    <bk>
      <rc t="2" v="21497"/>
    </bk>
    <bk>
      <rc t="2" v="21498"/>
    </bk>
    <bk>
      <rc t="2" v="21499"/>
    </bk>
    <bk>
      <rc t="2" v="21500"/>
    </bk>
    <bk>
      <rc t="2" v="21501"/>
    </bk>
    <bk>
      <rc t="2" v="21502"/>
    </bk>
    <bk>
      <rc t="2" v="21503"/>
    </bk>
    <bk>
      <rc t="2" v="21504"/>
    </bk>
    <bk>
      <rc t="2" v="21505"/>
    </bk>
    <bk>
      <rc t="2" v="21506"/>
    </bk>
    <bk>
      <rc t="2" v="21507"/>
    </bk>
    <bk>
      <rc t="2" v="21508"/>
    </bk>
    <bk>
      <rc t="2" v="21509"/>
    </bk>
    <bk>
      <rc t="2" v="21510"/>
    </bk>
    <bk>
      <rc t="2" v="21511"/>
    </bk>
    <bk>
      <rc t="2" v="21512"/>
    </bk>
    <bk>
      <rc t="2" v="21513"/>
    </bk>
    <bk>
      <rc t="2" v="21514"/>
    </bk>
    <bk>
      <rc t="2" v="21515"/>
    </bk>
    <bk>
      <rc t="2" v="21516"/>
    </bk>
    <bk>
      <rc t="2" v="21517"/>
    </bk>
    <bk>
      <rc t="2" v="21518"/>
    </bk>
    <bk>
      <rc t="2" v="21519"/>
    </bk>
    <bk>
      <rc t="2" v="21520"/>
    </bk>
    <bk>
      <rc t="2" v="21521"/>
    </bk>
    <bk>
      <rc t="2" v="21522"/>
    </bk>
    <bk>
      <rc t="2" v="21523"/>
    </bk>
    <bk>
      <rc t="2" v="21524"/>
    </bk>
    <bk>
      <rc t="2" v="21525"/>
    </bk>
    <bk>
      <rc t="2" v="21526"/>
    </bk>
    <bk>
      <rc t="2" v="21527"/>
    </bk>
    <bk>
      <rc t="2" v="21528"/>
    </bk>
    <bk>
      <rc t="2" v="21529"/>
    </bk>
    <bk>
      <rc t="2" v="21530"/>
    </bk>
    <bk>
      <rc t="2" v="21531"/>
    </bk>
    <bk>
      <rc t="2" v="21532"/>
    </bk>
    <bk>
      <rc t="2" v="21533"/>
    </bk>
    <bk>
      <rc t="2" v="21534"/>
    </bk>
    <bk>
      <rc t="2" v="21535"/>
    </bk>
    <bk>
      <rc t="2" v="21536"/>
    </bk>
    <bk>
      <rc t="2" v="21537"/>
    </bk>
    <bk>
      <rc t="2" v="21538"/>
    </bk>
    <bk>
      <rc t="2" v="21539"/>
    </bk>
    <bk>
      <rc t="2" v="21540"/>
    </bk>
    <bk>
      <rc t="2" v="21541"/>
    </bk>
    <bk>
      <rc t="2" v="21542"/>
    </bk>
    <bk>
      <rc t="2" v="21543"/>
    </bk>
    <bk>
      <rc t="2" v="21544"/>
    </bk>
    <bk>
      <rc t="2" v="21545"/>
    </bk>
    <bk>
      <rc t="2" v="21546"/>
    </bk>
    <bk>
      <rc t="2" v="21547"/>
    </bk>
    <bk>
      <rc t="2" v="21548"/>
    </bk>
    <bk>
      <rc t="2" v="21549"/>
    </bk>
    <bk>
      <rc t="2" v="21550"/>
    </bk>
    <bk>
      <rc t="2" v="21551"/>
    </bk>
    <bk>
      <rc t="2" v="21552"/>
    </bk>
    <bk>
      <rc t="2" v="21553"/>
    </bk>
    <bk>
      <rc t="2" v="21554"/>
    </bk>
    <bk>
      <rc t="2" v="21555"/>
    </bk>
    <bk>
      <rc t="2" v="21556"/>
    </bk>
    <bk>
      <rc t="2" v="21557"/>
    </bk>
    <bk>
      <rc t="2" v="21558"/>
    </bk>
    <bk>
      <rc t="2" v="21559"/>
    </bk>
    <bk>
      <rc t="2" v="21560"/>
    </bk>
    <bk>
      <rc t="2" v="21561"/>
    </bk>
    <bk>
      <rc t="2" v="21562"/>
    </bk>
    <bk>
      <rc t="2" v="21563"/>
    </bk>
    <bk>
      <rc t="2" v="21564"/>
    </bk>
    <bk>
      <rc t="2" v="21565"/>
    </bk>
    <bk>
      <rc t="2" v="21566"/>
    </bk>
    <bk>
      <rc t="2" v="21567"/>
    </bk>
    <bk>
      <rc t="2" v="21568"/>
    </bk>
    <bk>
      <rc t="2" v="21569"/>
    </bk>
    <bk>
      <rc t="2" v="21570"/>
    </bk>
    <bk>
      <rc t="2" v="21571"/>
    </bk>
    <bk>
      <rc t="2" v="21572"/>
    </bk>
    <bk>
      <rc t="2" v="21573"/>
    </bk>
    <bk>
      <rc t="2" v="21574"/>
    </bk>
    <bk>
      <rc t="2" v="21575"/>
    </bk>
    <bk>
      <rc t="2" v="21576"/>
    </bk>
    <bk>
      <rc t="2" v="21577"/>
    </bk>
    <bk>
      <rc t="2" v="21578"/>
    </bk>
    <bk>
      <rc t="2" v="21579"/>
    </bk>
    <bk>
      <rc t="2" v="21580"/>
    </bk>
    <bk>
      <rc t="2" v="21581"/>
    </bk>
    <bk>
      <rc t="2" v="21582"/>
    </bk>
    <bk>
      <rc t="2" v="21583"/>
    </bk>
    <bk>
      <rc t="2" v="21584"/>
    </bk>
    <bk>
      <rc t="2" v="21585"/>
    </bk>
    <bk>
      <rc t="2" v="21586"/>
    </bk>
    <bk>
      <rc t="2" v="21587"/>
    </bk>
    <bk>
      <rc t="2" v="21588"/>
    </bk>
    <bk>
      <rc t="2" v="21589"/>
    </bk>
    <bk>
      <rc t="2" v="21590"/>
    </bk>
    <bk>
      <rc t="2" v="21591"/>
    </bk>
    <bk>
      <rc t="2" v="21592"/>
    </bk>
    <bk>
      <rc t="2" v="21593"/>
    </bk>
    <bk>
      <rc t="2" v="21594"/>
    </bk>
    <bk>
      <rc t="2" v="21595"/>
    </bk>
    <bk>
      <rc t="2" v="21596"/>
    </bk>
    <bk>
      <rc t="2" v="21597"/>
    </bk>
    <bk>
      <rc t="2" v="21598"/>
    </bk>
    <bk>
      <rc t="2" v="21599"/>
    </bk>
    <bk>
      <rc t="2" v="21600"/>
    </bk>
    <bk>
      <rc t="2" v="21601"/>
    </bk>
    <bk>
      <rc t="2" v="21602"/>
    </bk>
    <bk>
      <rc t="2" v="21603"/>
    </bk>
    <bk>
      <rc t="2" v="21604"/>
    </bk>
    <bk>
      <rc t="2" v="21605"/>
    </bk>
    <bk>
      <rc t="2" v="21606"/>
    </bk>
    <bk>
      <rc t="2" v="21607"/>
    </bk>
    <bk>
      <rc t="2" v="21608"/>
    </bk>
    <bk>
      <rc t="2" v="21609"/>
    </bk>
    <bk>
      <rc t="2" v="21610"/>
    </bk>
    <bk>
      <rc t="2" v="21611"/>
    </bk>
    <bk>
      <rc t="2" v="21612"/>
    </bk>
    <bk>
      <rc t="2" v="21613"/>
    </bk>
    <bk>
      <rc t="2" v="21614"/>
    </bk>
    <bk>
      <rc t="2" v="21615"/>
    </bk>
    <bk>
      <rc t="2" v="21616"/>
    </bk>
    <bk>
      <rc t="2" v="21617"/>
    </bk>
    <bk>
      <rc t="2" v="21618"/>
    </bk>
    <bk>
      <rc t="2" v="21619"/>
    </bk>
    <bk>
      <rc t="2" v="21620"/>
    </bk>
    <bk>
      <rc t="2" v="21621"/>
    </bk>
    <bk>
      <rc t="2" v="21622"/>
    </bk>
    <bk>
      <rc t="2" v="21623"/>
    </bk>
    <bk>
      <rc t="2" v="21624"/>
    </bk>
    <bk>
      <rc t="2" v="21625"/>
    </bk>
    <bk>
      <rc t="2" v="21626"/>
    </bk>
    <bk>
      <rc t="2" v="21627"/>
    </bk>
    <bk>
      <rc t="2" v="21628"/>
    </bk>
    <bk>
      <rc t="2" v="21629"/>
    </bk>
    <bk>
      <rc t="2" v="21630"/>
    </bk>
    <bk>
      <rc t="2" v="21631"/>
    </bk>
    <bk>
      <rc t="2" v="21632"/>
    </bk>
    <bk>
      <rc t="2" v="21633"/>
    </bk>
    <bk>
      <rc t="2" v="21634"/>
    </bk>
    <bk>
      <rc t="2" v="21635"/>
    </bk>
    <bk>
      <rc t="2" v="21636"/>
    </bk>
    <bk>
      <rc t="2" v="21637"/>
    </bk>
    <bk>
      <rc t="2" v="21638"/>
    </bk>
    <bk>
      <rc t="2" v="21639"/>
    </bk>
    <bk>
      <rc t="2" v="21640"/>
    </bk>
    <bk>
      <rc t="2" v="21641"/>
    </bk>
    <bk>
      <rc t="2" v="21642"/>
    </bk>
    <bk>
      <rc t="2" v="21643"/>
    </bk>
    <bk>
      <rc t="2" v="21644"/>
    </bk>
    <bk>
      <rc t="2" v="21645"/>
    </bk>
    <bk>
      <rc t="2" v="21646"/>
    </bk>
    <bk>
      <rc t="2" v="21647"/>
    </bk>
    <bk>
      <rc t="2" v="21648"/>
    </bk>
    <bk>
      <rc t="2" v="21649"/>
    </bk>
    <bk>
      <rc t="2" v="21650"/>
    </bk>
    <bk>
      <rc t="2" v="21651"/>
    </bk>
    <bk>
      <rc t="2" v="21652"/>
    </bk>
    <bk>
      <rc t="2" v="21653"/>
    </bk>
    <bk>
      <rc t="2" v="21654"/>
    </bk>
    <bk>
      <rc t="2" v="21655"/>
    </bk>
    <bk>
      <rc t="2" v="21656"/>
    </bk>
    <bk>
      <rc t="2" v="21657"/>
    </bk>
    <bk>
      <rc t="2" v="21658"/>
    </bk>
    <bk>
      <rc t="2" v="21659"/>
    </bk>
    <bk>
      <rc t="2" v="21660"/>
    </bk>
    <bk>
      <rc t="2" v="21661"/>
    </bk>
    <bk>
      <rc t="2" v="21662"/>
    </bk>
    <bk>
      <rc t="2" v="21663"/>
    </bk>
    <bk>
      <rc t="2" v="21664"/>
    </bk>
    <bk>
      <rc t="2" v="21665"/>
    </bk>
    <bk>
      <rc t="2" v="21666"/>
    </bk>
    <bk>
      <rc t="2" v="21667"/>
    </bk>
    <bk>
      <rc t="2" v="21668"/>
    </bk>
    <bk>
      <rc t="2" v="21669"/>
    </bk>
    <bk>
      <rc t="2" v="21670"/>
    </bk>
    <bk>
      <rc t="2" v="21671"/>
    </bk>
    <bk>
      <rc t="2" v="21672"/>
    </bk>
    <bk>
      <rc t="2" v="21673"/>
    </bk>
    <bk>
      <rc t="2" v="21674"/>
    </bk>
    <bk>
      <rc t="2" v="21675"/>
    </bk>
    <bk>
      <rc t="2" v="21676"/>
    </bk>
    <bk>
      <rc t="2" v="21677"/>
    </bk>
    <bk>
      <rc t="2" v="21678"/>
    </bk>
    <bk>
      <rc t="2" v="21679"/>
    </bk>
    <bk>
      <rc t="2" v="21680"/>
    </bk>
    <bk>
      <rc t="2" v="21681"/>
    </bk>
    <bk>
      <rc t="2" v="21682"/>
    </bk>
    <bk>
      <rc t="2" v="21683"/>
    </bk>
    <bk>
      <rc t="2" v="21684"/>
    </bk>
    <bk>
      <rc t="2" v="21685"/>
    </bk>
    <bk>
      <rc t="2" v="21686"/>
    </bk>
    <bk>
      <rc t="2" v="21687"/>
    </bk>
    <bk>
      <rc t="2" v="21688"/>
    </bk>
    <bk>
      <rc t="2" v="21689"/>
    </bk>
    <bk>
      <rc t="2" v="21690"/>
    </bk>
    <bk>
      <rc t="2" v="21691"/>
    </bk>
    <bk>
      <rc t="2" v="21692"/>
    </bk>
    <bk>
      <rc t="2" v="21693"/>
    </bk>
    <bk>
      <rc t="2" v="21694"/>
    </bk>
    <bk>
      <rc t="2" v="21695"/>
    </bk>
    <bk>
      <rc t="2" v="21696"/>
    </bk>
    <bk>
      <rc t="2" v="21697"/>
    </bk>
    <bk>
      <rc t="2" v="21698"/>
    </bk>
    <bk>
      <rc t="2" v="21699"/>
    </bk>
    <bk>
      <rc t="2" v="21700"/>
    </bk>
    <bk>
      <rc t="2" v="21701"/>
    </bk>
    <bk>
      <rc t="2" v="21702"/>
    </bk>
    <bk>
      <rc t="2" v="21703"/>
    </bk>
    <bk>
      <rc t="2" v="21704"/>
    </bk>
    <bk>
      <rc t="2" v="21705"/>
    </bk>
    <bk>
      <rc t="2" v="21706"/>
    </bk>
    <bk>
      <rc t="2" v="21707"/>
    </bk>
    <bk>
      <rc t="2" v="21708"/>
    </bk>
    <bk>
      <rc t="2" v="21709"/>
    </bk>
    <bk>
      <rc t="2" v="21710"/>
    </bk>
    <bk>
      <rc t="2" v="21711"/>
    </bk>
    <bk>
      <rc t="2" v="21712"/>
    </bk>
    <bk>
      <rc t="2" v="21713"/>
    </bk>
    <bk>
      <rc t="2" v="21714"/>
    </bk>
    <bk>
      <rc t="2" v="21715"/>
    </bk>
    <bk>
      <rc t="2" v="21716"/>
    </bk>
    <bk>
      <rc t="2" v="21717"/>
    </bk>
    <bk>
      <rc t="2" v="21718"/>
    </bk>
    <bk>
      <rc t="2" v="21719"/>
    </bk>
    <bk>
      <rc t="2" v="21720"/>
    </bk>
    <bk>
      <rc t="2" v="21721"/>
    </bk>
    <bk>
      <rc t="2" v="21722"/>
    </bk>
    <bk>
      <rc t="2" v="21723"/>
    </bk>
    <bk>
      <rc t="2" v="21724"/>
    </bk>
    <bk>
      <rc t="2" v="21725"/>
    </bk>
    <bk>
      <rc t="2" v="21726"/>
    </bk>
    <bk>
      <rc t="2" v="21727"/>
    </bk>
    <bk>
      <rc t="2" v="21728"/>
    </bk>
    <bk>
      <rc t="2" v="21729"/>
    </bk>
    <bk>
      <rc t="2" v="21730"/>
    </bk>
    <bk>
      <rc t="2" v="21731"/>
    </bk>
    <bk>
      <rc t="2" v="21732"/>
    </bk>
    <bk>
      <rc t="2" v="21733"/>
    </bk>
    <bk>
      <rc t="2" v="21734"/>
    </bk>
    <bk>
      <rc t="2" v="21735"/>
    </bk>
    <bk>
      <rc t="2" v="21736"/>
    </bk>
    <bk>
      <rc t="2" v="21737"/>
    </bk>
    <bk>
      <rc t="2" v="21738"/>
    </bk>
    <bk>
      <rc t="2" v="21739"/>
    </bk>
    <bk>
      <rc t="2" v="21740"/>
    </bk>
    <bk>
      <rc t="2" v="21741"/>
    </bk>
    <bk>
      <rc t="2" v="21742"/>
    </bk>
    <bk>
      <rc t="2" v="21743"/>
    </bk>
    <bk>
      <rc t="2" v="21744"/>
    </bk>
    <bk>
      <rc t="2" v="21745"/>
    </bk>
    <bk>
      <rc t="2" v="21746"/>
    </bk>
    <bk>
      <rc t="2" v="21747"/>
    </bk>
    <bk>
      <rc t="2" v="21748"/>
    </bk>
    <bk>
      <rc t="2" v="21749"/>
    </bk>
    <bk>
      <rc t="2" v="21750"/>
    </bk>
    <bk>
      <rc t="2" v="21751"/>
    </bk>
    <bk>
      <rc t="2" v="21752"/>
    </bk>
    <bk>
      <rc t="2" v="21753"/>
    </bk>
    <bk>
      <rc t="2" v="21754"/>
    </bk>
    <bk>
      <rc t="2" v="21755"/>
    </bk>
    <bk>
      <rc t="2" v="21756"/>
    </bk>
    <bk>
      <rc t="2" v="21757"/>
    </bk>
    <bk>
      <rc t="2" v="21758"/>
    </bk>
    <bk>
      <rc t="2" v="21759"/>
    </bk>
    <bk>
      <rc t="2" v="21760"/>
    </bk>
    <bk>
      <rc t="2" v="21761"/>
    </bk>
    <bk>
      <rc t="2" v="21762"/>
    </bk>
    <bk>
      <rc t="2" v="21763"/>
    </bk>
    <bk>
      <rc t="2" v="21764"/>
    </bk>
    <bk>
      <rc t="2" v="21765"/>
    </bk>
    <bk>
      <rc t="2" v="21766"/>
    </bk>
    <bk>
      <rc t="2" v="21767"/>
    </bk>
    <bk>
      <rc t="2" v="21768"/>
    </bk>
    <bk>
      <rc t="2" v="21769"/>
    </bk>
    <bk>
      <rc t="2" v="21770"/>
    </bk>
    <bk>
      <rc t="2" v="21771"/>
    </bk>
    <bk>
      <rc t="2" v="21772"/>
    </bk>
    <bk>
      <rc t="2" v="21773"/>
    </bk>
    <bk>
      <rc t="2" v="21774"/>
    </bk>
    <bk>
      <rc t="2" v="21775"/>
    </bk>
    <bk>
      <rc t="2" v="21776"/>
    </bk>
    <bk>
      <rc t="2" v="21777"/>
    </bk>
    <bk>
      <rc t="2" v="21778"/>
    </bk>
    <bk>
      <rc t="2" v="21779"/>
    </bk>
    <bk>
      <rc t="2" v="21780"/>
    </bk>
    <bk>
      <rc t="2" v="21781"/>
    </bk>
    <bk>
      <rc t="2" v="21782"/>
    </bk>
    <bk>
      <rc t="2" v="21783"/>
    </bk>
    <bk>
      <rc t="2" v="21784"/>
    </bk>
    <bk>
      <rc t="2" v="21785"/>
    </bk>
    <bk>
      <rc t="2" v="21786"/>
    </bk>
    <bk>
      <rc t="2" v="21787"/>
    </bk>
    <bk>
      <rc t="2" v="21788"/>
    </bk>
    <bk>
      <rc t="2" v="21789"/>
    </bk>
    <bk>
      <rc t="2" v="21790"/>
    </bk>
    <bk>
      <rc t="2" v="21791"/>
    </bk>
    <bk>
      <rc t="2" v="21792"/>
    </bk>
    <bk>
      <rc t="2" v="21793"/>
    </bk>
    <bk>
      <rc t="2" v="21794"/>
    </bk>
    <bk>
      <rc t="2" v="21795"/>
    </bk>
    <bk>
      <rc t="2" v="21796"/>
    </bk>
    <bk>
      <rc t="2" v="21797"/>
    </bk>
    <bk>
      <rc t="2" v="21798"/>
    </bk>
    <bk>
      <rc t="2" v="21799"/>
    </bk>
    <bk>
      <rc t="2" v="21800"/>
    </bk>
    <bk>
      <rc t="2" v="21801"/>
    </bk>
    <bk>
      <rc t="2" v="21802"/>
    </bk>
    <bk>
      <rc t="2" v="21803"/>
    </bk>
    <bk>
      <rc t="2" v="21804"/>
    </bk>
    <bk>
      <rc t="2" v="21805"/>
    </bk>
    <bk>
      <rc t="2" v="21806"/>
    </bk>
    <bk>
      <rc t="2" v="21807"/>
    </bk>
    <bk>
      <rc t="2" v="21808"/>
    </bk>
    <bk>
      <rc t="2" v="21809"/>
    </bk>
    <bk>
      <rc t="2" v="21810"/>
    </bk>
    <bk>
      <rc t="2" v="21811"/>
    </bk>
    <bk>
      <rc t="2" v="21812"/>
    </bk>
    <bk>
      <rc t="2" v="21813"/>
    </bk>
    <bk>
      <rc t="2" v="21814"/>
    </bk>
    <bk>
      <rc t="2" v="21815"/>
    </bk>
    <bk>
      <rc t="2" v="21816"/>
    </bk>
    <bk>
      <rc t="2" v="21817"/>
    </bk>
    <bk>
      <rc t="2" v="21818"/>
    </bk>
    <bk>
      <rc t="2" v="21819"/>
    </bk>
    <bk>
      <rc t="2" v="21820"/>
    </bk>
    <bk>
      <rc t="2" v="21821"/>
    </bk>
    <bk>
      <rc t="2" v="21822"/>
    </bk>
    <bk>
      <rc t="2" v="21823"/>
    </bk>
    <bk>
      <rc t="2" v="21824"/>
    </bk>
    <bk>
      <rc t="2" v="21825"/>
    </bk>
    <bk>
      <rc t="2" v="21826"/>
    </bk>
    <bk>
      <rc t="2" v="21827"/>
    </bk>
    <bk>
      <rc t="2" v="21828"/>
    </bk>
    <bk>
      <rc t="2" v="21829"/>
    </bk>
    <bk>
      <rc t="2" v="21830"/>
    </bk>
    <bk>
      <rc t="2" v="21831"/>
    </bk>
    <bk>
      <rc t="2" v="21832"/>
    </bk>
    <bk>
      <rc t="2" v="21833"/>
    </bk>
    <bk>
      <rc t="2" v="21834"/>
    </bk>
    <bk>
      <rc t="2" v="21835"/>
    </bk>
    <bk>
      <rc t="2" v="21836"/>
    </bk>
    <bk>
      <rc t="2" v="21837"/>
    </bk>
    <bk>
      <rc t="2" v="21838"/>
    </bk>
    <bk>
      <rc t="2" v="21839"/>
    </bk>
    <bk>
      <rc t="2" v="21840"/>
    </bk>
    <bk>
      <rc t="2" v="21841"/>
    </bk>
    <bk>
      <rc t="2" v="21842"/>
    </bk>
    <bk>
      <rc t="2" v="21843"/>
    </bk>
    <bk>
      <rc t="2" v="21844"/>
    </bk>
    <bk>
      <rc t="2" v="21845"/>
    </bk>
    <bk>
      <rc t="2" v="21846"/>
    </bk>
    <bk>
      <rc t="2" v="21847"/>
    </bk>
    <bk>
      <rc t="2" v="21848"/>
    </bk>
    <bk>
      <rc t="2" v="21849"/>
    </bk>
    <bk>
      <rc t="2" v="21850"/>
    </bk>
    <bk>
      <rc t="2" v="21851"/>
    </bk>
    <bk>
      <rc t="2" v="21852"/>
    </bk>
    <bk>
      <rc t="2" v="21853"/>
    </bk>
    <bk>
      <rc t="2" v="21854"/>
    </bk>
    <bk>
      <rc t="2" v="21855"/>
    </bk>
    <bk>
      <rc t="2" v="21856"/>
    </bk>
    <bk>
      <rc t="2" v="21857"/>
    </bk>
    <bk>
      <rc t="2" v="21858"/>
    </bk>
    <bk>
      <rc t="2" v="21859"/>
    </bk>
    <bk>
      <rc t="2" v="21860"/>
    </bk>
    <bk>
      <rc t="2" v="21861"/>
    </bk>
    <bk>
      <rc t="2" v="21862"/>
    </bk>
    <bk>
      <rc t="2" v="21863"/>
    </bk>
    <bk>
      <rc t="2" v="21864"/>
    </bk>
    <bk>
      <rc t="2" v="21865"/>
    </bk>
    <bk>
      <rc t="2" v="21866"/>
    </bk>
    <bk>
      <rc t="2" v="21867"/>
    </bk>
    <bk>
      <rc t="2" v="21868"/>
    </bk>
    <bk>
      <rc t="2" v="21869"/>
    </bk>
    <bk>
      <rc t="2" v="21870"/>
    </bk>
    <bk>
      <rc t="2" v="21871"/>
    </bk>
    <bk>
      <rc t="2" v="21872"/>
    </bk>
    <bk>
      <rc t="2" v="21873"/>
    </bk>
    <bk>
      <rc t="2" v="21874"/>
    </bk>
    <bk>
      <rc t="2" v="21875"/>
    </bk>
    <bk>
      <rc t="2" v="21876"/>
    </bk>
    <bk>
      <rc t="2" v="21877"/>
    </bk>
    <bk>
      <rc t="2" v="21878"/>
    </bk>
    <bk>
      <rc t="2" v="21879"/>
    </bk>
    <bk>
      <rc t="2" v="21880"/>
    </bk>
    <bk>
      <rc t="2" v="21881"/>
    </bk>
    <bk>
      <rc t="2" v="21882"/>
    </bk>
    <bk>
      <rc t="2" v="21883"/>
    </bk>
    <bk>
      <rc t="2" v="21884"/>
    </bk>
    <bk>
      <rc t="2" v="21885"/>
    </bk>
    <bk>
      <rc t="2" v="21886"/>
    </bk>
    <bk>
      <rc t="2" v="21887"/>
    </bk>
    <bk>
      <rc t="2" v="21888"/>
    </bk>
    <bk>
      <rc t="2" v="21889"/>
    </bk>
    <bk>
      <rc t="2" v="21890"/>
    </bk>
    <bk>
      <rc t="2" v="21891"/>
    </bk>
    <bk>
      <rc t="2" v="21892"/>
    </bk>
    <bk>
      <rc t="2" v="21893"/>
    </bk>
    <bk>
      <rc t="2" v="21894"/>
    </bk>
    <bk>
      <rc t="2" v="21895"/>
    </bk>
    <bk>
      <rc t="2" v="21896"/>
    </bk>
    <bk>
      <rc t="2" v="21897"/>
    </bk>
    <bk>
      <rc t="2" v="21898"/>
    </bk>
    <bk>
      <rc t="2" v="21899"/>
    </bk>
    <bk>
      <rc t="2" v="21900"/>
    </bk>
    <bk>
      <rc t="2" v="21901"/>
    </bk>
    <bk>
      <rc t="2" v="21902"/>
    </bk>
    <bk>
      <rc t="2" v="21903"/>
    </bk>
    <bk>
      <rc t="2" v="21904"/>
    </bk>
    <bk>
      <rc t="2" v="21905"/>
    </bk>
    <bk>
      <rc t="2" v="21906"/>
    </bk>
    <bk>
      <rc t="2" v="21907"/>
    </bk>
    <bk>
      <rc t="2" v="21908"/>
    </bk>
    <bk>
      <rc t="2" v="21909"/>
    </bk>
    <bk>
      <rc t="2" v="21910"/>
    </bk>
    <bk>
      <rc t="2" v="21911"/>
    </bk>
    <bk>
      <rc t="2" v="21912"/>
    </bk>
    <bk>
      <rc t="2" v="21913"/>
    </bk>
    <bk>
      <rc t="2" v="21914"/>
    </bk>
    <bk>
      <rc t="2" v="21915"/>
    </bk>
    <bk>
      <rc t="2" v="21916"/>
    </bk>
    <bk>
      <rc t="2" v="21917"/>
    </bk>
    <bk>
      <rc t="2" v="21918"/>
    </bk>
    <bk>
      <rc t="2" v="21919"/>
    </bk>
    <bk>
      <rc t="2" v="21920"/>
    </bk>
    <bk>
      <rc t="2" v="21921"/>
    </bk>
    <bk>
      <rc t="2" v="21922"/>
    </bk>
    <bk>
      <rc t="2" v="21923"/>
    </bk>
    <bk>
      <rc t="2" v="21924"/>
    </bk>
    <bk>
      <rc t="2" v="21925"/>
    </bk>
    <bk>
      <rc t="2" v="21926"/>
    </bk>
    <bk>
      <rc t="2" v="21927"/>
    </bk>
    <bk>
      <rc t="2" v="21928"/>
    </bk>
    <bk>
      <rc t="2" v="21929"/>
    </bk>
    <bk>
      <rc t="2" v="21930"/>
    </bk>
    <bk>
      <rc t="2" v="21931"/>
    </bk>
    <bk>
      <rc t="2" v="21932"/>
    </bk>
    <bk>
      <rc t="2" v="21933"/>
    </bk>
    <bk>
      <rc t="2" v="21934"/>
    </bk>
    <bk>
      <rc t="2" v="21935"/>
    </bk>
    <bk>
      <rc t="2" v="21936"/>
    </bk>
    <bk>
      <rc t="2" v="21937"/>
    </bk>
    <bk>
      <rc t="2" v="21938"/>
    </bk>
    <bk>
      <rc t="2" v="21939"/>
    </bk>
    <bk>
      <rc t="2" v="21940"/>
    </bk>
    <bk>
      <rc t="2" v="21941"/>
    </bk>
    <bk>
      <rc t="2" v="21942"/>
    </bk>
    <bk>
      <rc t="2" v="21943"/>
    </bk>
    <bk>
      <rc t="2" v="21944"/>
    </bk>
    <bk>
      <rc t="2" v="21945"/>
    </bk>
    <bk>
      <rc t="2" v="21946"/>
    </bk>
    <bk>
      <rc t="2" v="21947"/>
    </bk>
    <bk>
      <rc t="2" v="21948"/>
    </bk>
    <bk>
      <rc t="2" v="21949"/>
    </bk>
    <bk>
      <rc t="2" v="21950"/>
    </bk>
    <bk>
      <rc t="2" v="21951"/>
    </bk>
    <bk>
      <rc t="2" v="21952"/>
    </bk>
    <bk>
      <rc t="2" v="21953"/>
    </bk>
    <bk>
      <rc t="2" v="21954"/>
    </bk>
    <bk>
      <rc t="2" v="21955"/>
    </bk>
    <bk>
      <rc t="2" v="21956"/>
    </bk>
    <bk>
      <rc t="2" v="21957"/>
    </bk>
    <bk>
      <rc t="2" v="21958"/>
    </bk>
    <bk>
      <rc t="2" v="21959"/>
    </bk>
    <bk>
      <rc t="2" v="21960"/>
    </bk>
    <bk>
      <rc t="2" v="21961"/>
    </bk>
    <bk>
      <rc t="2" v="21962"/>
    </bk>
    <bk>
      <rc t="2" v="21963"/>
    </bk>
    <bk>
      <rc t="2" v="21964"/>
    </bk>
    <bk>
      <rc t="2" v="21965"/>
    </bk>
    <bk>
      <rc t="2" v="21966"/>
    </bk>
    <bk>
      <rc t="2" v="21967"/>
    </bk>
    <bk>
      <rc t="2" v="21968"/>
    </bk>
    <bk>
      <rc t="2" v="21969"/>
    </bk>
    <bk>
      <rc t="2" v="21970"/>
    </bk>
    <bk>
      <rc t="2" v="21971"/>
    </bk>
    <bk>
      <rc t="2" v="21972"/>
    </bk>
    <bk>
      <rc t="2" v="21973"/>
    </bk>
    <bk>
      <rc t="2" v="21974"/>
    </bk>
    <bk>
      <rc t="2" v="21975"/>
    </bk>
    <bk>
      <rc t="2" v="21976"/>
    </bk>
    <bk>
      <rc t="2" v="21977"/>
    </bk>
    <bk>
      <rc t="2" v="21978"/>
    </bk>
    <bk>
      <rc t="2" v="21979"/>
    </bk>
    <bk>
      <rc t="2" v="21980"/>
    </bk>
    <bk>
      <rc t="2" v="21981"/>
    </bk>
    <bk>
      <rc t="2" v="21982"/>
    </bk>
    <bk>
      <rc t="2" v="21983"/>
    </bk>
    <bk>
      <rc t="2" v="21984"/>
    </bk>
    <bk>
      <rc t="2" v="21985"/>
    </bk>
    <bk>
      <rc t="2" v="21986"/>
    </bk>
    <bk>
      <rc t="2" v="21987"/>
    </bk>
    <bk>
      <rc t="2" v="21988"/>
    </bk>
    <bk>
      <rc t="2" v="21989"/>
    </bk>
    <bk>
      <rc t="2" v="21990"/>
    </bk>
    <bk>
      <rc t="2" v="21991"/>
    </bk>
    <bk>
      <rc t="2" v="21992"/>
    </bk>
    <bk>
      <rc t="2" v="21993"/>
    </bk>
    <bk>
      <rc t="2" v="21994"/>
    </bk>
    <bk>
      <rc t="2" v="21995"/>
    </bk>
    <bk>
      <rc t="2" v="21996"/>
    </bk>
    <bk>
      <rc t="2" v="21997"/>
    </bk>
    <bk>
      <rc t="2" v="21998"/>
    </bk>
    <bk>
      <rc t="2" v="21999"/>
    </bk>
    <bk>
      <rc t="2" v="22000"/>
    </bk>
    <bk>
      <rc t="2" v="22001"/>
    </bk>
    <bk>
      <rc t="2" v="22002"/>
    </bk>
    <bk>
      <rc t="2" v="22003"/>
    </bk>
    <bk>
      <rc t="2" v="22004"/>
    </bk>
    <bk>
      <rc t="2" v="22005"/>
    </bk>
    <bk>
      <rc t="2" v="22006"/>
    </bk>
    <bk>
      <rc t="2" v="22007"/>
    </bk>
    <bk>
      <rc t="2" v="22008"/>
    </bk>
    <bk>
      <rc t="2" v="22009"/>
    </bk>
    <bk>
      <rc t="2" v="22010"/>
    </bk>
    <bk>
      <rc t="2" v="22011"/>
    </bk>
    <bk>
      <rc t="2" v="22012"/>
    </bk>
    <bk>
      <rc t="2" v="22013"/>
    </bk>
    <bk>
      <rc t="2" v="22014"/>
    </bk>
    <bk>
      <rc t="2" v="22015"/>
    </bk>
    <bk>
      <rc t="2" v="22016"/>
    </bk>
    <bk>
      <rc t="2" v="22017"/>
    </bk>
    <bk>
      <rc t="2" v="22018"/>
    </bk>
    <bk>
      <rc t="2" v="22019"/>
    </bk>
    <bk>
      <rc t="2" v="22020"/>
    </bk>
    <bk>
      <rc t="2" v="22021"/>
    </bk>
    <bk>
      <rc t="2" v="22022"/>
    </bk>
    <bk>
      <rc t="2" v="22023"/>
    </bk>
    <bk>
      <rc t="2" v="22024"/>
    </bk>
    <bk>
      <rc t="2" v="22025"/>
    </bk>
    <bk>
      <rc t="2" v="22026"/>
    </bk>
    <bk>
      <rc t="2" v="22027"/>
    </bk>
    <bk>
      <rc t="2" v="22028"/>
    </bk>
    <bk>
      <rc t="2" v="22029"/>
    </bk>
    <bk>
      <rc t="2" v="22030"/>
    </bk>
    <bk>
      <rc t="2" v="22031"/>
    </bk>
    <bk>
      <rc t="2" v="22032"/>
    </bk>
    <bk>
      <rc t="2" v="22033"/>
    </bk>
    <bk>
      <rc t="2" v="22034"/>
    </bk>
    <bk>
      <rc t="2" v="22035"/>
    </bk>
    <bk>
      <rc t="2" v="22036"/>
    </bk>
    <bk>
      <rc t="2" v="22037"/>
    </bk>
    <bk>
      <rc t="2" v="22038"/>
    </bk>
    <bk>
      <rc t="2" v="22039"/>
    </bk>
    <bk>
      <rc t="2" v="22040"/>
    </bk>
    <bk>
      <rc t="2" v="22041"/>
    </bk>
    <bk>
      <rc t="2" v="22042"/>
    </bk>
    <bk>
      <rc t="2" v="22043"/>
    </bk>
    <bk>
      <rc t="2" v="22044"/>
    </bk>
    <bk>
      <rc t="2" v="22045"/>
    </bk>
    <bk>
      <rc t="2" v="22046"/>
    </bk>
    <bk>
      <rc t="2" v="22047"/>
    </bk>
    <bk>
      <rc t="2" v="22048"/>
    </bk>
    <bk>
      <rc t="2" v="22049"/>
    </bk>
    <bk>
      <rc t="2" v="22050"/>
    </bk>
    <bk>
      <rc t="2" v="22051"/>
    </bk>
    <bk>
      <rc t="2" v="22052"/>
    </bk>
    <bk>
      <rc t="2" v="22053"/>
    </bk>
    <bk>
      <rc t="2" v="22054"/>
    </bk>
    <bk>
      <rc t="2" v="22055"/>
    </bk>
    <bk>
      <rc t="2" v="22056"/>
    </bk>
    <bk>
      <rc t="2" v="22057"/>
    </bk>
    <bk>
      <rc t="2" v="22058"/>
    </bk>
    <bk>
      <rc t="2" v="22059"/>
    </bk>
    <bk>
      <rc t="2" v="22060"/>
    </bk>
    <bk>
      <rc t="2" v="22061"/>
    </bk>
    <bk>
      <rc t="2" v="22062"/>
    </bk>
    <bk>
      <rc t="2" v="22063"/>
    </bk>
    <bk>
      <rc t="2" v="22064"/>
    </bk>
    <bk>
      <rc t="2" v="22065"/>
    </bk>
    <bk>
      <rc t="2" v="22066"/>
    </bk>
    <bk>
      <rc t="2" v="22067"/>
    </bk>
    <bk>
      <rc t="2" v="22068"/>
    </bk>
    <bk>
      <rc t="2" v="22069"/>
    </bk>
    <bk>
      <rc t="2" v="22070"/>
    </bk>
    <bk>
      <rc t="2" v="22071"/>
    </bk>
    <bk>
      <rc t="2" v="22072"/>
    </bk>
    <bk>
      <rc t="2" v="22073"/>
    </bk>
    <bk>
      <rc t="2" v="22074"/>
    </bk>
    <bk>
      <rc t="2" v="22075"/>
    </bk>
    <bk>
      <rc t="2" v="22076"/>
    </bk>
    <bk>
      <rc t="2" v="22077"/>
    </bk>
    <bk>
      <rc t="2" v="22078"/>
    </bk>
    <bk>
      <rc t="2" v="22079"/>
    </bk>
    <bk>
      <rc t="2" v="22080"/>
    </bk>
    <bk>
      <rc t="2" v="22081"/>
    </bk>
    <bk>
      <rc t="2" v="22082"/>
    </bk>
    <bk>
      <rc t="2" v="22083"/>
    </bk>
    <bk>
      <rc t="2" v="22084"/>
    </bk>
    <bk>
      <rc t="2" v="22085"/>
    </bk>
    <bk>
      <rc t="2" v="22086"/>
    </bk>
    <bk>
      <rc t="2" v="22087"/>
    </bk>
    <bk>
      <rc t="2" v="22088"/>
    </bk>
    <bk>
      <rc t="2" v="22089"/>
    </bk>
    <bk>
      <rc t="2" v="22090"/>
    </bk>
    <bk>
      <rc t="2" v="22091"/>
    </bk>
    <bk>
      <rc t="2" v="22092"/>
    </bk>
    <bk>
      <rc t="2" v="22093"/>
    </bk>
    <bk>
      <rc t="2" v="22094"/>
    </bk>
    <bk>
      <rc t="2" v="22095"/>
    </bk>
    <bk>
      <rc t="2" v="22096"/>
    </bk>
    <bk>
      <rc t="2" v="22097"/>
    </bk>
    <bk>
      <rc t="2" v="22098"/>
    </bk>
    <bk>
      <rc t="2" v="22099"/>
    </bk>
    <bk>
      <rc t="2" v="22100"/>
    </bk>
    <bk>
      <rc t="2" v="22101"/>
    </bk>
    <bk>
      <rc t="2" v="22102"/>
    </bk>
    <bk>
      <rc t="2" v="22103"/>
    </bk>
    <bk>
      <rc t="2" v="22104"/>
    </bk>
    <bk>
      <rc t="2" v="22105"/>
    </bk>
    <bk>
      <rc t="2" v="22106"/>
    </bk>
    <bk>
      <rc t="2" v="22107"/>
    </bk>
    <bk>
      <rc t="2" v="22108"/>
    </bk>
    <bk>
      <rc t="2" v="22109"/>
    </bk>
    <bk>
      <rc t="2" v="22110"/>
    </bk>
    <bk>
      <rc t="2" v="22111"/>
    </bk>
    <bk>
      <rc t="2" v="22112"/>
    </bk>
    <bk>
      <rc t="2" v="22113"/>
    </bk>
    <bk>
      <rc t="2" v="22114"/>
    </bk>
    <bk>
      <rc t="2" v="22115"/>
    </bk>
    <bk>
      <rc t="2" v="22116"/>
    </bk>
    <bk>
      <rc t="2" v="22117"/>
    </bk>
    <bk>
      <rc t="2" v="22118"/>
    </bk>
    <bk>
      <rc t="2" v="22119"/>
    </bk>
    <bk>
      <rc t="2" v="22120"/>
    </bk>
    <bk>
      <rc t="2" v="22121"/>
    </bk>
    <bk>
      <rc t="2" v="22122"/>
    </bk>
    <bk>
      <rc t="2" v="22123"/>
    </bk>
    <bk>
      <rc t="2" v="22124"/>
    </bk>
    <bk>
      <rc t="2" v="22125"/>
    </bk>
    <bk>
      <rc t="2" v="22126"/>
    </bk>
    <bk>
      <rc t="2" v="22127"/>
    </bk>
    <bk>
      <rc t="2" v="22128"/>
    </bk>
    <bk>
      <rc t="2" v="22129"/>
    </bk>
    <bk>
      <rc t="2" v="22130"/>
    </bk>
    <bk>
      <rc t="2" v="22131"/>
    </bk>
    <bk>
      <rc t="2" v="22132"/>
    </bk>
    <bk>
      <rc t="2" v="22133"/>
    </bk>
    <bk>
      <rc t="2" v="22134"/>
    </bk>
    <bk>
      <rc t="2" v="22135"/>
    </bk>
    <bk>
      <rc t="2" v="22136"/>
    </bk>
    <bk>
      <rc t="2" v="22137"/>
    </bk>
    <bk>
      <rc t="2" v="22138"/>
    </bk>
    <bk>
      <rc t="2" v="22139"/>
    </bk>
    <bk>
      <rc t="2" v="22140"/>
    </bk>
    <bk>
      <rc t="2" v="22141"/>
    </bk>
    <bk>
      <rc t="2" v="22142"/>
    </bk>
    <bk>
      <rc t="2" v="22143"/>
    </bk>
    <bk>
      <rc t="2" v="22144"/>
    </bk>
    <bk>
      <rc t="2" v="22145"/>
    </bk>
    <bk>
      <rc t="2" v="22146"/>
    </bk>
    <bk>
      <rc t="2" v="22147"/>
    </bk>
    <bk>
      <rc t="2" v="22148"/>
    </bk>
    <bk>
      <rc t="2" v="22149"/>
    </bk>
    <bk>
      <rc t="2" v="22150"/>
    </bk>
    <bk>
      <rc t="2" v="22151"/>
    </bk>
    <bk>
      <rc t="2" v="22152"/>
    </bk>
    <bk>
      <rc t="2" v="22153"/>
    </bk>
    <bk>
      <rc t="2" v="22154"/>
    </bk>
    <bk>
      <rc t="2" v="22155"/>
    </bk>
    <bk>
      <rc t="2" v="22156"/>
    </bk>
    <bk>
      <rc t="2" v="22157"/>
    </bk>
    <bk>
      <rc t="2" v="22158"/>
    </bk>
    <bk>
      <rc t="2" v="22159"/>
    </bk>
    <bk>
      <rc t="2" v="22160"/>
    </bk>
    <bk>
      <rc t="2" v="22161"/>
    </bk>
    <bk>
      <rc t="2" v="22162"/>
    </bk>
    <bk>
      <rc t="2" v="22163"/>
    </bk>
    <bk>
      <rc t="2" v="22164"/>
    </bk>
    <bk>
      <rc t="2" v="22165"/>
    </bk>
    <bk>
      <rc t="2" v="22166"/>
    </bk>
    <bk>
      <rc t="2" v="22167"/>
    </bk>
    <bk>
      <rc t="2" v="22168"/>
    </bk>
    <bk>
      <rc t="2" v="22169"/>
    </bk>
    <bk>
      <rc t="2" v="22170"/>
    </bk>
    <bk>
      <rc t="2" v="22171"/>
    </bk>
    <bk>
      <rc t="2" v="22172"/>
    </bk>
    <bk>
      <rc t="2" v="22173"/>
    </bk>
    <bk>
      <rc t="2" v="22174"/>
    </bk>
    <bk>
      <rc t="2" v="22175"/>
    </bk>
    <bk>
      <rc t="2" v="22176"/>
    </bk>
    <bk>
      <rc t="2" v="22177"/>
    </bk>
    <bk>
      <rc t="2" v="22178"/>
    </bk>
    <bk>
      <rc t="2" v="22179"/>
    </bk>
    <bk>
      <rc t="2" v="22180"/>
    </bk>
    <bk>
      <rc t="2" v="22181"/>
    </bk>
    <bk>
      <rc t="2" v="22182"/>
    </bk>
    <bk>
      <rc t="2" v="22183"/>
    </bk>
    <bk>
      <rc t="2" v="22184"/>
    </bk>
    <bk>
      <rc t="2" v="22185"/>
    </bk>
    <bk>
      <rc t="2" v="22186"/>
    </bk>
    <bk>
      <rc t="2" v="22187"/>
    </bk>
    <bk>
      <rc t="2" v="22188"/>
    </bk>
    <bk>
      <rc t="2" v="22189"/>
    </bk>
    <bk>
      <rc t="2" v="22190"/>
    </bk>
    <bk>
      <rc t="2" v="22191"/>
    </bk>
    <bk>
      <rc t="2" v="22192"/>
    </bk>
    <bk>
      <rc t="2" v="22193"/>
    </bk>
    <bk>
      <rc t="2" v="22194"/>
    </bk>
    <bk>
      <rc t="2" v="22195"/>
    </bk>
    <bk>
      <rc t="2" v="22196"/>
    </bk>
    <bk>
      <rc t="2" v="22197"/>
    </bk>
    <bk>
      <rc t="2" v="22198"/>
    </bk>
    <bk>
      <rc t="2" v="22199"/>
    </bk>
    <bk>
      <rc t="2" v="22200"/>
    </bk>
    <bk>
      <rc t="2" v="22201"/>
    </bk>
    <bk>
      <rc t="2" v="22202"/>
    </bk>
    <bk>
      <rc t="2" v="22203"/>
    </bk>
    <bk>
      <rc t="2" v="22204"/>
    </bk>
    <bk>
      <rc t="2" v="22205"/>
    </bk>
    <bk>
      <rc t="2" v="22206"/>
    </bk>
    <bk>
      <rc t="2" v="22207"/>
    </bk>
    <bk>
      <rc t="2" v="22208"/>
    </bk>
    <bk>
      <rc t="2" v="22209"/>
    </bk>
    <bk>
      <rc t="2" v="22210"/>
    </bk>
    <bk>
      <rc t="2" v="22211"/>
    </bk>
    <bk>
      <rc t="2" v="22212"/>
    </bk>
    <bk>
      <rc t="2" v="22213"/>
    </bk>
    <bk>
      <rc t="2" v="22214"/>
    </bk>
    <bk>
      <rc t="2" v="22215"/>
    </bk>
    <bk>
      <rc t="2" v="22216"/>
    </bk>
    <bk>
      <rc t="2" v="22217"/>
    </bk>
    <bk>
      <rc t="2" v="22218"/>
    </bk>
    <bk>
      <rc t="2" v="22219"/>
    </bk>
    <bk>
      <rc t="2" v="22220"/>
    </bk>
    <bk>
      <rc t="2" v="22221"/>
    </bk>
    <bk>
      <rc t="2" v="22222"/>
    </bk>
    <bk>
      <rc t="2" v="22223"/>
    </bk>
    <bk>
      <rc t="2" v="22224"/>
    </bk>
    <bk>
      <rc t="2" v="22225"/>
    </bk>
    <bk>
      <rc t="2" v="22226"/>
    </bk>
    <bk>
      <rc t="2" v="22227"/>
    </bk>
    <bk>
      <rc t="2" v="22228"/>
    </bk>
    <bk>
      <rc t="2" v="22229"/>
    </bk>
    <bk>
      <rc t="2" v="22230"/>
    </bk>
    <bk>
      <rc t="2" v="22231"/>
    </bk>
    <bk>
      <rc t="2" v="22232"/>
    </bk>
    <bk>
      <rc t="2" v="22233"/>
    </bk>
    <bk>
      <rc t="2" v="22234"/>
    </bk>
    <bk>
      <rc t="2" v="22235"/>
    </bk>
    <bk>
      <rc t="2" v="22236"/>
    </bk>
    <bk>
      <rc t="2" v="22237"/>
    </bk>
    <bk>
      <rc t="2" v="22238"/>
    </bk>
    <bk>
      <rc t="2" v="22239"/>
    </bk>
    <bk>
      <rc t="2" v="22240"/>
    </bk>
    <bk>
      <rc t="2" v="22241"/>
    </bk>
    <bk>
      <rc t="2" v="22242"/>
    </bk>
    <bk>
      <rc t="2" v="22243"/>
    </bk>
    <bk>
      <rc t="2" v="22244"/>
    </bk>
    <bk>
      <rc t="2" v="22245"/>
    </bk>
    <bk>
      <rc t="2" v="22246"/>
    </bk>
    <bk>
      <rc t="2" v="22247"/>
    </bk>
    <bk>
      <rc t="2" v="22248"/>
    </bk>
    <bk>
      <rc t="2" v="22249"/>
    </bk>
    <bk>
      <rc t="2" v="22250"/>
    </bk>
    <bk>
      <rc t="2" v="22251"/>
    </bk>
    <bk>
      <rc t="2" v="22252"/>
    </bk>
    <bk>
      <rc t="2" v="22253"/>
    </bk>
    <bk>
      <rc t="2" v="22254"/>
    </bk>
    <bk>
      <rc t="2" v="22255"/>
    </bk>
    <bk>
      <rc t="2" v="22256"/>
    </bk>
    <bk>
      <rc t="2" v="22257"/>
    </bk>
    <bk>
      <rc t="2" v="22258"/>
    </bk>
    <bk>
      <rc t="2" v="22259"/>
    </bk>
    <bk>
      <rc t="2" v="22260"/>
    </bk>
    <bk>
      <rc t="2" v="22261"/>
    </bk>
    <bk>
      <rc t="2" v="22262"/>
    </bk>
    <bk>
      <rc t="2" v="22263"/>
    </bk>
    <bk>
      <rc t="2" v="22264"/>
    </bk>
    <bk>
      <rc t="2" v="22265"/>
    </bk>
    <bk>
      <rc t="2" v="22266"/>
    </bk>
    <bk>
      <rc t="2" v="22267"/>
    </bk>
    <bk>
      <rc t="2" v="22268"/>
    </bk>
    <bk>
      <rc t="2" v="22269"/>
    </bk>
    <bk>
      <rc t="2" v="22270"/>
    </bk>
    <bk>
      <rc t="2" v="22271"/>
    </bk>
    <bk>
      <rc t="2" v="22272"/>
    </bk>
    <bk>
      <rc t="2" v="22273"/>
    </bk>
    <bk>
      <rc t="2" v="22274"/>
    </bk>
    <bk>
      <rc t="2" v="22275"/>
    </bk>
    <bk>
      <rc t="2" v="22276"/>
    </bk>
    <bk>
      <rc t="2" v="22277"/>
    </bk>
    <bk>
      <rc t="2" v="22278"/>
    </bk>
    <bk>
      <rc t="2" v="22279"/>
    </bk>
    <bk>
      <rc t="2" v="22280"/>
    </bk>
    <bk>
      <rc t="2" v="22281"/>
    </bk>
    <bk>
      <rc t="2" v="22282"/>
    </bk>
    <bk>
      <rc t="2" v="22283"/>
    </bk>
    <bk>
      <rc t="2" v="22284"/>
    </bk>
    <bk>
      <rc t="2" v="22285"/>
    </bk>
    <bk>
      <rc t="2" v="22286"/>
    </bk>
    <bk>
      <rc t="2" v="22287"/>
    </bk>
    <bk>
      <rc t="2" v="22288"/>
    </bk>
    <bk>
      <rc t="2" v="22289"/>
    </bk>
    <bk>
      <rc t="2" v="22290"/>
    </bk>
    <bk>
      <rc t="2" v="22291"/>
    </bk>
    <bk>
      <rc t="2" v="22292"/>
    </bk>
    <bk>
      <rc t="2" v="22293"/>
    </bk>
    <bk>
      <rc t="2" v="22294"/>
    </bk>
    <bk>
      <rc t="2" v="22295"/>
    </bk>
    <bk>
      <rc t="2" v="22296"/>
    </bk>
    <bk>
      <rc t="2" v="22297"/>
    </bk>
    <bk>
      <rc t="2" v="22298"/>
    </bk>
    <bk>
      <rc t="2" v="22299"/>
    </bk>
    <bk>
      <rc t="2" v="22300"/>
    </bk>
    <bk>
      <rc t="2" v="22301"/>
    </bk>
    <bk>
      <rc t="2" v="22302"/>
    </bk>
    <bk>
      <rc t="2" v="22303"/>
    </bk>
    <bk>
      <rc t="2" v="22304"/>
    </bk>
    <bk>
      <rc t="2" v="22305"/>
    </bk>
    <bk>
      <rc t="2" v="22306"/>
    </bk>
    <bk>
      <rc t="2" v="22307"/>
    </bk>
    <bk>
      <rc t="2" v="22308"/>
    </bk>
    <bk>
      <rc t="2" v="22309"/>
    </bk>
    <bk>
      <rc t="2" v="22310"/>
    </bk>
    <bk>
      <rc t="2" v="22311"/>
    </bk>
    <bk>
      <rc t="2" v="22312"/>
    </bk>
    <bk>
      <rc t="2" v="22313"/>
    </bk>
    <bk>
      <rc t="2" v="22314"/>
    </bk>
    <bk>
      <rc t="2" v="22315"/>
    </bk>
    <bk>
      <rc t="2" v="22316"/>
    </bk>
    <bk>
      <rc t="2" v="22317"/>
    </bk>
    <bk>
      <rc t="2" v="22318"/>
    </bk>
    <bk>
      <rc t="2" v="22319"/>
    </bk>
    <bk>
      <rc t="2" v="22320"/>
    </bk>
    <bk>
      <rc t="2" v="22321"/>
    </bk>
    <bk>
      <rc t="2" v="22322"/>
    </bk>
    <bk>
      <rc t="2" v="22323"/>
    </bk>
    <bk>
      <rc t="2" v="22324"/>
    </bk>
    <bk>
      <rc t="2" v="22325"/>
    </bk>
    <bk>
      <rc t="2" v="22326"/>
    </bk>
    <bk>
      <rc t="2" v="22327"/>
    </bk>
    <bk>
      <rc t="2" v="22328"/>
    </bk>
    <bk>
      <rc t="2" v="22329"/>
    </bk>
    <bk>
      <rc t="2" v="22330"/>
    </bk>
    <bk>
      <rc t="2" v="22331"/>
    </bk>
    <bk>
      <rc t="2" v="22332"/>
    </bk>
    <bk>
      <rc t="2" v="22333"/>
    </bk>
    <bk>
      <rc t="2" v="22334"/>
    </bk>
    <bk>
      <rc t="2" v="22335"/>
    </bk>
    <bk>
      <rc t="2" v="22336"/>
    </bk>
    <bk>
      <rc t="2" v="22337"/>
    </bk>
    <bk>
      <rc t="2" v="22338"/>
    </bk>
    <bk>
      <rc t="2" v="22339"/>
    </bk>
    <bk>
      <rc t="2" v="22340"/>
    </bk>
    <bk>
      <rc t="2" v="22341"/>
    </bk>
    <bk>
      <rc t="2" v="22342"/>
    </bk>
    <bk>
      <rc t="2" v="22343"/>
    </bk>
    <bk>
      <rc t="2" v="22344"/>
    </bk>
    <bk>
      <rc t="2" v="22345"/>
    </bk>
    <bk>
      <rc t="2" v="22346"/>
    </bk>
    <bk>
      <rc t="2" v="22347"/>
    </bk>
    <bk>
      <rc t="2" v="22348"/>
    </bk>
    <bk>
      <rc t="2" v="22349"/>
    </bk>
    <bk>
      <rc t="2" v="22350"/>
    </bk>
    <bk>
      <rc t="2" v="22351"/>
    </bk>
    <bk>
      <rc t="2" v="22352"/>
    </bk>
    <bk>
      <rc t="2" v="22353"/>
    </bk>
    <bk>
      <rc t="2" v="22354"/>
    </bk>
    <bk>
      <rc t="2" v="22355"/>
    </bk>
    <bk>
      <rc t="2" v="22356"/>
    </bk>
    <bk>
      <rc t="2" v="22357"/>
    </bk>
    <bk>
      <rc t="2" v="22358"/>
    </bk>
    <bk>
      <rc t="2" v="22359"/>
    </bk>
    <bk>
      <rc t="2" v="22360"/>
    </bk>
    <bk>
      <rc t="2" v="22361"/>
    </bk>
    <bk>
      <rc t="2" v="22362"/>
    </bk>
    <bk>
      <rc t="2" v="22363"/>
    </bk>
    <bk>
      <rc t="2" v="22364"/>
    </bk>
    <bk>
      <rc t="2" v="22365"/>
    </bk>
    <bk>
      <rc t="2" v="22366"/>
    </bk>
    <bk>
      <rc t="2" v="22367"/>
    </bk>
    <bk>
      <rc t="2" v="22368"/>
    </bk>
    <bk>
      <rc t="2" v="22369"/>
    </bk>
    <bk>
      <rc t="2" v="22370"/>
    </bk>
    <bk>
      <rc t="2" v="22371"/>
    </bk>
    <bk>
      <rc t="2" v="22372"/>
    </bk>
    <bk>
      <rc t="2" v="22373"/>
    </bk>
    <bk>
      <rc t="2" v="22374"/>
    </bk>
    <bk>
      <rc t="2" v="22375"/>
    </bk>
    <bk>
      <rc t="2" v="22376"/>
    </bk>
    <bk>
      <rc t="2" v="22377"/>
    </bk>
    <bk>
      <rc t="2" v="22378"/>
    </bk>
    <bk>
      <rc t="2" v="22379"/>
    </bk>
    <bk>
      <rc t="2" v="22380"/>
    </bk>
    <bk>
      <rc t="2" v="22381"/>
    </bk>
    <bk>
      <rc t="2" v="22382"/>
    </bk>
    <bk>
      <rc t="2" v="22383"/>
    </bk>
    <bk>
      <rc t="2" v="22384"/>
    </bk>
    <bk>
      <rc t="2" v="22385"/>
    </bk>
    <bk>
      <rc t="2" v="22386"/>
    </bk>
    <bk>
      <rc t="2" v="22387"/>
    </bk>
    <bk>
      <rc t="2" v="22388"/>
    </bk>
    <bk>
      <rc t="2" v="22389"/>
    </bk>
    <bk>
      <rc t="2" v="22390"/>
    </bk>
    <bk>
      <rc t="2" v="22391"/>
    </bk>
    <bk>
      <rc t="2" v="22392"/>
    </bk>
    <bk>
      <rc t="2" v="22393"/>
    </bk>
    <bk>
      <rc t="2" v="22394"/>
    </bk>
    <bk>
      <rc t="2" v="22395"/>
    </bk>
    <bk>
      <rc t="2" v="22396"/>
    </bk>
    <bk>
      <rc t="2" v="22397"/>
    </bk>
    <bk>
      <rc t="2" v="22398"/>
    </bk>
    <bk>
      <rc t="2" v="22399"/>
    </bk>
    <bk>
      <rc t="2" v="22400"/>
    </bk>
    <bk>
      <rc t="2" v="22401"/>
    </bk>
    <bk>
      <rc t="2" v="22402"/>
    </bk>
    <bk>
      <rc t="2" v="22403"/>
    </bk>
    <bk>
      <rc t="2" v="22404"/>
    </bk>
    <bk>
      <rc t="2" v="22405"/>
    </bk>
    <bk>
      <rc t="2" v="22406"/>
    </bk>
    <bk>
      <rc t="2" v="22407"/>
    </bk>
    <bk>
      <rc t="2" v="22408"/>
    </bk>
    <bk>
      <rc t="2" v="22409"/>
    </bk>
    <bk>
      <rc t="2" v="22410"/>
    </bk>
    <bk>
      <rc t="2" v="22411"/>
    </bk>
    <bk>
      <rc t="2" v="22412"/>
    </bk>
    <bk>
      <rc t="2" v="22413"/>
    </bk>
    <bk>
      <rc t="2" v="22414"/>
    </bk>
    <bk>
      <rc t="2" v="22415"/>
    </bk>
    <bk>
      <rc t="2" v="22416"/>
    </bk>
    <bk>
      <rc t="2" v="22417"/>
    </bk>
    <bk>
      <rc t="2" v="22418"/>
    </bk>
    <bk>
      <rc t="2" v="22419"/>
    </bk>
    <bk>
      <rc t="2" v="22420"/>
    </bk>
    <bk>
      <rc t="2" v="22421"/>
    </bk>
    <bk>
      <rc t="2" v="22422"/>
    </bk>
    <bk>
      <rc t="2" v="22423"/>
    </bk>
    <bk>
      <rc t="2" v="22424"/>
    </bk>
    <bk>
      <rc t="2" v="22425"/>
    </bk>
    <bk>
      <rc t="2" v="22426"/>
    </bk>
    <bk>
      <rc t="2" v="22427"/>
    </bk>
    <bk>
      <rc t="2" v="22428"/>
    </bk>
    <bk>
      <rc t="2" v="22429"/>
    </bk>
    <bk>
      <rc t="2" v="22430"/>
    </bk>
    <bk>
      <rc t="2" v="22431"/>
    </bk>
    <bk>
      <rc t="2" v="22432"/>
    </bk>
    <bk>
      <rc t="2" v="22433"/>
    </bk>
    <bk>
      <rc t="2" v="22434"/>
    </bk>
    <bk>
      <rc t="2" v="22435"/>
    </bk>
    <bk>
      <rc t="2" v="22436"/>
    </bk>
    <bk>
      <rc t="2" v="22437"/>
    </bk>
    <bk>
      <rc t="2" v="22438"/>
    </bk>
    <bk>
      <rc t="2" v="22439"/>
    </bk>
    <bk>
      <rc t="2" v="22440"/>
    </bk>
    <bk>
      <rc t="2" v="22441"/>
    </bk>
    <bk>
      <rc t="2" v="22442"/>
    </bk>
    <bk>
      <rc t="2" v="22443"/>
    </bk>
    <bk>
      <rc t="2" v="22444"/>
    </bk>
    <bk>
      <rc t="2" v="22445"/>
    </bk>
    <bk>
      <rc t="2" v="22446"/>
    </bk>
    <bk>
      <rc t="2" v="22447"/>
    </bk>
    <bk>
      <rc t="2" v="22448"/>
    </bk>
    <bk>
      <rc t="2" v="22449"/>
    </bk>
    <bk>
      <rc t="2" v="22450"/>
    </bk>
    <bk>
      <rc t="2" v="22451"/>
    </bk>
    <bk>
      <rc t="2" v="22452"/>
    </bk>
    <bk>
      <rc t="2" v="22453"/>
    </bk>
    <bk>
      <rc t="2" v="22454"/>
    </bk>
    <bk>
      <rc t="2" v="22455"/>
    </bk>
    <bk>
      <rc t="2" v="22456"/>
    </bk>
    <bk>
      <rc t="2" v="22457"/>
    </bk>
    <bk>
      <rc t="2" v="22458"/>
    </bk>
    <bk>
      <rc t="2" v="22459"/>
    </bk>
    <bk>
      <rc t="2" v="22460"/>
    </bk>
    <bk>
      <rc t="2" v="22461"/>
    </bk>
    <bk>
      <rc t="2" v="22462"/>
    </bk>
    <bk>
      <rc t="2" v="22463"/>
    </bk>
    <bk>
      <rc t="2" v="22464"/>
    </bk>
    <bk>
      <rc t="2" v="22465"/>
    </bk>
    <bk>
      <rc t="2" v="22466"/>
    </bk>
    <bk>
      <rc t="2" v="22467"/>
    </bk>
    <bk>
      <rc t="2" v="22468"/>
    </bk>
    <bk>
      <rc t="2" v="22469"/>
    </bk>
    <bk>
      <rc t="2" v="22470"/>
    </bk>
    <bk>
      <rc t="2" v="22471"/>
    </bk>
    <bk>
      <rc t="2" v="22472"/>
    </bk>
    <bk>
      <rc t="2" v="22473"/>
    </bk>
    <bk>
      <rc t="2" v="22474"/>
    </bk>
    <bk>
      <rc t="2" v="22475"/>
    </bk>
    <bk>
      <rc t="2" v="22476"/>
    </bk>
    <bk>
      <rc t="2" v="22477"/>
    </bk>
    <bk>
      <rc t="2" v="22478"/>
    </bk>
    <bk>
      <rc t="2" v="22479"/>
    </bk>
    <bk>
      <rc t="2" v="22480"/>
    </bk>
    <bk>
      <rc t="2" v="22481"/>
    </bk>
    <bk>
      <rc t="2" v="22482"/>
    </bk>
    <bk>
      <rc t="2" v="22483"/>
    </bk>
    <bk>
      <rc t="2" v="22484"/>
    </bk>
    <bk>
      <rc t="2" v="22485"/>
    </bk>
    <bk>
      <rc t="2" v="22486"/>
    </bk>
    <bk>
      <rc t="2" v="22487"/>
    </bk>
    <bk>
      <rc t="2" v="22488"/>
    </bk>
    <bk>
      <rc t="2" v="22489"/>
    </bk>
    <bk>
      <rc t="2" v="22490"/>
    </bk>
    <bk>
      <rc t="2" v="22491"/>
    </bk>
    <bk>
      <rc t="2" v="22492"/>
    </bk>
    <bk>
      <rc t="2" v="22493"/>
    </bk>
    <bk>
      <rc t="2" v="22494"/>
    </bk>
    <bk>
      <rc t="2" v="22495"/>
    </bk>
    <bk>
      <rc t="2" v="22496"/>
    </bk>
    <bk>
      <rc t="2" v="22497"/>
    </bk>
    <bk>
      <rc t="2" v="22498"/>
    </bk>
    <bk>
      <rc t="2" v="22499"/>
    </bk>
    <bk>
      <rc t="2" v="22500"/>
    </bk>
    <bk>
      <rc t="2" v="22501"/>
    </bk>
    <bk>
      <rc t="2" v="22502"/>
    </bk>
    <bk>
      <rc t="2" v="22503"/>
    </bk>
    <bk>
      <rc t="2" v="22504"/>
    </bk>
    <bk>
      <rc t="2" v="22505"/>
    </bk>
    <bk>
      <rc t="2" v="22506"/>
    </bk>
    <bk>
      <rc t="2" v="22507"/>
    </bk>
    <bk>
      <rc t="2" v="22508"/>
    </bk>
    <bk>
      <rc t="2" v="22509"/>
    </bk>
    <bk>
      <rc t="2" v="22510"/>
    </bk>
    <bk>
      <rc t="2" v="22511"/>
    </bk>
    <bk>
      <rc t="2" v="22512"/>
    </bk>
    <bk>
      <rc t="2" v="22513"/>
    </bk>
    <bk>
      <rc t="2" v="22514"/>
    </bk>
    <bk>
      <rc t="2" v="22515"/>
    </bk>
    <bk>
      <rc t="2" v="22516"/>
    </bk>
    <bk>
      <rc t="2" v="22517"/>
    </bk>
    <bk>
      <rc t="2" v="22518"/>
    </bk>
    <bk>
      <rc t="2" v="22519"/>
    </bk>
    <bk>
      <rc t="2" v="22520"/>
    </bk>
    <bk>
      <rc t="2" v="22521"/>
    </bk>
    <bk>
      <rc t="2" v="22522"/>
    </bk>
    <bk>
      <rc t="2" v="22523"/>
    </bk>
    <bk>
      <rc t="2" v="22524"/>
    </bk>
    <bk>
      <rc t="2" v="22525"/>
    </bk>
    <bk>
      <rc t="2" v="22526"/>
    </bk>
    <bk>
      <rc t="2" v="22527"/>
    </bk>
    <bk>
      <rc t="2" v="22528"/>
    </bk>
    <bk>
      <rc t="2" v="22529"/>
    </bk>
    <bk>
      <rc t="2" v="22530"/>
    </bk>
    <bk>
      <rc t="2" v="22531"/>
    </bk>
    <bk>
      <rc t="2" v="22532"/>
    </bk>
    <bk>
      <rc t="2" v="22533"/>
    </bk>
    <bk>
      <rc t="2" v="22534"/>
    </bk>
    <bk>
      <rc t="2" v="22535"/>
    </bk>
    <bk>
      <rc t="2" v="22536"/>
    </bk>
    <bk>
      <rc t="2" v="22537"/>
    </bk>
    <bk>
      <rc t="2" v="22538"/>
    </bk>
    <bk>
      <rc t="2" v="22539"/>
    </bk>
    <bk>
      <rc t="2" v="22540"/>
    </bk>
    <bk>
      <rc t="2" v="22541"/>
    </bk>
    <bk>
      <rc t="2" v="22542"/>
    </bk>
    <bk>
      <rc t="2" v="22543"/>
    </bk>
    <bk>
      <rc t="2" v="22544"/>
    </bk>
    <bk>
      <rc t="2" v="22545"/>
    </bk>
    <bk>
      <rc t="2" v="22546"/>
    </bk>
    <bk>
      <rc t="2" v="22547"/>
    </bk>
    <bk>
      <rc t="2" v="22548"/>
    </bk>
    <bk>
      <rc t="2" v="22549"/>
    </bk>
    <bk>
      <rc t="2" v="22550"/>
    </bk>
    <bk>
      <rc t="2" v="22551"/>
    </bk>
    <bk>
      <rc t="2" v="22552"/>
    </bk>
    <bk>
      <rc t="2" v="22553"/>
    </bk>
    <bk>
      <rc t="2" v="22554"/>
    </bk>
    <bk>
      <rc t="2" v="22555"/>
    </bk>
    <bk>
      <rc t="2" v="22556"/>
    </bk>
    <bk>
      <rc t="2" v="22557"/>
    </bk>
    <bk>
      <rc t="2" v="22558"/>
    </bk>
    <bk>
      <rc t="2" v="22559"/>
    </bk>
    <bk>
      <rc t="2" v="22560"/>
    </bk>
    <bk>
      <rc t="2" v="22561"/>
    </bk>
    <bk>
      <rc t="2" v="22562"/>
    </bk>
    <bk>
      <rc t="2" v="22563"/>
    </bk>
    <bk>
      <rc t="2" v="22564"/>
    </bk>
    <bk>
      <rc t="2" v="22565"/>
    </bk>
    <bk>
      <rc t="2" v="22566"/>
    </bk>
    <bk>
      <rc t="2" v="22567"/>
    </bk>
    <bk>
      <rc t="2" v="22568"/>
    </bk>
    <bk>
      <rc t="2" v="22569"/>
    </bk>
    <bk>
      <rc t="2" v="22570"/>
    </bk>
    <bk>
      <rc t="2" v="22571"/>
    </bk>
    <bk>
      <rc t="2" v="22572"/>
    </bk>
    <bk>
      <rc t="2" v="22573"/>
    </bk>
    <bk>
      <rc t="2" v="22574"/>
    </bk>
    <bk>
      <rc t="2" v="22575"/>
    </bk>
    <bk>
      <rc t="2" v="22576"/>
    </bk>
    <bk>
      <rc t="2" v="22577"/>
    </bk>
    <bk>
      <rc t="2" v="22578"/>
    </bk>
    <bk>
      <rc t="2" v="22579"/>
    </bk>
    <bk>
      <rc t="2" v="22580"/>
    </bk>
    <bk>
      <rc t="2" v="22581"/>
    </bk>
    <bk>
      <rc t="2" v="22582"/>
    </bk>
    <bk>
      <rc t="2" v="22583"/>
    </bk>
    <bk>
      <rc t="2" v="22584"/>
    </bk>
    <bk>
      <rc t="2" v="22585"/>
    </bk>
    <bk>
      <rc t="2" v="22586"/>
    </bk>
    <bk>
      <rc t="2" v="22587"/>
    </bk>
    <bk>
      <rc t="2" v="22588"/>
    </bk>
    <bk>
      <rc t="2" v="22589"/>
    </bk>
    <bk>
      <rc t="2" v="22590"/>
    </bk>
    <bk>
      <rc t="2" v="22591"/>
    </bk>
    <bk>
      <rc t="2" v="22592"/>
    </bk>
    <bk>
      <rc t="2" v="22593"/>
    </bk>
    <bk>
      <rc t="2" v="22594"/>
    </bk>
    <bk>
      <rc t="2" v="22595"/>
    </bk>
    <bk>
      <rc t="2" v="22596"/>
    </bk>
    <bk>
      <rc t="2" v="22597"/>
    </bk>
    <bk>
      <rc t="2" v="22598"/>
    </bk>
    <bk>
      <rc t="2" v="22599"/>
    </bk>
    <bk>
      <rc t="2" v="22600"/>
    </bk>
    <bk>
      <rc t="2" v="22601"/>
    </bk>
    <bk>
      <rc t="2" v="22602"/>
    </bk>
    <bk>
      <rc t="2" v="22603"/>
    </bk>
    <bk>
      <rc t="2" v="22604"/>
    </bk>
    <bk>
      <rc t="2" v="22605"/>
    </bk>
    <bk>
      <rc t="2" v="22606"/>
    </bk>
    <bk>
      <rc t="2" v="22607"/>
    </bk>
    <bk>
      <rc t="2" v="22608"/>
    </bk>
    <bk>
      <rc t="2" v="22609"/>
    </bk>
    <bk>
      <rc t="2" v="22610"/>
    </bk>
    <bk>
      <rc t="2" v="22611"/>
    </bk>
    <bk>
      <rc t="2" v="22612"/>
    </bk>
    <bk>
      <rc t="2" v="22613"/>
    </bk>
    <bk>
      <rc t="2" v="22614"/>
    </bk>
    <bk>
      <rc t="2" v="22615"/>
    </bk>
    <bk>
      <rc t="2" v="22616"/>
    </bk>
    <bk>
      <rc t="2" v="22617"/>
    </bk>
    <bk>
      <rc t="2" v="22618"/>
    </bk>
    <bk>
      <rc t="2" v="22619"/>
    </bk>
    <bk>
      <rc t="2" v="22620"/>
    </bk>
    <bk>
      <rc t="2" v="22621"/>
    </bk>
    <bk>
      <rc t="2" v="22622"/>
    </bk>
    <bk>
      <rc t="2" v="22623"/>
    </bk>
    <bk>
      <rc t="2" v="22624"/>
    </bk>
    <bk>
      <rc t="2" v="22625"/>
    </bk>
    <bk>
      <rc t="2" v="22626"/>
    </bk>
    <bk>
      <rc t="2" v="22627"/>
    </bk>
    <bk>
      <rc t="2" v="22628"/>
    </bk>
    <bk>
      <rc t="2" v="22629"/>
    </bk>
    <bk>
      <rc t="2" v="22630"/>
    </bk>
    <bk>
      <rc t="2" v="22631"/>
    </bk>
    <bk>
      <rc t="2" v="22632"/>
    </bk>
    <bk>
      <rc t="2" v="22633"/>
    </bk>
    <bk>
      <rc t="2" v="22634"/>
    </bk>
    <bk>
      <rc t="2" v="22635"/>
    </bk>
    <bk>
      <rc t="2" v="22636"/>
    </bk>
    <bk>
      <rc t="2" v="22637"/>
    </bk>
    <bk>
      <rc t="2" v="22638"/>
    </bk>
    <bk>
      <rc t="2" v="22639"/>
    </bk>
    <bk>
      <rc t="2" v="22640"/>
    </bk>
    <bk>
      <rc t="2" v="22641"/>
    </bk>
    <bk>
      <rc t="2" v="22642"/>
    </bk>
    <bk>
      <rc t="2" v="22643"/>
    </bk>
    <bk>
      <rc t="2" v="22644"/>
    </bk>
    <bk>
      <rc t="2" v="22645"/>
    </bk>
    <bk>
      <rc t="2" v="22646"/>
    </bk>
    <bk>
      <rc t="2" v="22647"/>
    </bk>
    <bk>
      <rc t="2" v="22648"/>
    </bk>
    <bk>
      <rc t="2" v="22649"/>
    </bk>
    <bk>
      <rc t="2" v="22650"/>
    </bk>
    <bk>
      <rc t="2" v="22651"/>
    </bk>
    <bk>
      <rc t="2" v="22652"/>
    </bk>
    <bk>
      <rc t="2" v="22653"/>
    </bk>
    <bk>
      <rc t="2" v="22654"/>
    </bk>
    <bk>
      <rc t="2" v="22655"/>
    </bk>
    <bk>
      <rc t="2" v="22656"/>
    </bk>
    <bk>
      <rc t="2" v="22657"/>
    </bk>
    <bk>
      <rc t="2" v="22658"/>
    </bk>
    <bk>
      <rc t="2" v="22659"/>
    </bk>
    <bk>
      <rc t="2" v="22660"/>
    </bk>
    <bk>
      <rc t="2" v="22661"/>
    </bk>
    <bk>
      <rc t="2" v="22662"/>
    </bk>
    <bk>
      <rc t="2" v="22663"/>
    </bk>
    <bk>
      <rc t="2" v="22664"/>
    </bk>
    <bk>
      <rc t="2" v="22665"/>
    </bk>
    <bk>
      <rc t="2" v="22666"/>
    </bk>
    <bk>
      <rc t="2" v="22667"/>
    </bk>
    <bk>
      <rc t="2" v="22668"/>
    </bk>
    <bk>
      <rc t="2" v="22669"/>
    </bk>
    <bk>
      <rc t="2" v="22670"/>
    </bk>
    <bk>
      <rc t="2" v="22671"/>
    </bk>
    <bk>
      <rc t="2" v="22672"/>
    </bk>
    <bk>
      <rc t="2" v="22673"/>
    </bk>
    <bk>
      <rc t="2" v="22674"/>
    </bk>
    <bk>
      <rc t="2" v="22675"/>
    </bk>
    <bk>
      <rc t="2" v="22676"/>
    </bk>
    <bk>
      <rc t="2" v="22677"/>
    </bk>
    <bk>
      <rc t="2" v="22678"/>
    </bk>
    <bk>
      <rc t="2" v="22679"/>
    </bk>
    <bk>
      <rc t="2" v="22680"/>
    </bk>
    <bk>
      <rc t="2" v="22681"/>
    </bk>
    <bk>
      <rc t="2" v="22682"/>
    </bk>
    <bk>
      <rc t="2" v="22683"/>
    </bk>
    <bk>
      <rc t="2" v="22684"/>
    </bk>
    <bk>
      <rc t="2" v="22685"/>
    </bk>
    <bk>
      <rc t="2" v="22686"/>
    </bk>
    <bk>
      <rc t="2" v="22687"/>
    </bk>
    <bk>
      <rc t="2" v="22688"/>
    </bk>
    <bk>
      <rc t="2" v="22689"/>
    </bk>
    <bk>
      <rc t="2" v="22690"/>
    </bk>
    <bk>
      <rc t="2" v="22691"/>
    </bk>
    <bk>
      <rc t="2" v="22692"/>
    </bk>
    <bk>
      <rc t="2" v="22693"/>
    </bk>
    <bk>
      <rc t="2" v="22694"/>
    </bk>
    <bk>
      <rc t="2" v="22695"/>
    </bk>
    <bk>
      <rc t="2" v="22696"/>
    </bk>
    <bk>
      <rc t="2" v="22697"/>
    </bk>
    <bk>
      <rc t="2" v="22698"/>
    </bk>
    <bk>
      <rc t="2" v="22699"/>
    </bk>
    <bk>
      <rc t="2" v="22700"/>
    </bk>
    <bk>
      <rc t="2" v="22701"/>
    </bk>
    <bk>
      <rc t="2" v="22702"/>
    </bk>
    <bk>
      <rc t="2" v="22703"/>
    </bk>
    <bk>
      <rc t="2" v="22704"/>
    </bk>
    <bk>
      <rc t="2" v="22705"/>
    </bk>
    <bk>
      <rc t="2" v="22706"/>
    </bk>
    <bk>
      <rc t="2" v="22707"/>
    </bk>
    <bk>
      <rc t="2" v="22708"/>
    </bk>
    <bk>
      <rc t="2" v="22709"/>
    </bk>
    <bk>
      <rc t="2" v="22710"/>
    </bk>
    <bk>
      <rc t="2" v="22711"/>
    </bk>
    <bk>
      <rc t="2" v="22712"/>
    </bk>
    <bk>
      <rc t="2" v="22713"/>
    </bk>
    <bk>
      <rc t="2" v="22714"/>
    </bk>
    <bk>
      <rc t="2" v="22715"/>
    </bk>
    <bk>
      <rc t="2" v="22716"/>
    </bk>
    <bk>
      <rc t="2" v="22717"/>
    </bk>
    <bk>
      <rc t="2" v="22718"/>
    </bk>
    <bk>
      <rc t="2" v="22719"/>
    </bk>
    <bk>
      <rc t="2" v="22720"/>
    </bk>
    <bk>
      <rc t="2" v="22721"/>
    </bk>
    <bk>
      <rc t="2" v="22722"/>
    </bk>
    <bk>
      <rc t="2" v="22723"/>
    </bk>
    <bk>
      <rc t="2" v="22724"/>
    </bk>
    <bk>
      <rc t="2" v="22725"/>
    </bk>
    <bk>
      <rc t="2" v="22726"/>
    </bk>
    <bk>
      <rc t="2" v="22727"/>
    </bk>
    <bk>
      <rc t="2" v="22728"/>
    </bk>
    <bk>
      <rc t="2" v="22729"/>
    </bk>
    <bk>
      <rc t="2" v="22730"/>
    </bk>
    <bk>
      <rc t="2" v="22731"/>
    </bk>
    <bk>
      <rc t="2" v="22732"/>
    </bk>
    <bk>
      <rc t="2" v="22733"/>
    </bk>
    <bk>
      <rc t="2" v="22734"/>
    </bk>
    <bk>
      <rc t="2" v="22735"/>
    </bk>
    <bk>
      <rc t="2" v="22736"/>
    </bk>
    <bk>
      <rc t="2" v="22737"/>
    </bk>
    <bk>
      <rc t="2" v="22738"/>
    </bk>
    <bk>
      <rc t="2" v="22739"/>
    </bk>
    <bk>
      <rc t="2" v="22740"/>
    </bk>
    <bk>
      <rc t="2" v="22741"/>
    </bk>
    <bk>
      <rc t="2" v="22742"/>
    </bk>
    <bk>
      <rc t="2" v="22743"/>
    </bk>
    <bk>
      <rc t="2" v="22744"/>
    </bk>
    <bk>
      <rc t="2" v="22745"/>
    </bk>
    <bk>
      <rc t="2" v="22746"/>
    </bk>
    <bk>
      <rc t="2" v="22747"/>
    </bk>
    <bk>
      <rc t="2" v="22748"/>
    </bk>
    <bk>
      <rc t="2" v="22749"/>
    </bk>
    <bk>
      <rc t="2" v="22750"/>
    </bk>
    <bk>
      <rc t="2" v="22751"/>
    </bk>
    <bk>
      <rc t="2" v="22752"/>
    </bk>
    <bk>
      <rc t="2" v="22753"/>
    </bk>
    <bk>
      <rc t="2" v="22754"/>
    </bk>
    <bk>
      <rc t="2" v="22755"/>
    </bk>
    <bk>
      <rc t="2" v="22756"/>
    </bk>
    <bk>
      <rc t="2" v="22757"/>
    </bk>
    <bk>
      <rc t="2" v="22758"/>
    </bk>
    <bk>
      <rc t="2" v="22759"/>
    </bk>
    <bk>
      <rc t="2" v="22760"/>
    </bk>
    <bk>
      <rc t="2" v="22761"/>
    </bk>
    <bk>
      <rc t="2" v="22762"/>
    </bk>
    <bk>
      <rc t="2" v="22763"/>
    </bk>
    <bk>
      <rc t="2" v="22764"/>
    </bk>
    <bk>
      <rc t="2" v="22765"/>
    </bk>
    <bk>
      <rc t="2" v="22766"/>
    </bk>
    <bk>
      <rc t="2" v="22767"/>
    </bk>
    <bk>
      <rc t="2" v="22768"/>
    </bk>
    <bk>
      <rc t="2" v="22769"/>
    </bk>
    <bk>
      <rc t="2" v="22770"/>
    </bk>
    <bk>
      <rc t="2" v="22771"/>
    </bk>
    <bk>
      <rc t="2" v="22772"/>
    </bk>
    <bk>
      <rc t="2" v="22773"/>
    </bk>
    <bk>
      <rc t="2" v="22774"/>
    </bk>
    <bk>
      <rc t="2" v="22775"/>
    </bk>
    <bk>
      <rc t="2" v="22776"/>
    </bk>
    <bk>
      <rc t="2" v="22777"/>
    </bk>
    <bk>
      <rc t="2" v="22778"/>
    </bk>
    <bk>
      <rc t="2" v="22779"/>
    </bk>
    <bk>
      <rc t="2" v="22780"/>
    </bk>
    <bk>
      <rc t="2" v="22781"/>
    </bk>
    <bk>
      <rc t="2" v="22782"/>
    </bk>
    <bk>
      <rc t="2" v="22783"/>
    </bk>
    <bk>
      <rc t="2" v="22784"/>
    </bk>
    <bk>
      <rc t="2" v="22785"/>
    </bk>
    <bk>
      <rc t="2" v="22786"/>
    </bk>
    <bk>
      <rc t="2" v="22787"/>
    </bk>
    <bk>
      <rc t="2" v="22788"/>
    </bk>
    <bk>
      <rc t="2" v="22789"/>
    </bk>
    <bk>
      <rc t="2" v="22790"/>
    </bk>
    <bk>
      <rc t="2" v="22791"/>
    </bk>
    <bk>
      <rc t="2" v="22792"/>
    </bk>
    <bk>
      <rc t="2" v="22793"/>
    </bk>
    <bk>
      <rc t="2" v="22794"/>
    </bk>
    <bk>
      <rc t="2" v="22795"/>
    </bk>
    <bk>
      <rc t="2" v="22796"/>
    </bk>
    <bk>
      <rc t="2" v="22797"/>
    </bk>
    <bk>
      <rc t="2" v="22798"/>
    </bk>
    <bk>
      <rc t="2" v="22799"/>
    </bk>
    <bk>
      <rc t="2" v="22800"/>
    </bk>
    <bk>
      <rc t="2" v="22801"/>
    </bk>
    <bk>
      <rc t="2" v="22802"/>
    </bk>
    <bk>
      <rc t="2" v="22803"/>
    </bk>
    <bk>
      <rc t="2" v="22804"/>
    </bk>
    <bk>
      <rc t="2" v="22805"/>
    </bk>
    <bk>
      <rc t="2" v="22806"/>
    </bk>
    <bk>
      <rc t="2" v="22807"/>
    </bk>
    <bk>
      <rc t="2" v="22808"/>
    </bk>
    <bk>
      <rc t="2" v="22809"/>
    </bk>
    <bk>
      <rc t="2" v="22810"/>
    </bk>
    <bk>
      <rc t="2" v="22811"/>
    </bk>
    <bk>
      <rc t="2" v="22812"/>
    </bk>
    <bk>
      <rc t="2" v="22813"/>
    </bk>
    <bk>
      <rc t="2" v="22814"/>
    </bk>
    <bk>
      <rc t="2" v="22815"/>
    </bk>
    <bk>
      <rc t="2" v="22816"/>
    </bk>
    <bk>
      <rc t="2" v="22817"/>
    </bk>
    <bk>
      <rc t="2" v="22818"/>
    </bk>
    <bk>
      <rc t="2" v="22819"/>
    </bk>
    <bk>
      <rc t="2" v="22820"/>
    </bk>
    <bk>
      <rc t="2" v="22821"/>
    </bk>
    <bk>
      <rc t="2" v="22822"/>
    </bk>
    <bk>
      <rc t="2" v="22823"/>
    </bk>
    <bk>
      <rc t="2" v="22824"/>
    </bk>
    <bk>
      <rc t="2" v="22825"/>
    </bk>
    <bk>
      <rc t="2" v="22826"/>
    </bk>
    <bk>
      <rc t="2" v="22827"/>
    </bk>
    <bk>
      <rc t="2" v="22828"/>
    </bk>
    <bk>
      <rc t="2" v="22829"/>
    </bk>
    <bk>
      <rc t="2" v="22830"/>
    </bk>
    <bk>
      <rc t="2" v="22831"/>
    </bk>
    <bk>
      <rc t="2" v="22832"/>
    </bk>
    <bk>
      <rc t="2" v="22833"/>
    </bk>
    <bk>
      <rc t="2" v="22834"/>
    </bk>
    <bk>
      <rc t="2" v="22835"/>
    </bk>
    <bk>
      <rc t="2" v="22836"/>
    </bk>
    <bk>
      <rc t="2" v="22837"/>
    </bk>
    <bk>
      <rc t="2" v="22838"/>
    </bk>
    <bk>
      <rc t="2" v="22839"/>
    </bk>
    <bk>
      <rc t="2" v="22840"/>
    </bk>
    <bk>
      <rc t="2" v="22841"/>
    </bk>
    <bk>
      <rc t="2" v="22842"/>
    </bk>
    <bk>
      <rc t="2" v="22843"/>
    </bk>
    <bk>
      <rc t="2" v="22844"/>
    </bk>
    <bk>
      <rc t="2" v="22845"/>
    </bk>
    <bk>
      <rc t="2" v="22846"/>
    </bk>
    <bk>
      <rc t="2" v="22847"/>
    </bk>
    <bk>
      <rc t="2" v="22848"/>
    </bk>
    <bk>
      <rc t="2" v="22849"/>
    </bk>
    <bk>
      <rc t="2" v="22850"/>
    </bk>
    <bk>
      <rc t="2" v="22851"/>
    </bk>
    <bk>
      <rc t="2" v="22852"/>
    </bk>
    <bk>
      <rc t="2" v="22853"/>
    </bk>
    <bk>
      <rc t="2" v="22854"/>
    </bk>
    <bk>
      <rc t="2" v="22855"/>
    </bk>
    <bk>
      <rc t="2" v="22856"/>
    </bk>
    <bk>
      <rc t="2" v="22857"/>
    </bk>
    <bk>
      <rc t="2" v="22858"/>
    </bk>
    <bk>
      <rc t="2" v="22859"/>
    </bk>
    <bk>
      <rc t="2" v="22860"/>
    </bk>
    <bk>
      <rc t="2" v="22861"/>
    </bk>
    <bk>
      <rc t="2" v="22862"/>
    </bk>
    <bk>
      <rc t="2" v="22863"/>
    </bk>
    <bk>
      <rc t="2" v="22864"/>
    </bk>
    <bk>
      <rc t="2" v="22865"/>
    </bk>
    <bk>
      <rc t="2" v="22866"/>
    </bk>
    <bk>
      <rc t="2" v="22867"/>
    </bk>
    <bk>
      <rc t="2" v="22868"/>
    </bk>
    <bk>
      <rc t="2" v="22869"/>
    </bk>
    <bk>
      <rc t="2" v="22870"/>
    </bk>
    <bk>
      <rc t="2" v="22871"/>
    </bk>
    <bk>
      <rc t="2" v="22872"/>
    </bk>
    <bk>
      <rc t="2" v="22873"/>
    </bk>
    <bk>
      <rc t="2" v="22874"/>
    </bk>
    <bk>
      <rc t="2" v="22875"/>
    </bk>
    <bk>
      <rc t="2" v="22876"/>
    </bk>
    <bk>
      <rc t="2" v="22877"/>
    </bk>
    <bk>
      <rc t="2" v="22878"/>
    </bk>
    <bk>
      <rc t="2" v="22879"/>
    </bk>
    <bk>
      <rc t="2" v="22880"/>
    </bk>
    <bk>
      <rc t="2" v="22881"/>
    </bk>
    <bk>
      <rc t="2" v="22882"/>
    </bk>
    <bk>
      <rc t="2" v="22883"/>
    </bk>
    <bk>
      <rc t="2" v="22884"/>
    </bk>
    <bk>
      <rc t="2" v="22885"/>
    </bk>
    <bk>
      <rc t="2" v="22886"/>
    </bk>
    <bk>
      <rc t="2" v="22887"/>
    </bk>
    <bk>
      <rc t="2" v="22888"/>
    </bk>
    <bk>
      <rc t="2" v="22889"/>
    </bk>
    <bk>
      <rc t="2" v="22890"/>
    </bk>
    <bk>
      <rc t="2" v="22891"/>
    </bk>
    <bk>
      <rc t="2" v="22892"/>
    </bk>
    <bk>
      <rc t="2" v="22893"/>
    </bk>
    <bk>
      <rc t="2" v="22894"/>
    </bk>
    <bk>
      <rc t="2" v="22895"/>
    </bk>
    <bk>
      <rc t="2" v="22896"/>
    </bk>
    <bk>
      <rc t="2" v="22897"/>
    </bk>
    <bk>
      <rc t="2" v="22898"/>
    </bk>
    <bk>
      <rc t="2" v="22899"/>
    </bk>
    <bk>
      <rc t="2" v="22900"/>
    </bk>
    <bk>
      <rc t="2" v="22901"/>
    </bk>
    <bk>
      <rc t="2" v="22902"/>
    </bk>
    <bk>
      <rc t="2" v="22903"/>
    </bk>
    <bk>
      <rc t="2" v="22904"/>
    </bk>
    <bk>
      <rc t="2" v="22905"/>
    </bk>
    <bk>
      <rc t="2" v="22906"/>
    </bk>
    <bk>
      <rc t="2" v="22907"/>
    </bk>
    <bk>
      <rc t="2" v="22908"/>
    </bk>
    <bk>
      <rc t="2" v="22909"/>
    </bk>
    <bk>
      <rc t="2" v="22910"/>
    </bk>
    <bk>
      <rc t="2" v="22911"/>
    </bk>
    <bk>
      <rc t="2" v="22912"/>
    </bk>
    <bk>
      <rc t="2" v="22913"/>
    </bk>
    <bk>
      <rc t="2" v="22914"/>
    </bk>
    <bk>
      <rc t="2" v="22915"/>
    </bk>
    <bk>
      <rc t="2" v="22916"/>
    </bk>
    <bk>
      <rc t="2" v="22917"/>
    </bk>
    <bk>
      <rc t="2" v="22918"/>
    </bk>
    <bk>
      <rc t="2" v="22919"/>
    </bk>
    <bk>
      <rc t="2" v="22920"/>
    </bk>
    <bk>
      <rc t="2" v="22921"/>
    </bk>
    <bk>
      <rc t="2" v="22922"/>
    </bk>
    <bk>
      <rc t="2" v="22923"/>
    </bk>
    <bk>
      <rc t="2" v="22924"/>
    </bk>
    <bk>
      <rc t="2" v="22925"/>
    </bk>
    <bk>
      <rc t="2" v="22926"/>
    </bk>
    <bk>
      <rc t="2" v="22927"/>
    </bk>
    <bk>
      <rc t="2" v="22928"/>
    </bk>
    <bk>
      <rc t="2" v="22929"/>
    </bk>
    <bk>
      <rc t="2" v="22930"/>
    </bk>
    <bk>
      <rc t="2" v="22931"/>
    </bk>
    <bk>
      <rc t="2" v="22932"/>
    </bk>
    <bk>
      <rc t="2" v="22933"/>
    </bk>
    <bk>
      <rc t="2" v="22934"/>
    </bk>
    <bk>
      <rc t="2" v="22935"/>
    </bk>
    <bk>
      <rc t="2" v="22936"/>
    </bk>
    <bk>
      <rc t="2" v="22937"/>
    </bk>
    <bk>
      <rc t="2" v="22938"/>
    </bk>
    <bk>
      <rc t="2" v="22939"/>
    </bk>
    <bk>
      <rc t="2" v="22940"/>
    </bk>
    <bk>
      <rc t="2" v="22941"/>
    </bk>
    <bk>
      <rc t="2" v="22942"/>
    </bk>
    <bk>
      <rc t="2" v="22943"/>
    </bk>
    <bk>
      <rc t="2" v="22944"/>
    </bk>
    <bk>
      <rc t="2" v="22945"/>
    </bk>
    <bk>
      <rc t="2" v="22946"/>
    </bk>
    <bk>
      <rc t="2" v="22947"/>
    </bk>
    <bk>
      <rc t="2" v="22948"/>
    </bk>
    <bk>
      <rc t="2" v="22949"/>
    </bk>
    <bk>
      <rc t="2" v="22950"/>
    </bk>
    <bk>
      <rc t="2" v="22951"/>
    </bk>
    <bk>
      <rc t="2" v="22952"/>
    </bk>
    <bk>
      <rc t="2" v="22953"/>
    </bk>
    <bk>
      <rc t="2" v="22954"/>
    </bk>
    <bk>
      <rc t="2" v="22955"/>
    </bk>
    <bk>
      <rc t="2" v="22956"/>
    </bk>
    <bk>
      <rc t="2" v="22957"/>
    </bk>
    <bk>
      <rc t="2" v="22958"/>
    </bk>
    <bk>
      <rc t="2" v="22959"/>
    </bk>
    <bk>
      <rc t="2" v="22960"/>
    </bk>
    <bk>
      <rc t="2" v="22961"/>
    </bk>
    <bk>
      <rc t="2" v="22962"/>
    </bk>
    <bk>
      <rc t="2" v="22963"/>
    </bk>
    <bk>
      <rc t="2" v="22964"/>
    </bk>
    <bk>
      <rc t="2" v="22965"/>
    </bk>
    <bk>
      <rc t="2" v="22966"/>
    </bk>
    <bk>
      <rc t="2" v="22967"/>
    </bk>
    <bk>
      <rc t="2" v="22968"/>
    </bk>
    <bk>
      <rc t="2" v="22969"/>
    </bk>
    <bk>
      <rc t="2" v="22970"/>
    </bk>
    <bk>
      <rc t="2" v="22971"/>
    </bk>
    <bk>
      <rc t="2" v="22972"/>
    </bk>
    <bk>
      <rc t="2" v="22973"/>
    </bk>
    <bk>
      <rc t="2" v="22974"/>
    </bk>
    <bk>
      <rc t="2" v="22975"/>
    </bk>
    <bk>
      <rc t="2" v="22976"/>
    </bk>
    <bk>
      <rc t="2" v="22977"/>
    </bk>
    <bk>
      <rc t="2" v="22978"/>
    </bk>
    <bk>
      <rc t="2" v="22979"/>
    </bk>
    <bk>
      <rc t="2" v="22980"/>
    </bk>
    <bk>
      <rc t="2" v="22981"/>
    </bk>
    <bk>
      <rc t="2" v="22982"/>
    </bk>
    <bk>
      <rc t="2" v="22983"/>
    </bk>
    <bk>
      <rc t="2" v="22984"/>
    </bk>
    <bk>
      <rc t="2" v="22985"/>
    </bk>
    <bk>
      <rc t="2" v="22986"/>
    </bk>
    <bk>
      <rc t="2" v="22987"/>
    </bk>
    <bk>
      <rc t="2" v="22988"/>
    </bk>
    <bk>
      <rc t="2" v="22989"/>
    </bk>
    <bk>
      <rc t="2" v="22990"/>
    </bk>
    <bk>
      <rc t="2" v="22991"/>
    </bk>
    <bk>
      <rc t="2" v="22992"/>
    </bk>
    <bk>
      <rc t="2" v="22993"/>
    </bk>
    <bk>
      <rc t="2" v="22994"/>
    </bk>
    <bk>
      <rc t="2" v="22995"/>
    </bk>
    <bk>
      <rc t="2" v="22996"/>
    </bk>
    <bk>
      <rc t="2" v="22997"/>
    </bk>
    <bk>
      <rc t="2" v="22998"/>
    </bk>
    <bk>
      <rc t="2" v="22999"/>
    </bk>
    <bk>
      <rc t="2" v="23000"/>
    </bk>
    <bk>
      <rc t="2" v="23001"/>
    </bk>
    <bk>
      <rc t="2" v="23002"/>
    </bk>
    <bk>
      <rc t="2" v="23003"/>
    </bk>
    <bk>
      <rc t="2" v="23004"/>
    </bk>
    <bk>
      <rc t="2" v="23005"/>
    </bk>
    <bk>
      <rc t="2" v="23006"/>
    </bk>
    <bk>
      <rc t="2" v="23007"/>
    </bk>
    <bk>
      <rc t="2" v="23008"/>
    </bk>
    <bk>
      <rc t="2" v="23009"/>
    </bk>
    <bk>
      <rc t="2" v="23010"/>
    </bk>
    <bk>
      <rc t="2" v="23011"/>
    </bk>
    <bk>
      <rc t="2" v="23012"/>
    </bk>
    <bk>
      <rc t="2" v="23013"/>
    </bk>
    <bk>
      <rc t="2" v="23014"/>
    </bk>
    <bk>
      <rc t="2" v="23015"/>
    </bk>
    <bk>
      <rc t="2" v="23016"/>
    </bk>
    <bk>
      <rc t="2" v="23017"/>
    </bk>
    <bk>
      <rc t="2" v="23018"/>
    </bk>
    <bk>
      <rc t="2" v="23019"/>
    </bk>
    <bk>
      <rc t="2" v="23020"/>
    </bk>
    <bk>
      <rc t="2" v="23021"/>
    </bk>
    <bk>
      <rc t="2" v="23022"/>
    </bk>
    <bk>
      <rc t="2" v="23023"/>
    </bk>
    <bk>
      <rc t="2" v="23024"/>
    </bk>
    <bk>
      <rc t="2" v="23025"/>
    </bk>
    <bk>
      <rc t="2" v="23026"/>
    </bk>
    <bk>
      <rc t="2" v="23027"/>
    </bk>
    <bk>
      <rc t="2" v="23028"/>
    </bk>
    <bk>
      <rc t="2" v="23029"/>
    </bk>
    <bk>
      <rc t="2" v="23030"/>
    </bk>
    <bk>
      <rc t="2" v="23031"/>
    </bk>
    <bk>
      <rc t="2" v="23032"/>
    </bk>
    <bk>
      <rc t="2" v="23033"/>
    </bk>
    <bk>
      <rc t="2" v="23034"/>
    </bk>
    <bk>
      <rc t="2" v="23035"/>
    </bk>
    <bk>
      <rc t="2" v="23036"/>
    </bk>
    <bk>
      <rc t="2" v="23037"/>
    </bk>
    <bk>
      <rc t="2" v="23038"/>
    </bk>
    <bk>
      <rc t="2" v="23039"/>
    </bk>
    <bk>
      <rc t="2" v="23040"/>
    </bk>
    <bk>
      <rc t="2" v="23041"/>
    </bk>
    <bk>
      <rc t="2" v="23042"/>
    </bk>
    <bk>
      <rc t="2" v="23043"/>
    </bk>
    <bk>
      <rc t="2" v="23044"/>
    </bk>
    <bk>
      <rc t="2" v="23045"/>
    </bk>
    <bk>
      <rc t="2" v="23046"/>
    </bk>
    <bk>
      <rc t="2" v="23047"/>
    </bk>
    <bk>
      <rc t="2" v="23048"/>
    </bk>
    <bk>
      <rc t="2" v="23049"/>
    </bk>
    <bk>
      <rc t="2" v="23050"/>
    </bk>
    <bk>
      <rc t="2" v="23051"/>
    </bk>
    <bk>
      <rc t="2" v="23052"/>
    </bk>
    <bk>
      <rc t="2" v="23053"/>
    </bk>
    <bk>
      <rc t="2" v="23054"/>
    </bk>
    <bk>
      <rc t="2" v="23055"/>
    </bk>
    <bk>
      <rc t="2" v="23056"/>
    </bk>
    <bk>
      <rc t="2" v="23057"/>
    </bk>
    <bk>
      <rc t="2" v="23058"/>
    </bk>
    <bk>
      <rc t="2" v="23059"/>
    </bk>
    <bk>
      <rc t="2" v="23060"/>
    </bk>
    <bk>
      <rc t="2" v="23061"/>
    </bk>
    <bk>
      <rc t="2" v="23062"/>
    </bk>
    <bk>
      <rc t="2" v="23063"/>
    </bk>
    <bk>
      <rc t="2" v="23064"/>
    </bk>
    <bk>
      <rc t="2" v="23065"/>
    </bk>
    <bk>
      <rc t="2" v="23066"/>
    </bk>
    <bk>
      <rc t="2" v="23067"/>
    </bk>
    <bk>
      <rc t="2" v="23068"/>
    </bk>
    <bk>
      <rc t="2" v="23069"/>
    </bk>
    <bk>
      <rc t="2" v="23070"/>
    </bk>
    <bk>
      <rc t="2" v="23071"/>
    </bk>
    <bk>
      <rc t="2" v="23072"/>
    </bk>
    <bk>
      <rc t="2" v="23073"/>
    </bk>
    <bk>
      <rc t="2" v="23074"/>
    </bk>
    <bk>
      <rc t="2" v="23075"/>
    </bk>
    <bk>
      <rc t="2" v="23076"/>
    </bk>
    <bk>
      <rc t="2" v="23077"/>
    </bk>
    <bk>
      <rc t="2" v="23078"/>
    </bk>
    <bk>
      <rc t="2" v="23079"/>
    </bk>
    <bk>
      <rc t="2" v="23080"/>
    </bk>
    <bk>
      <rc t="2" v="23081"/>
    </bk>
    <bk>
      <rc t="2" v="23082"/>
    </bk>
    <bk>
      <rc t="2" v="23083"/>
    </bk>
    <bk>
      <rc t="2" v="23084"/>
    </bk>
    <bk>
      <rc t="2" v="23085"/>
    </bk>
    <bk>
      <rc t="2" v="23086"/>
    </bk>
    <bk>
      <rc t="2" v="23087"/>
    </bk>
    <bk>
      <rc t="2" v="23088"/>
    </bk>
    <bk>
      <rc t="2" v="23089"/>
    </bk>
    <bk>
      <rc t="2" v="23090"/>
    </bk>
    <bk>
      <rc t="2" v="23091"/>
    </bk>
    <bk>
      <rc t="2" v="23092"/>
    </bk>
    <bk>
      <rc t="2" v="23093"/>
    </bk>
    <bk>
      <rc t="2" v="23094"/>
    </bk>
    <bk>
      <rc t="2" v="23095"/>
    </bk>
    <bk>
      <rc t="2" v="23096"/>
    </bk>
    <bk>
      <rc t="2" v="23097"/>
    </bk>
    <bk>
      <rc t="2" v="23098"/>
    </bk>
    <bk>
      <rc t="2" v="23099"/>
    </bk>
    <bk>
      <rc t="2" v="23100"/>
    </bk>
    <bk>
      <rc t="2" v="23101"/>
    </bk>
    <bk>
      <rc t="2" v="23102"/>
    </bk>
    <bk>
      <rc t="2" v="23103"/>
    </bk>
    <bk>
      <rc t="2" v="23104"/>
    </bk>
    <bk>
      <rc t="2" v="23105"/>
    </bk>
    <bk>
      <rc t="2" v="23106"/>
    </bk>
    <bk>
      <rc t="2" v="23107"/>
    </bk>
    <bk>
      <rc t="2" v="23108"/>
    </bk>
    <bk>
      <rc t="2" v="23109"/>
    </bk>
    <bk>
      <rc t="2" v="23110"/>
    </bk>
    <bk>
      <rc t="2" v="23111"/>
    </bk>
    <bk>
      <rc t="2" v="23112"/>
    </bk>
    <bk>
      <rc t="2" v="23113"/>
    </bk>
    <bk>
      <rc t="2" v="23114"/>
    </bk>
    <bk>
      <rc t="2" v="23115"/>
    </bk>
    <bk>
      <rc t="2" v="23116"/>
    </bk>
    <bk>
      <rc t="2" v="23117"/>
    </bk>
    <bk>
      <rc t="2" v="23118"/>
    </bk>
    <bk>
      <rc t="2" v="23119"/>
    </bk>
    <bk>
      <rc t="2" v="23120"/>
    </bk>
    <bk>
      <rc t="2" v="23121"/>
    </bk>
    <bk>
      <rc t="2" v="23122"/>
    </bk>
    <bk>
      <rc t="2" v="23123"/>
    </bk>
    <bk>
      <rc t="2" v="23124"/>
    </bk>
    <bk>
      <rc t="2" v="23125"/>
    </bk>
    <bk>
      <rc t="2" v="23126"/>
    </bk>
    <bk>
      <rc t="2" v="23127"/>
    </bk>
    <bk>
      <rc t="2" v="23128"/>
    </bk>
    <bk>
      <rc t="2" v="23129"/>
    </bk>
    <bk>
      <rc t="2" v="23130"/>
    </bk>
    <bk>
      <rc t="2" v="23131"/>
    </bk>
    <bk>
      <rc t="2" v="23132"/>
    </bk>
    <bk>
      <rc t="2" v="23133"/>
    </bk>
    <bk>
      <rc t="2" v="23134"/>
    </bk>
    <bk>
      <rc t="2" v="23135"/>
    </bk>
    <bk>
      <rc t="2" v="23136"/>
    </bk>
    <bk>
      <rc t="2" v="23137"/>
    </bk>
    <bk>
      <rc t="2" v="23138"/>
    </bk>
    <bk>
      <rc t="2" v="23139"/>
    </bk>
    <bk>
      <rc t="2" v="23140"/>
    </bk>
    <bk>
      <rc t="2" v="23141"/>
    </bk>
    <bk>
      <rc t="2" v="23142"/>
    </bk>
    <bk>
      <rc t="2" v="23143"/>
    </bk>
    <bk>
      <rc t="2" v="23144"/>
    </bk>
    <bk>
      <rc t="2" v="23145"/>
    </bk>
    <bk>
      <rc t="2" v="23146"/>
    </bk>
    <bk>
      <rc t="2" v="23147"/>
    </bk>
    <bk>
      <rc t="2" v="23148"/>
    </bk>
    <bk>
      <rc t="2" v="23149"/>
    </bk>
    <bk>
      <rc t="2" v="23150"/>
    </bk>
    <bk>
      <rc t="2" v="23151"/>
    </bk>
    <bk>
      <rc t="2" v="23152"/>
    </bk>
    <bk>
      <rc t="2" v="23153"/>
    </bk>
    <bk>
      <rc t="2" v="23154"/>
    </bk>
    <bk>
      <rc t="2" v="23155"/>
    </bk>
    <bk>
      <rc t="2" v="23156"/>
    </bk>
    <bk>
      <rc t="2" v="23157"/>
    </bk>
    <bk>
      <rc t="2" v="23158"/>
    </bk>
    <bk>
      <rc t="2" v="23159"/>
    </bk>
    <bk>
      <rc t="2" v="23160"/>
    </bk>
    <bk>
      <rc t="2" v="23161"/>
    </bk>
    <bk>
      <rc t="2" v="23162"/>
    </bk>
    <bk>
      <rc t="2" v="23163"/>
    </bk>
    <bk>
      <rc t="2" v="23164"/>
    </bk>
    <bk>
      <rc t="2" v="23165"/>
    </bk>
    <bk>
      <rc t="2" v="23166"/>
    </bk>
    <bk>
      <rc t="2" v="23167"/>
    </bk>
    <bk>
      <rc t="2" v="23168"/>
    </bk>
    <bk>
      <rc t="2" v="23169"/>
    </bk>
    <bk>
      <rc t="2" v="23170"/>
    </bk>
    <bk>
      <rc t="2" v="23171"/>
    </bk>
    <bk>
      <rc t="2" v="23172"/>
    </bk>
    <bk>
      <rc t="2" v="23173"/>
    </bk>
    <bk>
      <rc t="2" v="23174"/>
    </bk>
    <bk>
      <rc t="2" v="23175"/>
    </bk>
    <bk>
      <rc t="2" v="23176"/>
    </bk>
    <bk>
      <rc t="2" v="23177"/>
    </bk>
    <bk>
      <rc t="2" v="23178"/>
    </bk>
    <bk>
      <rc t="2" v="23179"/>
    </bk>
    <bk>
      <rc t="2" v="23180"/>
    </bk>
    <bk>
      <rc t="2" v="23181"/>
    </bk>
    <bk>
      <rc t="2" v="23182"/>
    </bk>
    <bk>
      <rc t="2" v="23183"/>
    </bk>
    <bk>
      <rc t="2" v="23184"/>
    </bk>
    <bk>
      <rc t="2" v="23185"/>
    </bk>
    <bk>
      <rc t="2" v="23186"/>
    </bk>
    <bk>
      <rc t="2" v="23187"/>
    </bk>
    <bk>
      <rc t="2" v="23188"/>
    </bk>
    <bk>
      <rc t="2" v="23189"/>
    </bk>
    <bk>
      <rc t="2" v="23190"/>
    </bk>
    <bk>
      <rc t="2" v="23191"/>
    </bk>
    <bk>
      <rc t="2" v="23192"/>
    </bk>
    <bk>
      <rc t="2" v="23193"/>
    </bk>
    <bk>
      <rc t="2" v="23194"/>
    </bk>
    <bk>
      <rc t="2" v="23195"/>
    </bk>
    <bk>
      <rc t="2" v="23196"/>
    </bk>
    <bk>
      <rc t="2" v="23197"/>
    </bk>
    <bk>
      <rc t="2" v="23198"/>
    </bk>
    <bk>
      <rc t="2" v="23199"/>
    </bk>
    <bk>
      <rc t="2" v="23200"/>
    </bk>
    <bk>
      <rc t="2" v="23201"/>
    </bk>
    <bk>
      <rc t="2" v="23202"/>
    </bk>
    <bk>
      <rc t="2" v="23203"/>
    </bk>
    <bk>
      <rc t="2" v="23204"/>
    </bk>
    <bk>
      <rc t="2" v="23205"/>
    </bk>
    <bk>
      <rc t="2" v="23206"/>
    </bk>
    <bk>
      <rc t="2" v="23207"/>
    </bk>
    <bk>
      <rc t="2" v="23208"/>
    </bk>
    <bk>
      <rc t="2" v="23209"/>
    </bk>
    <bk>
      <rc t="2" v="23210"/>
    </bk>
    <bk>
      <rc t="2" v="23211"/>
    </bk>
    <bk>
      <rc t="2" v="23212"/>
    </bk>
    <bk>
      <rc t="2" v="23213"/>
    </bk>
    <bk>
      <rc t="2" v="23214"/>
    </bk>
    <bk>
      <rc t="2" v="23215"/>
    </bk>
    <bk>
      <rc t="2" v="23216"/>
    </bk>
    <bk>
      <rc t="2" v="23217"/>
    </bk>
    <bk>
      <rc t="2" v="23218"/>
    </bk>
    <bk>
      <rc t="2" v="23219"/>
    </bk>
    <bk>
      <rc t="2" v="23220"/>
    </bk>
    <bk>
      <rc t="2" v="23221"/>
    </bk>
    <bk>
      <rc t="2" v="23222"/>
    </bk>
    <bk>
      <rc t="2" v="23223"/>
    </bk>
    <bk>
      <rc t="2" v="23224"/>
    </bk>
    <bk>
      <rc t="2" v="23225"/>
    </bk>
    <bk>
      <rc t="2" v="23226"/>
    </bk>
    <bk>
      <rc t="2" v="23227"/>
    </bk>
    <bk>
      <rc t="2" v="23228"/>
    </bk>
    <bk>
      <rc t="2" v="23229"/>
    </bk>
    <bk>
      <rc t="2" v="23230"/>
    </bk>
    <bk>
      <rc t="2" v="23231"/>
    </bk>
    <bk>
      <rc t="2" v="23232"/>
    </bk>
    <bk>
      <rc t="2" v="23233"/>
    </bk>
    <bk>
      <rc t="2" v="23234"/>
    </bk>
    <bk>
      <rc t="2" v="23235"/>
    </bk>
    <bk>
      <rc t="2" v="23236"/>
    </bk>
    <bk>
      <rc t="2" v="23237"/>
    </bk>
    <bk>
      <rc t="2" v="23238"/>
    </bk>
    <bk>
      <rc t="2" v="23239"/>
    </bk>
    <bk>
      <rc t="2" v="23240"/>
    </bk>
    <bk>
      <rc t="2" v="23241"/>
    </bk>
    <bk>
      <rc t="2" v="23242"/>
    </bk>
    <bk>
      <rc t="2" v="23243"/>
    </bk>
    <bk>
      <rc t="2" v="23244"/>
    </bk>
    <bk>
      <rc t="2" v="23245"/>
    </bk>
    <bk>
      <rc t="2" v="23246"/>
    </bk>
    <bk>
      <rc t="2" v="23247"/>
    </bk>
    <bk>
      <rc t="2" v="23248"/>
    </bk>
    <bk>
      <rc t="2" v="23249"/>
    </bk>
    <bk>
      <rc t="2" v="23250"/>
    </bk>
    <bk>
      <rc t="2" v="23251"/>
    </bk>
    <bk>
      <rc t="2" v="23252"/>
    </bk>
    <bk>
      <rc t="2" v="23253"/>
    </bk>
    <bk>
      <rc t="2" v="23254"/>
    </bk>
    <bk>
      <rc t="2" v="23255"/>
    </bk>
    <bk>
      <rc t="2" v="23256"/>
    </bk>
    <bk>
      <rc t="2" v="23257"/>
    </bk>
    <bk>
      <rc t="2" v="23258"/>
    </bk>
    <bk>
      <rc t="2" v="23259"/>
    </bk>
    <bk>
      <rc t="2" v="23260"/>
    </bk>
    <bk>
      <rc t="2" v="23261"/>
    </bk>
    <bk>
      <rc t="2" v="23262"/>
    </bk>
    <bk>
      <rc t="2" v="23263"/>
    </bk>
    <bk>
      <rc t="2" v="23264"/>
    </bk>
    <bk>
      <rc t="2" v="23265"/>
    </bk>
    <bk>
      <rc t="2" v="23266"/>
    </bk>
    <bk>
      <rc t="2" v="23267"/>
    </bk>
    <bk>
      <rc t="2" v="23268"/>
    </bk>
    <bk>
      <rc t="2" v="23269"/>
    </bk>
    <bk>
      <rc t="2" v="23270"/>
    </bk>
    <bk>
      <rc t="2" v="23271"/>
    </bk>
    <bk>
      <rc t="2" v="23272"/>
    </bk>
    <bk>
      <rc t="2" v="23273"/>
    </bk>
    <bk>
      <rc t="2" v="23274"/>
    </bk>
    <bk>
      <rc t="2" v="23275"/>
    </bk>
    <bk>
      <rc t="2" v="23276"/>
    </bk>
    <bk>
      <rc t="2" v="23277"/>
    </bk>
    <bk>
      <rc t="2" v="23278"/>
    </bk>
  </valueMetadata>
</metadata>
</file>

<file path=xl/sharedStrings.xml><?xml version="1.0" encoding="utf-8"?>
<sst xmlns="http://schemas.openxmlformats.org/spreadsheetml/2006/main" count="3372" uniqueCount="246">
  <si>
    <t>Alphabet Inc. -NasdaqGS:GOOGL) &gt; Financials &gt; Ratios</t>
  </si>
  <si>
    <t>Amazon.com, Inc. -NasdaqGS:AMZN) &gt; Financials &gt; Ratios</t>
  </si>
  <si>
    <t>Apple Inc. -NasdaqGS:AAPL) &gt; Financials &gt; Ratios</t>
  </si>
  <si>
    <t>Berkshire Hathaway Inc. -NYSE:BRK.A) &gt; Financials &gt; Ratios</t>
  </si>
  <si>
    <t>Broadcom Inc. -NasdaqGS:AVGO) &gt; Financials &gt; Ratios</t>
  </si>
  <si>
    <t>Eli Lilly and Company -NYSE:LLY) &gt; Financials &gt; Ratios</t>
  </si>
  <si>
    <t>JPMorgan Chase &amp; Co. -NYSE:JPM) &gt; Financials &gt; Ratios</t>
  </si>
  <si>
    <t>Mastercard Incorporated -NYSE:MA) &gt; Financials &gt; Ratios</t>
  </si>
  <si>
    <t>Meta Platforms, Inc. -NasdaqGS:META) &gt; Financials &gt; Ratios</t>
  </si>
  <si>
    <t>Microsoft Corporation -NasdaqGS:MSFT) &gt; Financials &gt; Ratios</t>
  </si>
  <si>
    <t>NVIDIA Corporation -NasdaqGS:NVDA) &gt; Financials &gt; Ratios</t>
  </si>
  <si>
    <t>S&amp;P 500 -^SPX) &gt; Financials &gt; Ratios</t>
  </si>
  <si>
    <t>Tesla, Inc. -NasdaqGS:TSLA) &gt; Financials &gt; Ratios</t>
  </si>
  <si>
    <t>UnitedHealth Group Incorporated -NYSE:UNH) &gt; Financials &gt; Ratios</t>
  </si>
  <si>
    <t>Visa Inc. -NYSE:V) &gt; Financials &gt; Ratios</t>
  </si>
  <si>
    <t>Walmart Inc. -NYSE:WMT) &gt; Financials &gt; Ratios</t>
  </si>
  <si>
    <t>Restatement:</t>
  </si>
  <si>
    <t>Latest Filings</t>
  </si>
  <si>
    <t> </t>
  </si>
  <si>
    <t>Period Type:</t>
  </si>
  <si>
    <t>Annual</t>
  </si>
  <si>
    <t>Order:</t>
  </si>
  <si>
    <t>Latest on Right</t>
  </si>
  <si>
    <t>Decimals:</t>
  </si>
  <si>
    <t>Capital IQ -Default)</t>
  </si>
  <si>
    <t>Source:</t>
  </si>
  <si>
    <t>Capital IQ &amp; Proprietary Data</t>
  </si>
  <si>
    <t>Ratios</t>
  </si>
  <si>
    <t xml:space="preserve">For the Period Ending
</t>
  </si>
  <si>
    <t>12 months
CY 2019</t>
  </si>
  <si>
    <t>12 months
CY 2020</t>
  </si>
  <si>
    <t>12 months
CY 2021</t>
  </si>
  <si>
    <t>12 months
CY 2022</t>
  </si>
  <si>
    <t>12 months
CY 2023</t>
  </si>
  <si>
    <t>LTM
12 months
CQ1 2025</t>
  </si>
  <si>
    <t xml:space="preserve">For the Fiscal Period Ending
</t>
  </si>
  <si>
    <t>12 months
Dec-31-2019</t>
  </si>
  <si>
    <t>12 months
Dec-31-2020</t>
  </si>
  <si>
    <t>12 months
Dec-31-2021</t>
  </si>
  <si>
    <t>12 months
Dec-31-2022</t>
  </si>
  <si>
    <t>12 months
Dec-31-2023</t>
  </si>
  <si>
    <t>LTM
12 months
Sep-30-2024</t>
  </si>
  <si>
    <t>12 months
Sep-28-2019</t>
  </si>
  <si>
    <t>12 months
Sep-26-2020</t>
  </si>
  <si>
    <t>12 months
Sep-25-2021</t>
  </si>
  <si>
    <t>12 months
Sep-24-2022</t>
  </si>
  <si>
    <t>12 months
Sep-30-2023</t>
  </si>
  <si>
    <t>12 months
Sep-28-2024</t>
  </si>
  <si>
    <t>12 months
Nov-03-2019</t>
  </si>
  <si>
    <t>12 months
Nov-01-2020</t>
  </si>
  <si>
    <t>12 months
Oct-31-2021</t>
  </si>
  <si>
    <t>12 months
Oct-30-2022</t>
  </si>
  <si>
    <t>12 months
Oct-29-2023</t>
  </si>
  <si>
    <t>12 months
Nov-03-2024</t>
  </si>
  <si>
    <t>Press Release
12 months
Dec-31-2024</t>
  </si>
  <si>
    <t>12 months
Jun-30-2020</t>
  </si>
  <si>
    <t>12 months
Jun-30-2021</t>
  </si>
  <si>
    <t>12 months
Jun-30-2022</t>
  </si>
  <si>
    <t>12 months
Jun-30-2023</t>
  </si>
  <si>
    <t>12 months
Jun-30-2024</t>
  </si>
  <si>
    <t>12 months
Jan-26-2020</t>
  </si>
  <si>
    <t>12 months
Jan-31-2021</t>
  </si>
  <si>
    <t>12 months
Jan-30-2022</t>
  </si>
  <si>
    <t>12 months
Jan-29-2023</t>
  </si>
  <si>
    <t>12 months
Jan-28-2024</t>
  </si>
  <si>
    <t>LTM
12 months
Oct-27-2024</t>
  </si>
  <si>
    <t>Profitability</t>
  </si>
  <si>
    <t>12 months
Sep-30-2019</t>
  </si>
  <si>
    <t>12 months
Sep-30-2020</t>
  </si>
  <si>
    <t>12 months
Sep-30-2021</t>
  </si>
  <si>
    <t>12 months
Sep-30-2022</t>
  </si>
  <si>
    <t>12 months
Sep-30-2024</t>
  </si>
  <si>
    <t>12 months
Jan-31-2020</t>
  </si>
  <si>
    <t>12 months
Jan-31-2022</t>
  </si>
  <si>
    <t>12 months
Jan-31-2023</t>
  </si>
  <si>
    <t>12 months
Jan-31-2024</t>
  </si>
  <si>
    <t>LTM
12 months
Oct-31-2024</t>
  </si>
  <si>
    <t xml:space="preserve">  Return on Assets %</t>
  </si>
  <si>
    <t>NA</t>
  </si>
  <si>
    <t xml:space="preserve">  Return on Capital %</t>
  </si>
  <si>
    <t xml:space="preserve">  Return on Equity %</t>
  </si>
  <si>
    <t xml:space="preserve">  Return on Common Equity %</t>
  </si>
  <si>
    <t xml:space="preserve">  Shareholders Value Added</t>
  </si>
  <si>
    <t>Margin Analysis</t>
  </si>
  <si>
    <t xml:space="preserve">  Gross Margin %</t>
  </si>
  <si>
    <t xml:space="preserve">  SG&amp;A Margin %</t>
  </si>
  <si>
    <t xml:space="preserve">  EBITDA Margin %</t>
  </si>
  <si>
    <t xml:space="preserve">  Net Interest Income / Total Revenue %</t>
  </si>
  <si>
    <t xml:space="preserve">  EBITA Margin %</t>
  </si>
  <si>
    <t xml:space="preserve">  EBT Margin %</t>
  </si>
  <si>
    <t xml:space="preserve">  EBIT Margin %</t>
  </si>
  <si>
    <t xml:space="preserve">  Earnings from Cont. Ops Margin %</t>
  </si>
  <si>
    <t xml:space="preserve">  Net Income Margin%</t>
  </si>
  <si>
    <t xml:space="preserve">  Net Income Margin %</t>
  </si>
  <si>
    <t xml:space="preserve">  Net Income Avail. for Common Margin %</t>
  </si>
  <si>
    <t xml:space="preserve">  Net Interest Income / Total Revenues %</t>
  </si>
  <si>
    <t xml:space="preserve">  Normalized Net Income Margin %</t>
  </si>
  <si>
    <t xml:space="preserve">  Levered Free Cash Flow Margin %</t>
  </si>
  <si>
    <t>Asset quality</t>
  </si>
  <si>
    <t xml:space="preserve">  Unlevered Free Cash Flow Margin %</t>
  </si>
  <si>
    <t xml:space="preserve">  Nonperforming Loans / Total Loans %</t>
  </si>
  <si>
    <t xml:space="preserve">  Nonperforming Loans / Total Assets %</t>
  </si>
  <si>
    <t xml:space="preserve">  Nonperforming Assets / Total Assets %</t>
  </si>
  <si>
    <t>Asset Turnover</t>
  </si>
  <si>
    <t xml:space="preserve">  Nonperforming Assets / Loans and OREO %</t>
  </si>
  <si>
    <t xml:space="preserve">  Total Asset Turnover</t>
  </si>
  <si>
    <t xml:space="preserve">  Nonperforming Assets / Equity %</t>
  </si>
  <si>
    <t xml:space="preserve">  Fixed Asset Turnover</t>
  </si>
  <si>
    <t xml:space="preserve">  Allow. for Credit Losses / Net Charge-offs %</t>
  </si>
  <si>
    <t xml:space="preserve">  Accounts Receivable Turnover</t>
  </si>
  <si>
    <t xml:space="preserve">  Allow. for Credit Losses / Nonperf. Loans %</t>
  </si>
  <si>
    <t xml:space="preserve">  Inventory Turnover</t>
  </si>
  <si>
    <t xml:space="preserve">  Allow. for Credit Losses / Total Loans %</t>
  </si>
  <si>
    <t xml:space="preserve">  Net Charge-offs / Total Avg. Loans %</t>
  </si>
  <si>
    <t>Short Term Liquidity</t>
  </si>
  <si>
    <t xml:space="preserve">  Prov. for Loan Losses / Net Charge-offs %</t>
  </si>
  <si>
    <t>NM</t>
  </si>
  <si>
    <t xml:space="preserve">  Current Ratio</t>
  </si>
  <si>
    <t>Capital And Funding</t>
  </si>
  <si>
    <t xml:space="preserve">  Quick Ratio</t>
  </si>
  <si>
    <t xml:space="preserve">  Earning Assets / Interest Bearing Liabilities %</t>
  </si>
  <si>
    <t xml:space="preserve">  Avg.Common Equity / Avg.Assets %</t>
  </si>
  <si>
    <t xml:space="preserve">  Cash from Ops. to Curr. Liab.</t>
  </si>
  <si>
    <t xml:space="preserve">  Interest Income / Average Assets %</t>
  </si>
  <si>
    <t xml:space="preserve">  Avg.Total Equity / Avg.Assets %</t>
  </si>
  <si>
    <t xml:space="preserve">  Avg. Days Sales Out.</t>
  </si>
  <si>
    <t xml:space="preserve">  Interest Expense / Average Assets %</t>
  </si>
  <si>
    <t xml:space="preserve">  Gross Loans / Total Deposits %</t>
  </si>
  <si>
    <t xml:space="preserve">  Avg. Days Inventory Out.</t>
  </si>
  <si>
    <t xml:space="preserve">  Net Interest Income / Average Assets %</t>
  </si>
  <si>
    <t xml:space="preserve">  Net Loans / Total Deposits %</t>
  </si>
  <si>
    <t xml:space="preserve">  Avg. Days Payable Out.</t>
  </si>
  <si>
    <t xml:space="preserve">  Non Interest Income / Average Assets %</t>
  </si>
  <si>
    <t xml:space="preserve">  Tier 1 Capital Ratio %</t>
  </si>
  <si>
    <t xml:space="preserve">  Avg. Cash Conversion Cycle</t>
  </si>
  <si>
    <t xml:space="preserve">  Non Interest Expense / Average Assets %</t>
  </si>
  <si>
    <t>Fixed Charges Coverage</t>
  </si>
  <si>
    <t>Long Term Solvency</t>
  </si>
  <si>
    <t xml:space="preserve">  EBT + Interest on Borrowings / Interest on Borrowings</t>
  </si>
  <si>
    <t xml:space="preserve">  Total Debt/Equity</t>
  </si>
  <si>
    <t xml:space="preserve">  Avg. Common Equity / Avg. Assets %</t>
  </si>
  <si>
    <t xml:space="preserve">  EBT + Interest Expense / Interest Expense</t>
  </si>
  <si>
    <t xml:space="preserve">  Total Debt/Capital</t>
  </si>
  <si>
    <t xml:space="preserve">  Avg. Total Equity / Avg. Assets %</t>
  </si>
  <si>
    <t xml:space="preserve">  LT Debt/Equity</t>
  </si>
  <si>
    <t xml:space="preserve">  Total Equity + Allowance for Loan Losses / Total Loans %</t>
  </si>
  <si>
    <t xml:space="preserve">  LT Debt/Capital</t>
  </si>
  <si>
    <t xml:space="preserve">  Total Liabilities/Total Assets</t>
  </si>
  <si>
    <t xml:space="preserve">  EBIT / Interest Exp.</t>
  </si>
  <si>
    <t xml:space="preserve">  Total Capital Ratio %</t>
  </si>
  <si>
    <t xml:space="preserve">  EBITDA / Interest Exp.</t>
  </si>
  <si>
    <t xml:space="preserve">  Core Tier 1 Capital Ratio %</t>
  </si>
  <si>
    <t xml:space="preserve">  -EBITDA-CAPEX) / Interest Exp.</t>
  </si>
  <si>
    <t xml:space="preserve">  Tier 2 Capital Ratio %</t>
  </si>
  <si>
    <t xml:space="preserve">  Total Debt/EBITDA</t>
  </si>
  <si>
    <t xml:space="preserve">  Equity Tier 1 Capital Ratio %</t>
  </si>
  <si>
    <t xml:space="preserve">  Net Debt/EBITDA</t>
  </si>
  <si>
    <t xml:space="preserve">  Coverage Ratio %</t>
  </si>
  <si>
    <t xml:space="preserve">  Payout Ratio</t>
  </si>
  <si>
    <t xml:space="preserve">  Total Debt/-EBITDA-CAPEX)</t>
  </si>
  <si>
    <t xml:space="preserve">  Leverage Ratio %</t>
  </si>
  <si>
    <t xml:space="preserve">  Net Debt/-EBITDA-CAPEX)</t>
  </si>
  <si>
    <t xml:space="preserve">  Interbank Ratio</t>
  </si>
  <si>
    <t xml:space="preserve">  Altman Z Score</t>
  </si>
  <si>
    <t xml:space="preserve">  EBT + Int. on Borrowings / Int. on Borrowings</t>
  </si>
  <si>
    <t>Growth Over Prior Year</t>
  </si>
  <si>
    <t xml:space="preserve">  EBT + Int. Exp. / Int. Exp.</t>
  </si>
  <si>
    <t xml:space="preserve">  Total Revenue</t>
  </si>
  <si>
    <t xml:space="preserve">  Gross Profit</t>
  </si>
  <si>
    <t xml:space="preserve">  EBITDA</t>
  </si>
  <si>
    <t xml:space="preserve">  Net Interest Income</t>
  </si>
  <si>
    <t xml:space="preserve">  EBITA</t>
  </si>
  <si>
    <t xml:space="preserve">  Non Interest Income</t>
  </si>
  <si>
    <t xml:space="preserve">  EBIT</t>
  </si>
  <si>
    <t xml:space="preserve">  Provision for Loan Losses</t>
  </si>
  <si>
    <t xml:space="preserve">  Earnings from Cont. Ops.</t>
  </si>
  <si>
    <t xml:space="preserve">  Net Income</t>
  </si>
  <si>
    <t xml:space="preserve">  Normalized Net Income</t>
  </si>
  <si>
    <t xml:space="preserve">  Diluted EPS before Extra</t>
  </si>
  <si>
    <t xml:space="preserve">  Net PP&amp;E</t>
  </si>
  <si>
    <t xml:space="preserve">  Accounts Receivable</t>
  </si>
  <si>
    <t xml:space="preserve">  Dividend per Share</t>
  </si>
  <si>
    <t>Other</t>
  </si>
  <si>
    <t xml:space="preserve">  Inventory</t>
  </si>
  <si>
    <t xml:space="preserve">  Gross Loans</t>
  </si>
  <si>
    <t xml:space="preserve">  Total Revenue / Employee</t>
  </si>
  <si>
    <t xml:space="preserve">  Allowance for Loan Losses</t>
  </si>
  <si>
    <t xml:space="preserve">  Total Assets</t>
  </si>
  <si>
    <t xml:space="preserve">  Net Loans</t>
  </si>
  <si>
    <t xml:space="preserve">  Non Performing Loans</t>
  </si>
  <si>
    <t xml:space="preserve">  Common Equity</t>
  </si>
  <si>
    <t xml:space="preserve">  Tangible Book Value</t>
  </si>
  <si>
    <t xml:space="preserve">  Non Performing Assets</t>
  </si>
  <si>
    <t xml:space="preserve">  Cash from Ops.</t>
  </si>
  <si>
    <t xml:space="preserve">  Total Deposits</t>
  </si>
  <si>
    <t xml:space="preserve">  Capital Expenditures</t>
  </si>
  <si>
    <t xml:space="preserve">  Levered Free Cash Flow</t>
  </si>
  <si>
    <t xml:space="preserve">  Avg. Interest Earning Assets</t>
  </si>
  <si>
    <t xml:space="preserve">  Unlevered Free Cash Flow</t>
  </si>
  <si>
    <t xml:space="preserve">  Avg. Interest Bearing Liabilities</t>
  </si>
  <si>
    <t xml:space="preserve">  Total Equity</t>
  </si>
  <si>
    <t>Compound Annual Growth Rate Over Two Years</t>
  </si>
  <si>
    <t>Compound Annual Growth Rate Over Three Years</t>
  </si>
  <si>
    <t>Compound Annual Growth Rate Over Five Years</t>
  </si>
  <si>
    <t>Parameters</t>
  </si>
  <si>
    <t>GOOGL</t>
  </si>
  <si>
    <t>AMZN</t>
  </si>
  <si>
    <t>AAPL</t>
  </si>
  <si>
    <t>BRK.A</t>
  </si>
  <si>
    <t>AVGO</t>
  </si>
  <si>
    <t>LLY</t>
  </si>
  <si>
    <t>JPM</t>
  </si>
  <si>
    <t>MA</t>
  </si>
  <si>
    <t>META</t>
  </si>
  <si>
    <t>MSFT</t>
  </si>
  <si>
    <t>NVDA</t>
  </si>
  <si>
    <t>^SPX</t>
  </si>
  <si>
    <t>TSLA</t>
  </si>
  <si>
    <t>UNH</t>
  </si>
  <si>
    <t>V</t>
  </si>
  <si>
    <t>WMT</t>
  </si>
  <si>
    <t>Capital Ratio 2019</t>
  </si>
  <si>
    <t>Capital Ratio 2020</t>
  </si>
  <si>
    <t>Capital Ratio 2021</t>
  </si>
  <si>
    <t>Capital Ratio 2022</t>
  </si>
  <si>
    <t>Capital Ratio 2023</t>
  </si>
  <si>
    <t>Capital Ratio 2024</t>
  </si>
  <si>
    <t>Normalized Income -  Net Income 2019</t>
  </si>
  <si>
    <t>Normalized Income -  Net Income 2020</t>
  </si>
  <si>
    <t>Normalized Income -  Net Income 2021</t>
  </si>
  <si>
    <t>Normalized Income -  Net Income 2022</t>
  </si>
  <si>
    <t>Normalized Income -  Net Income 2023</t>
  </si>
  <si>
    <t>Normalized Income -  Net Income 2024</t>
  </si>
  <si>
    <t>Market Cap 2019</t>
  </si>
  <si>
    <t>Market Cap 2020</t>
  </si>
  <si>
    <t>Market Cap 2021</t>
  </si>
  <si>
    <t>Market Cap 2022</t>
  </si>
  <si>
    <t>Market Cap 2023</t>
  </si>
  <si>
    <t>Market Cap 2024</t>
  </si>
  <si>
    <t>Predicted Risk 2019</t>
  </si>
  <si>
    <t>Predicted Risk 2020</t>
  </si>
  <si>
    <t>Predicted Risk 2021</t>
  </si>
  <si>
    <t>Predicted Risk 2022</t>
  </si>
  <si>
    <t>Predicted Risk 2023</t>
  </si>
  <si>
    <t>Predicted Risk 2024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</si>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</sst>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#,##0.0%_);_(\(#,##0.0%\)_);_(#,##0.0%_)"/>
    <numFmt numFmtId="165" formatCode="#,##0.0\x"/>
    <numFmt numFmtId="166" formatCode="_(* #,##0.0_);_(* \(#,##0.0\)_)\ ;_(* 0_)"/>
    <numFmt numFmtId="167" formatCode="_(* #,##0.0#_);_(* \(#,##0.0#\)_)\ ;_(* 0_)"/>
    <numFmt numFmtId="168" formatCode="_(#,##0.00%_);_(\(#,##0.00%\)_);_(#,##0.00%_)"/>
    <numFmt numFmtId="169" formatCode="#,##0.00\x"/>
    <numFmt numFmtId="170" formatCode="0.00000"/>
  </numFmts>
  <fonts count="16" x14ac:knownFonts="1">
    <font>
      <sz val="11"/>
      <color theme="1"/>
      <name val="Aptos Narrow"/>
      <family val="2"/>
      <scheme val="minor"/>
    </font>
    <font>
      <b/>
      <sz val="13"/>
      <color indexed="8"/>
      <name val="Verdana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9"/>
      <name val="Verdana"/>
      <family val="2"/>
    </font>
    <font>
      <b/>
      <sz val="8"/>
      <color indexed="8"/>
      <name val="Arial"/>
      <family val="2"/>
    </font>
    <font>
      <b/>
      <sz val="8"/>
      <color indexed="17"/>
      <name val="Arial"/>
      <family val="2"/>
    </font>
    <font>
      <sz val="8"/>
      <color indexed="17"/>
      <name val="Arial"/>
      <family val="2"/>
    </font>
    <font>
      <sz val="8"/>
      <name val="Tahoma"/>
      <family val="2"/>
    </font>
    <font>
      <sz val="12"/>
      <color theme="1"/>
      <name val="Aptos Display"/>
      <scheme val="major"/>
    </font>
    <font>
      <sz val="12"/>
      <color rgb="FF000000"/>
      <name val="Aptos Display"/>
      <scheme val="major"/>
    </font>
    <font>
      <sz val="14"/>
      <color theme="1"/>
      <name val="Aptos Display"/>
      <scheme val="major"/>
    </font>
    <font>
      <sz val="14"/>
      <color indexed="8"/>
      <name val="Aptos Display"/>
      <scheme val="major"/>
    </font>
    <font>
      <sz val="14"/>
      <color rgb="FF212529"/>
      <name val="Aptos Display"/>
      <scheme val="major"/>
    </font>
    <font>
      <b/>
      <sz val="12"/>
      <color theme="1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/>
    </xf>
    <xf numFmtId="0" fontId="5" fillId="2" borderId="0" xfId="0" applyFont="1" applyFill="1"/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right" wrapText="1"/>
    </xf>
    <xf numFmtId="0" fontId="6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right" vertical="top" wrapText="1"/>
    </xf>
    <xf numFmtId="166" fontId="3" fillId="0" borderId="0" xfId="0" applyNumberFormat="1" applyFont="1" applyAlignment="1">
      <alignment horizontal="right" vertical="top" wrapText="1"/>
    </xf>
    <xf numFmtId="167" fontId="3" fillId="0" borderId="0" xfId="0" applyNumberFormat="1" applyFont="1" applyAlignment="1">
      <alignment horizontal="right" vertical="top" wrapText="1"/>
    </xf>
    <xf numFmtId="0" fontId="7" fillId="3" borderId="0" xfId="0" applyFont="1" applyFill="1" applyAlignment="1">
      <alignment horizontal="right" wrapText="1"/>
    </xf>
    <xf numFmtId="49" fontId="8" fillId="0" borderId="0" xfId="0" applyNumberFormat="1" applyFont="1" applyAlignment="1">
      <alignment horizontal="right" vertical="top" wrapText="1"/>
    </xf>
    <xf numFmtId="168" fontId="3" fillId="0" borderId="0" xfId="0" applyNumberFormat="1" applyFont="1" applyAlignment="1">
      <alignment horizontal="right" vertical="top" wrapText="1"/>
    </xf>
    <xf numFmtId="169" fontId="3" fillId="0" borderId="0" xfId="0" applyNumberFormat="1" applyFont="1" applyAlignment="1">
      <alignment horizontal="right" vertical="top" wrapText="1"/>
    </xf>
    <xf numFmtId="164" fontId="8" fillId="0" borderId="0" xfId="0" applyNumberFormat="1" applyFont="1" applyAlignment="1">
      <alignment horizontal="right" vertical="top" wrapText="1"/>
    </xf>
    <xf numFmtId="165" fontId="8" fillId="0" borderId="0" xfId="0" applyNumberFormat="1" applyFont="1" applyAlignment="1">
      <alignment horizontal="right" vertical="top" wrapText="1"/>
    </xf>
    <xf numFmtId="166" fontId="8" fillId="0" borderId="0" xfId="0" applyNumberFormat="1" applyFont="1" applyAlignment="1">
      <alignment horizontal="right" vertical="top" wrapText="1"/>
    </xf>
    <xf numFmtId="167" fontId="8" fillId="0" borderId="0" xfId="0" applyNumberFormat="1" applyFont="1" applyAlignment="1">
      <alignment horizontal="right" vertical="top" wrapText="1"/>
    </xf>
    <xf numFmtId="0" fontId="10" fillId="0" borderId="0" xfId="0" applyFont="1"/>
    <xf numFmtId="10" fontId="11" fillId="0" borderId="0" xfId="0" applyNumberFormat="1" applyFont="1" applyAlignment="1">
      <alignment horizontal="right" vertical="top" wrapText="1"/>
    </xf>
    <xf numFmtId="11" fontId="10" fillId="0" borderId="0" xfId="0" applyNumberFormat="1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11" fontId="14" fillId="0" borderId="0" xfId="0" applyNumberFormat="1" applyFont="1"/>
    <xf numFmtId="0" fontId="14" fillId="0" borderId="0" xfId="0" applyFont="1"/>
    <xf numFmtId="11" fontId="12" fillId="0" borderId="0" xfId="0" applyNumberFormat="1" applyFont="1"/>
    <xf numFmtId="11" fontId="13" fillId="0" borderId="0" xfId="0" applyNumberFormat="1" applyFont="1" applyAlignment="1">
      <alignment horizontal="right" vertical="top" wrapText="1"/>
    </xf>
    <xf numFmtId="0" fontId="15" fillId="0" borderId="0" xfId="0" applyFont="1"/>
    <xf numFmtId="170" fontId="12" fillId="0" borderId="0" xfId="0" applyNumberFormat="1" applyFont="1"/>
    <xf numFmtId="170" fontId="1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" c="3652"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2186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2295</v>
    <v t="i">2298</v>
    <v t="i">2299</v>
    <v t="i">2300</v>
    <v t="i">2301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3002</v>
    <v t="i">3005</v>
    <v t="i">3006</v>
    <v t="i">3007</v>
    <v t="i">3008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3281</v>
    <v t="i">3282</v>
    <v t="i">3285</v>
    <v t="i">3286</v>
    <v t="i">3288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3387</v>
    <v t="i">3390</v>
    <v t="i">3391</v>
    <v t="i">3392</v>
    <v t="i">3393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3646</v>
    <v t="i">3649</v>
    <v t="i">3650</v>
    <v t="i">3651</v>
    <v t="i">3653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4129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4479</v>
    <v t="i">4482</v>
    <v t="i">4483</v>
    <v t="i">4484</v>
    <v t="i">4485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4742</v>
    <v t="i">4743</v>
    <v t="i">4744</v>
    <v t="i">4745</v>
    <v t="i">4749</v>
    <v t="i">4750</v>
    <v t="i">4751</v>
    <v t="i">4752</v>
    <v t="i">4755</v>
    <v t="i">4756</v>
    <v t="i">4757</v>
    <v t="i">4758</v>
    <v t="i">4759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5074</v>
    <v t="i">5077</v>
    <v t="i">5078</v>
    <v t="i">5079</v>
    <v t="i">5080</v>
    <v t="i">5081</v>
    <v t="i">5084</v>
    <v t="i">5085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5107</v>
    <v t="i">5108</v>
    <v t="i">5109</v>
    <v t="i">5112</v>
    <v t="i">5114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5472</v>
    <v t="i">5473</v>
    <v t="i">5476</v>
    <v t="i">5477</v>
    <v t="i">5479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5571</v>
    <v t="i">5574</v>
    <v t="i">5575</v>
    <v t="i">5576</v>
    <v t="i">5577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5928</v>
    <v t="i">5931</v>
    <v t="i">5932</v>
    <v t="i">5933</v>
    <v t="i">5934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6204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6380</v>
    <v t="i">6381</v>
    <v t="i">6382</v>
    <v t="i">6383</v>
    <v t="i">6386</v>
    <v t="i">6387</v>
    <v t="i">6388</v>
    <v t="i">6389</v>
    <v t="i">6390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6663</v>
    <v t="i">6666</v>
    <v t="i">6667</v>
    <v t="i">6668</v>
    <v t="i">6669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6744</v>
    <v t="i">6745</v>
    <v t="i">6746</v>
    <v t="i">6747</v>
    <v t="i">6750</v>
    <v t="i">6751</v>
    <v t="i">6752</v>
    <v t="i">6753</v>
    <v t="i">6754</v>
    <v t="i">6757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6933</v>
    <v t="i">6934</v>
    <v t="i">6935</v>
    <v t="i">6936</v>
    <v t="i">6940</v>
    <v t="i">6941</v>
    <v t="i">6942</v>
    <v t="i">6943</v>
    <v t="i">6946</v>
    <v t="i">6947</v>
    <v t="i">6948</v>
    <v t="i">6949</v>
    <v t="i">6950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7048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</a>
  <a r="1" c="3652">
    <v>1.2666999999999999</v>
    <v>1.7193000000000001</v>
    <v>1.6667000000000001</v>
    <v>1.5333000000000001</v>
    <v>1.3332999999999999</v>
    <v>1.0932999999999999</v>
    <v>1.0760000000000001</v>
    <v>1.1719999999999999</v>
    <v>1.1967000000000001</v>
    <v>1.1596</v>
    <v>1.196</v>
    <v>1.3292999999999999</v>
    <v>1.38</v>
    <v>1.4247000000000001</v>
    <v>1.4567000000000001</v>
    <v>1.3773</v>
    <v>1.3667</v>
    <v>1.4127000000000001</v>
    <v>1.4333</v>
    <v>1.3939999999999999</v>
    <v>1.37</v>
    <v>1.3847</v>
    <v>1.3467</v>
    <v>1.3667</v>
    <v>1.4</v>
    <v>1.4633</v>
    <v>1.4359999999999999</v>
    <v>1.34</v>
    <v>1.3267</v>
    <v>1.31</v>
    <v>1.246</v>
    <v>1.1867000000000001</v>
    <v>1.212</v>
    <v>1.23</v>
    <v>1.264</v>
    <v>1.306</v>
    <v>1.236</v>
    <v>1.2433000000000001</v>
    <v>1.2726999999999999</v>
    <v>1.2833000000000001</v>
    <v>1.2773000000000001</v>
    <v>1.3260000000000001</v>
    <v>1.3167</v>
    <v>1.3132999999999999</v>
    <v>1.3107</v>
    <v>1.3080000000000001</v>
    <v>1.3580000000000001</v>
    <v>1.3913</v>
    <v>1.3740000000000001</v>
    <v>1.3773</v>
    <v>1.4</v>
    <v>1.3833</v>
    <v>1.3927</v>
    <v>1.3693</v>
    <v>1.3987000000000001</v>
    <v>1.4766999999999999</v>
    <v>1.4013</v>
    <v>1.3779999999999999</v>
    <v>1.3927</v>
    <v>1.3913</v>
    <v>1.3260000000000001</v>
    <v>1.33</v>
    <v>1.36</v>
    <v>1.4027000000000001</v>
    <v>1.4127000000000001</v>
    <v>1.4666999999999999</v>
    <v>1.3793</v>
    <v>1.3620000000000001</v>
    <v>1.41</v>
    <v>1.4039999999999999</v>
    <v>1.3713</v>
    <v>1.3620000000000001</v>
    <v>1.3627</v>
    <v>1.3467</v>
    <v>1.3759999999999999</v>
    <v>1.4</v>
    <v>1.3927</v>
    <v>1.3680000000000001</v>
    <v>1.3467</v>
    <v>1.3440000000000001</v>
    <v>1.3740000000000001</v>
    <v>1.3787</v>
    <v>1.3959999999999999</v>
    <v>1.3867</v>
    <v>1.4167000000000001</v>
    <v>1.4259999999999999</v>
    <v>1.4093</v>
    <v>1.4626999999999999</v>
    <v>1.4453</v>
    <v>1.4187000000000001</v>
    <v>1.5066999999999999</v>
    <v>1.6579999999999999</v>
    <v>1.6333</v>
    <v>1.6667000000000001</v>
    <v>1.6319999999999999</v>
    <v>1.9066000000000001</v>
    <v>1.8833</v>
    <v>2.0146000000000002</v>
    <v>2.0666000000000002</v>
    <v>2.0133000000000001</v>
    <v>2.0446</v>
    <v>2.0106000000000002</v>
    <v>2.1046</v>
    <v>2.2193000000000001</v>
    <v>2.3513000000000002</v>
    <v>2.3733</v>
    <v>2.3607999999999998</v>
    <v>2.2492999999999999</v>
    <v>2.3913000000000002</v>
    <v>2.2673000000000001</v>
    <v>2.1339999999999999</v>
    <v>2.09</v>
    <v>2.0326</v>
    <v>2.1652999999999998</v>
    <v>2.1673</v>
    <v>2.1366000000000001</v>
    <v>2.1093000000000002</v>
    <v>2.0192999999999999</v>
    <v>1.9113</v>
    <v>2</v>
    <v>2.0893000000000002</v>
    <v>2.1093000000000002</v>
    <v>2.12</v>
    <v>2.15</v>
    <v>2.0840000000000001</v>
    <v>1.8680000000000001</v>
    <v>1.7233000000000001</v>
    <v>1.802</v>
    <v>1.8466</v>
    <v>1.7713000000000001</v>
    <v>1.7892999999999999</v>
    <v>1.7773000000000001</v>
    <v>1.7653000000000001</v>
    <v>1.7886</v>
    <v>1.8666</v>
    <v>1.8779999999999999</v>
    <v>1.9059999999999999</v>
    <v>1.8006</v>
    <v>1.7972999999999999</v>
    <v>1.7433000000000001</v>
    <v>1.6986000000000001</v>
    <v>1.6846000000000001</v>
    <v>1.6020000000000001</v>
    <v>1.5412999999999999</v>
    <v>1.5687</v>
    <v>1.6433</v>
    <v>1.6473</v>
    <v>1.6493</v>
    <v>1.6587000000000001</v>
    <v>1.6032999999999999</v>
    <v>1.6207</v>
    <v>1.6107</v>
    <v>1.5880000000000001</v>
    <v>1.5627</v>
    <v>1.5507</v>
    <v>1.5852999999999999</v>
    <v>1.6087</v>
    <v>1.5507</v>
    <v>1.55</v>
    <v>1.5760000000000001</v>
    <v>1.534</v>
    <v>1.54</v>
    <v>1.6419999999999999</v>
    <v>1.5552999999999999</v>
    <v>1.5253000000000001</v>
    <v>1.4786999999999999</v>
    <v>1.452</v>
    <v>1.5206999999999999</v>
    <v>1.5827</v>
    <v>1.6032999999999999</v>
    <v>1.5880000000000001</v>
    <v>1.6319999999999999</v>
    <v>1.6319999999999999</v>
    <v>1.6619999999999999</v>
    <v>1.64</v>
    <v>1.6439999999999999</v>
    <v>1.6293</v>
    <v>1.59</v>
    <v>1.5880000000000001</v>
    <v>1.48</v>
    <v>1.524</v>
    <v>1.5492999999999999</v>
    <v>1.546</v>
    <v>1.5367</v>
    <v>1.5153000000000001</v>
    <v>1.474</v>
    <v>1.476</v>
    <v>1.4953000000000001</v>
    <v>1.5133000000000001</v>
    <v>1.5532999999999999</v>
    <v>1.6073</v>
    <v>1.77</v>
    <v>1.83</v>
    <v>1.7886</v>
    <v>1.7265999999999999</v>
    <v>1.7992999999999999</v>
    <v>1.79</v>
    <v>1.8386</v>
    <v>1.7645999999999999</v>
    <v>1.6719999999999999</v>
    <v>1.6753</v>
    <v>1.6579999999999999</v>
    <v>1.71</v>
    <v>1.6753</v>
    <v>1.6839999999999999</v>
    <v>1.7133</v>
    <v>1.7233000000000001</v>
    <v>1.78</v>
    <v>1.7773000000000001</v>
    <v>1.7952999999999999</v>
    <v>1.8046</v>
    <v>1.8460000000000001</v>
    <v>1.84</v>
    <v>1.8252999999999999</v>
    <v>1.7853000000000001</v>
    <v>1.8132999999999999</v>
    <v>1.7932999999999999</v>
    <v>1.8</v>
    <v>1.8826000000000001</v>
    <v>1.88</v>
    <v>1.8046</v>
    <v>1.8666</v>
    <v>1.8660000000000001</v>
    <v>1.8</v>
    <v>1.74</v>
    <v>1.802</v>
    <v>1.8839999999999999</v>
    <v>1.8412999999999999</v>
    <v>1.8012999999999999</v>
    <v>1.7932999999999999</v>
    <v>1.9213</v>
    <v>1.9693000000000001</v>
    <v>1.9793000000000001</v>
    <v>2</v>
    <v>1.9013</v>
    <v>1.9965999999999999</v>
    <v>2.0066000000000002</v>
    <v>1.9293</v>
    <v>1.8959999999999999</v>
    <v>1.8286</v>
    <v>1.8346</v>
    <v>1.8713</v>
    <v>1.9026000000000001</v>
    <v>1.8959999999999999</v>
    <v>1.8446</v>
    <v>1.7912999999999999</v>
    <v>1.7525999999999999</v>
    <v>1.7493000000000001</v>
    <v>1.8246</v>
    <v>1.8132999999999999</v>
    <v>1.8426</v>
    <v>1.8486</v>
    <v>1.8526</v>
    <v>1.9</v>
    <v>1.9</v>
    <v>1.9379999999999999</v>
    <v>1.9346000000000001</v>
    <v>1.9426000000000001</v>
    <v>1.9426000000000001</v>
    <v>1.9925999999999999</v>
    <v>1.8933</v>
    <v>1.8913</v>
    <v>1.8953</v>
    <v>1.9019999999999999</v>
    <v>1.8526</v>
    <v>1.8226</v>
    <v>1.8386</v>
    <v>1.8666</v>
    <v>1.9273</v>
    <v>1.9133</v>
    <v>1.9339999999999999</v>
    <v>1.8873</v>
    <v>1.9</v>
    <v>1.84</v>
    <v>1.8532999999999999</v>
    <v>1.9113</v>
    <v>1.9126000000000001</v>
    <v>1.8332999999999999</v>
    <v>1.7673000000000001</v>
    <v>1.6659999999999999</v>
    <v>1.54</v>
    <v>1.61</v>
    <v>1.696</v>
    <v>1.6027</v>
    <v>1.7065999999999999</v>
    <v>1.7746</v>
    <v>1.742</v>
    <v>1.7593000000000001</v>
    <v>1.6667000000000001</v>
    <v>1.5907</v>
    <v>1.5407</v>
    <v>1.462</v>
    <v>1.54</v>
    <v>1.5912999999999999</v>
    <v>1.514</v>
    <v>1.6147</v>
    <v>1.6333</v>
    <v>1.6533</v>
    <v>1.6439999999999999</v>
    <v>1.5772999999999999</v>
    <v>1.5</v>
    <v>1.5592999999999999</v>
    <v>1.5720000000000001</v>
    <v>1.5580000000000001</v>
    <v>1.5</v>
    <v>1.534</v>
    <v>1.6167</v>
    <v>1.6387</v>
    <v>1.6519999999999999</v>
    <v>1.6633</v>
    <v>1.732</v>
    <v>1.73</v>
    <v>1.7093</v>
    <v>1.6993</v>
    <v>1.768</v>
    <v>1.7333000000000001</v>
    <v>1.7333000000000001</v>
    <v>1.7145999999999999</v>
    <v>1.6533</v>
    <v>1.6633</v>
    <v>1.5527</v>
    <v>1.6020000000000001</v>
    <v>1.6913</v>
    <v>1.7986</v>
    <v>1.8206</v>
    <v>1.8340000000000001</v>
    <v>1.8166</v>
    <v>1.8420000000000001</v>
    <v>1.8666</v>
    <v>1.8573</v>
    <v>1.82</v>
    <v>1.8680000000000001</v>
    <v>1.8292999999999999</v>
    <v>1.8266</v>
    <v>1.8580000000000001</v>
    <v>1.8819999999999999</v>
    <v>1.8793</v>
    <v>1.8893</v>
    <v>1.9</v>
    <v>1.9665999999999999</v>
    <v>1.8926000000000001</v>
    <v>1.9333</v>
    <v>2</v>
    <v>2.0973000000000002</v>
    <v>2.1093000000000002</v>
    <v>2.0912999999999999</v>
    <v>2.0579999999999998</v>
    <v>2.0626000000000002</v>
    <v>2.1265999999999998</v>
    <v>2.2000000000000002</v>
    <v>2.1945999999999999</v>
    <v>2.2320000000000002</v>
    <v>2.2999999999999998</v>
    <v>2.2425999999999999</v>
    <v>2.1625999999999999</v>
    <v>2.1173000000000002</v>
    <v>2.1173000000000002</v>
    <v>2.1032999999999999</v>
    <v>2.1333000000000002</v>
    <v>2.1659999999999999</v>
    <v>2.1665999999999999</v>
    <v>2.1713</v>
    <v>2.1886000000000001</v>
    <v>2.2353000000000001</v>
    <v>2.2799999999999998</v>
    <v>2.3086000000000002</v>
    <v>2.056</v>
    <v>2.036</v>
    <v>2.0293000000000001</v>
    <v>2.0379999999999998</v>
    <v>1.9665999999999999</v>
    <v>1.9113</v>
    <v>1.9193</v>
    <v>1.8726</v>
    <v>1.87</v>
    <v>1.8606</v>
    <v>1.84</v>
    <v>1.8666</v>
    <v>1.8440000000000001</v>
    <v>1.9326000000000001</v>
    <v>1.9059999999999999</v>
    <v>1.8993</v>
    <v>1.9293</v>
    <v>1.8806</v>
    <v>1.8506</v>
    <v>1.8132999999999999</v>
    <v>1.8</v>
    <v>1.8292999999999999</v>
    <v>1.8412999999999999</v>
    <v>1.8986000000000001</v>
    <v>1.8933</v>
    <v>1.7746</v>
    <v>1.7793000000000001</v>
    <v>1.8126</v>
    <v>1.7932999999999999</v>
    <v>1.7873000000000001</v>
    <v>1.7753000000000001</v>
    <v>1.8180000000000001</v>
    <v>1.8713</v>
    <v>1.9</v>
    <v>1.966</v>
    <v>1.9933000000000001</v>
    <v>1.9379999999999999</v>
    <v>1.9813000000000001</v>
    <v>2.0272999999999999</v>
    <v>2.0733000000000001</v>
    <v>2.12</v>
    <v>2.1065999999999998</v>
    <v>2.1333000000000002</v>
    <v>2.1505999999999998</v>
    <v>2.1032999999999999</v>
    <v>2.1160000000000001</v>
    <v>2.2065999999999999</v>
    <v>2.2332999999999998</v>
    <v>2.266</v>
    <v>2.3246000000000002</v>
    <v>2.2999999999999998</v>
    <v>2.266</v>
    <v>2.282</v>
    <v>2.2273000000000001</v>
    <v>2.2425999999999999</v>
    <v>2.254</v>
    <v>2.234</v>
    <v>2.2932999999999999</v>
    <v>2.29</v>
    <v>2.2166000000000001</v>
    <v>2.2080000000000002</v>
    <v>2.2073</v>
    <v>2.2132999999999998</v>
    <v>2.3126000000000002</v>
    <v>2.4340000000000002</v>
    <v>2.4</v>
    <v>2.3519999999999999</v>
    <v>2.3266</v>
    <v>2.3506</v>
    <v>2.3319999999999999</v>
    <v>2.3292999999999999</v>
    <v>2.3313000000000001</v>
    <v>2.2839999999999998</v>
    <v>2.3725999999999998</v>
    <v>2.4773000000000001</v>
    <v>2.5186000000000002</v>
    <v>2.5459999999999998</v>
    <v>2.5013000000000001</v>
    <v>2.4885999999999999</v>
    <v>2.4466000000000001</v>
    <v>2.3513000000000002</v>
    <v>2.34</v>
    <v>2.2732999999999999</v>
    <v>2.21</v>
    <v>2.2160000000000002</v>
    <v>2.2513000000000001</v>
    <v>2.2625999999999999</v>
    <v>2.2273000000000001</v>
    <v>2.1619999999999999</v>
    <v>2.1393</v>
    <v>2.1833</v>
    <v>2.2092999999999998</v>
    <v>2.1905999999999999</v>
    <v>2.1213000000000002</v>
    <v>2.1379999999999999</v>
    <v>2.1972999999999998</v>
    <v>2.2400000000000002</v>
    <v>2.218</v>
    <v>2.2086000000000001</v>
    <v>2.2332999999999998</v>
    <v>2.2606000000000002</v>
    <v>2.1545999999999998</v>
    <v>2.1305999999999998</v>
    <v>2.1665999999999999</v>
    <v>2.02</v>
    <v>2.198</v>
    <v>2.1659999999999999</v>
    <v>2.1280000000000001</v>
    <v>2.0173000000000001</v>
    <v>1.972</v>
    <v>1.9533</v>
    <v>1.8913</v>
    <v>1.8386</v>
    <v>2.0066000000000002</v>
    <v>2.0373000000000001</v>
    <v>2.0832999999999999</v>
    <v>2.0106000000000002</v>
    <v>2.0005999999999999</v>
    <v>2.0720000000000001</v>
    <v>2.0045999999999999</v>
    <v>1.9019999999999999</v>
    <v>1.8686</v>
    <v>1.8560000000000001</v>
    <v>1.88</v>
    <v>1.9873000000000001</v>
    <v>1.9239999999999999</v>
    <v>2.0206</v>
    <v>1.9486000000000001</v>
    <v>1.97</v>
    <v>2.012</v>
    <v>1.9593</v>
    <v>1.996</v>
    <v>2.1345999999999998</v>
    <v>2.2332999999999998</v>
    <v>2.2839999999999998</v>
    <v>2.1732999999999998</v>
    <v>2.2625999999999999</v>
    <v>2.1366000000000001</v>
    <v>2.1265999999999998</v>
    <v>2.1265999999999998</v>
    <v>2.1865999999999999</v>
    <v>2.09</v>
    <v>2.04</v>
    <v>2.0539999999999998</v>
    <v>2.0659999999999998</v>
    <v>2.0626000000000002</v>
    <v>2.1025999999999998</v>
    <v>2.1046</v>
    <v>2.0859999999999999</v>
    <v>2.198</v>
    <v>2.2879999999999998</v>
    <v>2.3332999999999999</v>
    <v>2.0945999999999998</v>
    <v>2.1812999999999998</v>
    <v>2.1379999999999999</v>
    <v>2.0699999999999998</v>
    <v>2.044</v>
    <v>1.9945999999999999</v>
    <v>1.9933000000000001</v>
    <v>1.9139999999999999</v>
    <v>1.9673</v>
    <v>1.8360000000000001</v>
    <v>1.8660000000000001</v>
    <v>1.7892999999999999</v>
    <v>1.7932999999999999</v>
    <v>1.8366</v>
    <v>1.9179999999999999</v>
    <v>1.9933000000000001</v>
    <v>1.968</v>
    <v>1.954</v>
    <v>1.9793000000000001</v>
    <v>2.0499999999999998</v>
    <v>1.9593</v>
    <v>1.9685999999999999</v>
    <v>2.0192999999999999</v>
    <v>2.0099999999999998</v>
    <v>1.972</v>
    <v>1.9339999999999999</v>
    <v>2</v>
    <v>2.004</v>
    <v>1.9713000000000001</v>
    <v>1.8933</v>
    <v>1.8993</v>
    <v>1.9066000000000001</v>
    <v>1.9073</v>
    <v>1.9013</v>
    <v>1.8673</v>
    <v>1.8666</v>
    <v>1.9033</v>
    <v>1.9466000000000001</v>
    <v>1.8506</v>
    <v>1.86</v>
    <v>1.9046000000000001</v>
    <v>2</v>
    <v>2.1566000000000001</v>
    <v>2.1253000000000002</v>
    <v>2.0666000000000002</v>
    <v>2.0619999999999998</v>
    <v>2.0733000000000001</v>
    <v>1.9673</v>
    <v>1.9079999999999999</v>
    <v>1.8440000000000001</v>
    <v>1.8546</v>
    <v>1.9153</v>
    <v>1.9665999999999999</v>
    <v>1.952</v>
    <v>1.9833000000000001</v>
    <v>2</v>
    <v>1.98</v>
    <v>1.9239999999999999</v>
    <v>1.9413</v>
    <v>1.8926000000000001</v>
    <v>1.9293</v>
    <v>1.8879999999999999</v>
    <v>1.8680000000000001</v>
    <v>1.8446</v>
    <v>1.8833</v>
    <v>1.9326000000000001</v>
    <v>1.8552999999999999</v>
    <v>1.8660000000000001</v>
    <v>1.8252999999999999</v>
    <v>1.9013</v>
    <v>1.8532999999999999</v>
    <v>1.8352999999999999</v>
    <v>1.8466</v>
    <v>1.8833</v>
    <v>1.9513</v>
    <v>1.9865999999999999</v>
    <v>2.0406</v>
    <v>2.0666000000000002</v>
    <v>2.0672999999999999</v>
    <v>2.04</v>
    <v>2.0192999999999999</v>
    <v>2.0859999999999999</v>
    <v>2.1305999999999998</v>
    <v>2.0865999999999998</v>
    <v>2.0766</v>
    <v>2.1379999999999999</v>
    <v>2.1865999999999999</v>
    <v>2.1739999999999999</v>
    <v>2.1732999999999998</v>
    <v>2.14</v>
    <v>2.1419999999999999</v>
    <v>2.1333000000000002</v>
    <v>2.2292999999999998</v>
    <v>2.242</v>
    <v>2.2593000000000001</v>
    <v>2.2719999999999998</v>
    <v>2.2545999999999999</v>
    <v>2.2545999999999999</v>
    <v>2.2866</v>
    <v>2.2953000000000001</v>
    <v>2.3066</v>
    <v>2.3473000000000002</v>
    <v>2.3506</v>
    <v>2.2519999999999998</v>
    <v>2.2513000000000001</v>
    <v>2.2839999999999998</v>
    <v>2.3166000000000002</v>
    <v>2.3006000000000002</v>
    <v>2.2625999999999999</v>
    <v>2.2425999999999999</v>
    <v>2.2639999999999998</v>
    <v>2.2332999999999998</v>
    <v>2.2252999999999998</v>
    <v>2.2000000000000002</v>
    <v>2.3332999999999999</v>
    <v>2.3452999999999999</v>
    <v>2.3199999999999998</v>
    <v>2.3199999999999998</v>
    <v>2.2999999999999998</v>
    <v>2.2673000000000001</v>
    <v>2.258</v>
    <v>2.2692999999999999</v>
    <v>2.2052999999999998</v>
    <v>2.2073</v>
    <v>2.2566000000000002</v>
    <v>2.2772999999999999</v>
    <v>2.3159999999999998</v>
    <v>2.3039999999999998</v>
    <v>2.3346</v>
    <v>2.4</v>
    <v>2.4666000000000001</v>
    <v>2.4573</v>
    <v>2.54</v>
    <v>2.5232999999999999</v>
    <v>2.5246</v>
    <v>2.5446</v>
    <v>2.56</v>
    <v>2.5333000000000001</v>
    <v>2.5453000000000001</v>
    <v>2.6126</v>
    <v>2.63</v>
    <v>2.532</v>
    <v>2.5632999999999999</v>
    <v>2.5533000000000001</v>
    <v>2.5760000000000001</v>
    <v>2.5666000000000002</v>
    <v>2.4906000000000001</v>
    <v>2.62</v>
    <v>2.4325999999999999</v>
    <v>2.3813</v>
    <v>2.41</v>
    <v>2.2972999999999999</v>
    <v>2.294</v>
    <v>2.3925999999999998</v>
    <v>2.3332999999999999</v>
    <v>2.3180000000000001</v>
    <v>2.4</v>
    <v>2.4672999999999998</v>
    <v>2.5152999999999999</v>
    <v>2.5373000000000001</v>
    <v>2.5912999999999999</v>
    <v>2.5933000000000002</v>
    <v>2.6</v>
    <v>2.5933000000000002</v>
    <v>2.4426000000000001</v>
    <v>2.3532999999999999</v>
    <v>2.35</v>
    <v>2.3506</v>
    <v>2.3965999999999998</v>
    <v>2.4133</v>
    <v>2.4733000000000001</v>
    <v>2.532</v>
    <v>2.5293000000000001</v>
    <v>2.5486</v>
    <v>2.8239999999999998</v>
    <v>2.9066000000000001</v>
    <v>2.8733</v>
    <v>2.7406000000000001</v>
    <v>2.8</v>
    <v>2.798</v>
    <v>2.7866</v>
    <v>2.7132999999999998</v>
    <v>2.8039999999999998</v>
    <v>2.8833000000000002</v>
    <v>2.9</v>
    <v>2.9460000000000002</v>
    <v>3.0333000000000001</v>
    <v>3.0653000000000001</v>
    <v>3.1640000000000001</v>
    <v>3.24</v>
    <v>3.4</v>
    <v>3.3933</v>
    <v>3.3666</v>
    <v>3.5419999999999998</v>
    <v>3.4506000000000001</v>
    <v>3.7332999999999998</v>
    <v>3.7326000000000001</v>
    <v>3.59</v>
    <v>3.7646000000000002</v>
    <v>3.7593000000000001</v>
    <v>4.1333000000000002</v>
    <v>3.8332999999999999</v>
    <v>4.6745999999999999</v>
    <v>4.6433</v>
    <v>5.3993000000000002</v>
    <v>6.2812999999999999</v>
    <v>5.4532999999999996</v>
    <v>6.3132999999999999</v>
    <v>6.1665999999999999</v>
    <v>6.0746000000000002</v>
    <v>5.8998999999999997</v>
    <v>5.7579000000000002</v>
    <v>5.6536</v>
    <v>6.1733000000000002</v>
    <v>6.7698999999999998</v>
    <v>7.5698999999999996</v>
    <v>6.8305999999999996</v>
    <v>7.0838999999999999</v>
    <v>6.5079000000000002</v>
    <v>6.1833</v>
    <v>6.2439</v>
    <v>6.3498999999999999</v>
    <v>6.5332999999999997</v>
    <v>6.5952999999999999</v>
    <v>6.5453000000000001</v>
    <v>6.4532999999999996</v>
    <v>6.5998999999999999</v>
    <v>6.6665999999999999</v>
    <v>6.9066000000000001</v>
    <v>6.7832999999999997</v>
    <v>6.8038999999999996</v>
    <v>6.9766000000000004</v>
    <v>6.9132999999999996</v>
    <v>6.4333</v>
    <v>6.8733000000000004</v>
    <v>6.9199000000000002</v>
    <v>7.1166</v>
    <v>7.2378999999999998</v>
    <v>7.2906000000000004</v>
    <v>7.8836000000000004</v>
    <v>7.8666</v>
    <v>7.8879000000000001</v>
    <v>8.0913000000000004</v>
    <v>8.3093000000000004</v>
    <v>8.2126000000000001</v>
    <v>8.3253000000000004</v>
    <v>8.3666</v>
    <v>8.8686000000000007</v>
    <v>8.4185999999999996</v>
    <v>7.1013000000000002</v>
    <v>8.0646000000000004</v>
    <v>7.8998999999999997</v>
    <v>7.9926000000000004</v>
    <v>8.2666000000000004</v>
    <v>8.2979000000000003</v>
    <v>8.0266000000000002</v>
    <v>8.5426000000000002</v>
    <v>8.6212</v>
    <v>8.9865999999999993</v>
    <v>8.8378999999999994</v>
    <v>8.9999000000000002</v>
    <v>8.9725999999999999</v>
    <v>9.3338999999999999</v>
    <v>9.6499000000000006</v>
    <v>9.4591999999999992</v>
    <v>10.2902</v>
    <v>10.1599</v>
    <v>9.9619</v>
    <v>9.9665999999999997</v>
    <v>9.5145999999999997</v>
    <v>9.0952000000000002</v>
    <v>9.4419000000000004</v>
    <v>9.5617000000000001</v>
    <v>9.9099000000000004</v>
    <v>9.9999000000000002</v>
    <v>9.9479000000000006</v>
    <v>10.4666</v>
    <v>11.0099</v>
    <v>10.819900000000001</v>
    <v>11.2706</v>
    <v>10.9476</v>
    <v>11.091200000000001</v>
    <v>11.559900000000001</v>
    <v>11.3179</v>
    <v>11.3399</v>
    <v>11.2379</v>
    <v>10.874599999999999</v>
    <v>10.763199999999999</v>
    <v>11.0939</v>
    <v>10.933199999999999</v>
    <v>10.8512</v>
    <v>11.1999</v>
    <v>11.0052</v>
    <v>11.1379</v>
    <v>11.3866</v>
    <v>11.926500000000001</v>
    <v>12.298500000000001</v>
    <v>11.942600000000001</v>
    <v>12.2372</v>
    <v>12.4465</v>
    <v>12.501200000000001</v>
    <v>12.5999</v>
    <v>12.9305</v>
    <v>12.5725</v>
    <v>11.669499999999999</v>
    <v>11.7599</v>
    <v>12.1639</v>
    <v>12.293200000000001</v>
    <v>11.6486</v>
    <v>11.539199999999999</v>
    <v>11.5166</v>
    <v>11.666600000000001</v>
    <v>12.351900000000001</v>
    <v>12.326499999999999</v>
    <v>12.235900000000001</v>
    <v>12.2765</v>
    <v>12.218500000000001</v>
    <v>11.3666</v>
    <v>11.2606</v>
    <v>10.9999</v>
    <v>11.613899999999999</v>
    <v>11.3452</v>
    <v>10.8506</v>
    <v>10.975199999999999</v>
    <v>10.3779</v>
    <v>10.8666</v>
    <v>10.9999</v>
    <v>11.9999</v>
    <v>10.320600000000001</v>
    <v>9.6126000000000005</v>
    <v>9.0985999999999994</v>
    <v>9.3999000000000006</v>
    <v>9.6458999999999993</v>
    <v>9.3892000000000007</v>
    <v>9.2612000000000005</v>
    <v>9.1232000000000006</v>
    <v>9.0178999999999991</v>
    <v>7.9619</v>
    <v>8.4052000000000007</v>
    <v>8.1926000000000005</v>
    <v>8.1052999999999997</v>
    <v>8.2998999999999992</v>
    <v>7.9585999999999997</v>
    <v>8.0873000000000008</v>
    <v>8.6511999999999993</v>
    <v>8.4231999999999996</v>
    <v>8.8452000000000002</v>
    <v>9.6212</v>
    <v>9.3431999999999995</v>
    <v>9.4338999999999995</v>
    <v>9.1332000000000004</v>
    <v>9.3366000000000007</v>
    <v>9.4586000000000006</v>
    <v>9.3132000000000001</v>
    <v>9.8698999999999995</v>
    <v>9.8986000000000001</v>
    <v>9.8385999999999996</v>
    <v>10.1492</v>
    <v>9.7932000000000006</v>
    <v>9.4385999999999992</v>
    <v>9.6565999999999992</v>
    <v>9.9999000000000002</v>
    <v>10.335900000000001</v>
    <v>10.353199999999999</v>
    <v>10.0746</v>
    <v>10.1546</v>
    <v>9.9865999999999993</v>
    <v>9.9999000000000002</v>
    <v>9.9999000000000002</v>
    <v>9.8412000000000006</v>
    <v>9.9231999999999996</v>
    <v>10.166600000000001</v>
    <v>9.8971999999999998</v>
    <v>9.7186000000000003</v>
    <v>9.3666</v>
    <v>11.229900000000001</v>
    <v>10.8332</v>
    <v>11.3459</v>
    <v>11.415900000000001</v>
    <v>11.853899999999999</v>
    <v>11.815200000000001</v>
    <v>11.8565</v>
    <v>11.677199999999999</v>
    <v>11.433199999999999</v>
    <v>11.686500000000001</v>
    <v>11.8665</v>
    <v>11.9232</v>
    <v>12.192500000000001</v>
    <v>12.0465</v>
    <v>11.8865</v>
    <v>11.7532</v>
    <v>12.0672</v>
    <v>12.6225</v>
    <v>13.2645</v>
    <v>13.0519</v>
    <v>12.889200000000001</v>
    <v>13.2065</v>
    <v>13.6828</v>
    <v>13.5799</v>
    <v>14.3339</v>
    <v>14.1092</v>
    <v>13.917199999999999</v>
    <v>15.3332</v>
    <v>17.238499999999998</v>
    <v>17.416499999999999</v>
    <v>16.6432</v>
    <v>15.8172</v>
    <v>17.2318</v>
    <v>17.1145</v>
    <v>16.942499999999999</v>
    <v>16.862500000000001</v>
    <v>16.1798</v>
    <v>15.766500000000001</v>
    <v>15.433199999999999</v>
    <v>16.252500000000001</v>
    <v>15.6858</v>
    <v>15.6632</v>
    <v>15.7965</v>
    <v>16.092500000000001</v>
    <v>15.7438</v>
    <v>15.734500000000001</v>
    <v>15.3165</v>
    <v>14.942500000000001</v>
    <v>14.7965</v>
    <v>14.1579</v>
    <v>14.186500000000001</v>
    <v>14.433199999999999</v>
    <v>13.9345</v>
    <v>14.666499999999999</v>
    <v>15.353199999999999</v>
    <v>15.0672</v>
    <v>13.720499999999999</v>
    <v>14.0032</v>
    <v>14.4505</v>
    <v>14.454499999999999</v>
    <v>13.373900000000001</v>
    <v>13.8399</v>
    <v>13.272500000000001</v>
    <v>13.1332</v>
    <v>13.3072</v>
    <v>13.138500000000001</v>
    <v>13.757199999999999</v>
    <v>14.421900000000001</v>
    <v>14.053900000000001</v>
    <v>13.4665</v>
    <v>13.3332</v>
    <v>13.213900000000001</v>
    <v>13.5732</v>
    <v>13.805199999999999</v>
    <v>13.906499999999999</v>
    <v>13.965199999999999</v>
    <v>14.4399</v>
    <v>13.975899999999999</v>
    <v>12.1332</v>
    <v>11.990500000000001</v>
    <v>12.257899999999999</v>
    <v>12.250500000000001</v>
    <v>12.596500000000001</v>
    <v>12.6652</v>
    <v>12.596500000000001</v>
    <v>12.714499999999999</v>
    <v>13.129200000000001</v>
    <v>13.0785</v>
    <v>13.3565</v>
    <v>13.635199999999999</v>
    <v>13.901199999999999</v>
    <v>14.001200000000001</v>
    <v>14.0379</v>
    <v>14.0199</v>
    <v>13.821899999999999</v>
    <v>13.565899999999999</v>
    <v>13.623200000000001</v>
    <v>13.6312</v>
    <v>13.9832</v>
    <v>13.863200000000001</v>
    <v>13.628500000000001</v>
    <v>13.433199999999999</v>
    <v>13.6732</v>
    <v>13.651899999999999</v>
    <v>13.783899999999999</v>
    <v>14.9405</v>
    <v>15.433199999999999</v>
    <v>15.2585</v>
    <v>15.234500000000001</v>
    <v>15.3005</v>
    <v>15.9312</v>
    <v>15.5365</v>
    <v>15.811199999999999</v>
    <v>15.645799999999999</v>
    <v>15.969799999999999</v>
    <v>16.163799999999998</v>
    <v>16.043800000000001</v>
    <v>15.4192</v>
    <v>15.166499999999999</v>
    <v>14.576499999999999</v>
    <v>14.751200000000001</v>
    <v>14.4785</v>
    <v>14.7072</v>
    <v>14.665900000000001</v>
    <v>15.1152</v>
    <v>14.7879</v>
    <v>14.410500000000001</v>
    <v>14.3965</v>
    <v>14.4832</v>
    <v>14.8125</v>
    <v>14.667199999999999</v>
    <v>14.8832</v>
    <v>14.847899999999999</v>
    <v>14.9499</v>
    <v>15.107200000000001</v>
    <v>14.794499999999999</v>
    <v>15.283799999999999</v>
    <v>15.0725</v>
    <v>15.6252</v>
    <v>15.831200000000001</v>
    <v>15.926500000000001</v>
    <v>16.674499999999998</v>
    <v>16.7438</v>
    <v>17.0318</v>
    <v>17.205200000000001</v>
    <v>17.467199999999998</v>
    <v>17.499199999999998</v>
    <v>17.431799999999999</v>
    <v>17.549800000000001</v>
    <v>17.2578</v>
    <v>16.977799999999998</v>
    <v>17.101199999999999</v>
    <v>16.969200000000001</v>
    <v>17.212499999999999</v>
    <v>17.665199999999999</v>
    <v>17.566500000000001</v>
    <v>17.459199999999999</v>
    <v>17.9132</v>
    <v>18.366499999999998</v>
    <v>19.177800000000001</v>
    <v>18.933800000000002</v>
    <v>18.836500000000001</v>
    <v>18.5078</v>
    <v>18.8658</v>
    <v>18.633099999999999</v>
    <v>18.697099999999999</v>
    <v>18.6998</v>
    <v>18.2912</v>
    <v>17.009799999999998</v>
    <v>17.4938</v>
    <v>17.557200000000002</v>
    <v>17.199200000000001</v>
    <v>16.9998</v>
    <v>16.347799999999999</v>
    <v>16.741199999999999</v>
    <v>16.834499999999998</v>
    <v>16.549800000000001</v>
    <v>16.266500000000001</v>
    <v>16.461200000000002</v>
    <v>16.1465</v>
    <v>16.6798</v>
    <v>16.8705</v>
    <v>17.275200000000002</v>
    <v>17.235199999999999</v>
    <v>17.3398</v>
    <v>17.4832</v>
    <v>16.309200000000001</v>
    <v>15.904500000000001</v>
    <v>15.2165</v>
    <v>14.666499999999999</v>
    <v>14.6479</v>
    <v>15.5585</v>
    <v>15.1145</v>
    <v>15.617800000000001</v>
    <v>15.5458</v>
    <v>15.6435</v>
    <v>15.751200000000001</v>
    <v>15.6165</v>
    <v>15.3065</v>
    <v>16.075199999999999</v>
    <v>15.8758</v>
    <v>16.167200000000001</v>
    <v>16.1998</v>
    <v>16.032499999999999</v>
    <v>16.066500000000001</v>
    <v>15.6325</v>
    <v>16.145800000000001</v>
    <v>15.9405</v>
    <v>16.169799999999999</v>
    <v>16.6478</v>
    <v>16.707799999999999</v>
    <v>16.666499999999999</v>
    <v>17.165800000000001</v>
    <v>17.057200000000002</v>
    <v>16.7072</v>
    <v>16.529800000000002</v>
    <v>16.813800000000001</v>
    <v>16.346499999999999</v>
    <v>16.489799999999999</v>
    <v>16.555800000000001</v>
    <v>16.3565</v>
    <v>16.077200000000001</v>
    <v>15.6378</v>
    <v>15.0832</v>
    <v>15.239800000000001</v>
    <v>15.2445</v>
    <v>14.7692</v>
    <v>13.9559</v>
    <v>14.2752</v>
    <v>14.0352</v>
    <v>13.654500000000001</v>
    <v>13.952500000000001</v>
    <v>13.3925</v>
    <v>12.8705</v>
    <v>14.1585</v>
    <v>14.6792</v>
    <v>14.666499999999999</v>
    <v>14.920500000000001</v>
    <v>14.651199999999999</v>
    <v>14.767200000000001</v>
    <v>15.1265</v>
    <v>14.932499999999999</v>
    <v>14.8725</v>
    <v>14.857900000000001</v>
    <v>14.3032</v>
    <v>14.0039</v>
    <v>14.2232</v>
    <v>14.187200000000001</v>
    <v>13.927899999999999</v>
    <v>13.5365</v>
    <v>13.554500000000001</v>
    <v>12.388500000000001</v>
    <v>12.9659</v>
    <v>12.713200000000001</v>
    <v>12.9245</v>
    <v>12.6365</v>
    <v>13.1332</v>
    <v>13.352499999999999</v>
    <v>13.4552</v>
    <v>13.6279</v>
    <v>13.740500000000001</v>
    <v>13.404500000000001</v>
    <v>13.597200000000001</v>
    <v>13.597899999999999</v>
    <v>14.214499999999999</v>
    <v>14.5525</v>
    <v>14.6585</v>
    <v>14.799899999999999</v>
    <v>14.358499999999999</v>
    <v>14.5032</v>
    <v>14.1472</v>
    <v>12.904500000000001</v>
    <v>13.5265</v>
    <v>13.713200000000001</v>
    <v>13.6112</v>
    <v>13.666499999999999</v>
    <v>14.0519</v>
    <v>14.3772</v>
    <v>13.8192</v>
    <v>13.6625</v>
    <v>13.5999</v>
    <v>13.793200000000001</v>
    <v>13.513199999999999</v>
    <v>13.1205</v>
    <v>13.283200000000001</v>
    <v>13.523199999999999</v>
    <v>13.2805</v>
    <v>12.959199999999999</v>
    <v>12.5639</v>
    <v>12.7432</v>
    <v>12.916499999999999</v>
    <v>12.596500000000001</v>
    <v>12.799899999999999</v>
    <v>13.028499999999999</v>
    <v>12.997199999999999</v>
    <v>13.4665</v>
    <v>13.1632</v>
    <v>13.2332</v>
    <v>13.438499999999999</v>
    <v>13.2179</v>
    <v>12.927899999999999</v>
    <v>12.6045</v>
    <v>12.389900000000001</v>
    <v>12.901899999999999</v>
    <v>12.5799</v>
    <v>12.681900000000001</v>
    <v>13.1999</v>
    <v>13.500500000000001</v>
    <v>13.879899999999999</v>
    <v>13.895200000000001</v>
    <v>13.9899</v>
    <v>14.0289</v>
    <v>13.904500000000001</v>
    <v>13.830500000000001</v>
    <v>13.846500000000001</v>
    <v>13.665900000000001</v>
    <v>13.7852</v>
    <v>13.719900000000001</v>
    <v>14.166499999999999</v>
    <v>14.5512</v>
    <v>14.6999</v>
    <v>14.837199999999999</v>
    <v>15.649800000000001</v>
    <v>15.336499999999999</v>
    <v>15.3592</v>
    <v>15.3292</v>
    <v>15.2118</v>
    <v>15.8505</v>
    <v>15.6065</v>
    <v>14.7332</v>
    <v>15.7325</v>
    <v>15.7525</v>
    <v>16.007200000000001</v>
    <v>16.507200000000001</v>
    <v>16.321200000000001</v>
    <v>16.261800000000001</v>
    <v>16.4665</v>
    <v>16.561800000000002</v>
    <v>16.475200000000001</v>
    <v>16.201799999999999</v>
    <v>16.358499999999999</v>
    <v>16.511800000000001</v>
    <v>16.5672</v>
    <v>16.468499999999999</v>
    <v>16.7332</v>
    <v>16.7605</v>
    <v>16.5945</v>
    <v>16.546500000000002</v>
    <v>16.4998</v>
    <v>16.399799999999999</v>
    <v>16.723199999999999</v>
    <v>17.026499999999999</v>
    <v>16.793199999999999</v>
    <v>16.883800000000001</v>
    <v>16.680499999999999</v>
    <v>16.6465</v>
    <v>16.6752</v>
    <v>16.811199999999999</v>
    <v>17.4665</v>
    <v>17.493200000000002</v>
    <v>17.476500000000001</v>
    <v>17.354500000000002</v>
    <v>17.798500000000001</v>
    <v>17.763200000000001</v>
    <v>17.925799999999999</v>
    <v>17.463200000000001</v>
    <v>17.653199999999998</v>
    <v>18.073799999999999</v>
    <v>18.679500000000001</v>
    <v>18.591799999999999</v>
    <v>18.333200000000001</v>
    <v>17.287800000000001</v>
    <v>17.271799999999999</v>
    <v>17.481200000000001</v>
    <v>17.4832</v>
    <v>17.473199999999999</v>
    <v>17.782499999999999</v>
    <v>17.6145</v>
    <v>18.166499999999999</v>
    <v>18.333200000000001</v>
    <v>18.0032</v>
    <v>17.4178</v>
    <v>17.976500000000001</v>
    <v>17.825199999999999</v>
    <v>17.495200000000001</v>
    <v>17.049800000000001</v>
    <v>17.617799999999999</v>
    <v>17.512499999999999</v>
    <v>17.8398</v>
    <v>17.752500000000001</v>
    <v>17.3338</v>
    <v>17.5718</v>
    <v>16.6358</v>
    <v>16.238499999999998</v>
    <v>15.8765</v>
    <v>15.809799999999999</v>
    <v>15.666499999999999</v>
    <v>15.990500000000001</v>
    <v>16.482500000000002</v>
    <v>17.037199999999999</v>
    <v>17.025200000000002</v>
    <v>17.3552</v>
    <v>16.803799999999999</v>
    <v>15.7332</v>
    <v>13.5192</v>
    <v>15.367800000000001</v>
    <v>15.1952</v>
    <v>15.399800000000001</v>
    <v>16.123799999999999</v>
    <v>16.374500000000001</v>
    <v>16.022500000000001</v>
    <v>16.353200000000001</v>
    <v>16.803799999999999</v>
    <v>16.059200000000001</v>
    <v>16.336500000000001</v>
    <v>16.8032</v>
    <v>16.4818</v>
    <v>16.5092</v>
    <v>16.739799999999999</v>
    <v>16.849799999999998</v>
    <v>16.869199999999999</v>
    <v>17.597200000000001</v>
    <v>17.197199999999999</v>
    <v>17.598500000000001</v>
    <v>17.2685</v>
    <v>17.463200000000001</v>
    <v>17.3018</v>
    <v>17.773800000000001</v>
    <v>17.156500000000001</v>
    <v>16.697199999999999</v>
    <v>16.799800000000001</v>
    <v>16.500499999999999</v>
    <v>15.7065</v>
    <v>16.589200000000002</v>
    <v>15.9998</v>
    <v>15.7752</v>
    <v>15.3385</v>
    <v>14.7285</v>
    <v>14.8659</v>
    <v>14.218500000000001</v>
    <v>14.7112</v>
    <v>14.4285</v>
    <v>14.869199999999999</v>
    <v>15.0998</v>
    <v>15.1812</v>
    <v>14.1325</v>
    <v>14.103899999999999</v>
    <v>14.3332</v>
    <v>14.091900000000001</v>
    <v>14.3225</v>
    <v>14.087199999999999</v>
    <v>14.1165</v>
    <v>14.0265</v>
    <v>13.927899999999999</v>
    <v>14.256500000000001</v>
    <v>15.1332</v>
    <v>15.3718</v>
    <v>15.379799999999999</v>
    <v>15.532500000000001</v>
    <v>14.8985</v>
    <v>14.517899999999999</v>
    <v>14.523199999999999</v>
    <v>14.1965</v>
    <v>13.7392</v>
    <v>14.346500000000001</v>
    <v>14.299899999999999</v>
    <v>14.702500000000001</v>
    <v>14.8992</v>
    <v>14.4899</v>
    <v>14.357900000000001</v>
    <v>14.7559</v>
    <v>15.4038</v>
    <v>15.452500000000001</v>
    <v>15.4038</v>
    <v>15.799799999999999</v>
    <v>15.698499999999999</v>
    <v>15.497199999999999</v>
    <v>15.1798</v>
    <v>15.1678</v>
    <v>15.113200000000001</v>
    <v>14.980499999999999</v>
    <v>15.0158</v>
    <v>14.500500000000001</v>
    <v>14.7879</v>
    <v>14.8065</v>
    <v>15.595800000000001</v>
    <v>15.5258</v>
    <v>15.4458</v>
    <v>15.665800000000001</v>
    <v>15.4785</v>
    <v>15.3705</v>
    <v>15.432499999999999</v>
    <v>15.337199999999999</v>
    <v>15.773199999999999</v>
    <v>15.900499999999999</v>
    <v>15.3812</v>
    <v>15.0905</v>
    <v>14.666499999999999</v>
    <v>14.279199999999999</v>
    <v>14.523899999999999</v>
    <v>14.267200000000001</v>
    <v>14.1065</v>
    <v>14.133900000000001</v>
    <v>13.480499999999999</v>
    <v>13.2645</v>
    <v>13.9139</v>
    <v>13.293200000000001</v>
    <v>13.436500000000001</v>
    <v>13.6532</v>
    <v>13.337199999999999</v>
    <v>13.113200000000001</v>
    <v>12.825200000000001</v>
    <v>12.719200000000001</v>
    <v>12.6632</v>
    <v>12.5839</v>
    <v>12.8279</v>
    <v>12.2392</v>
    <v>11.379899999999999</v>
    <v>11.4199</v>
    <v>10.473599999999999</v>
    <v>9.4878999999999998</v>
    <v>10.033200000000001</v>
    <v>10.1332</v>
    <v>10.3332</v>
    <v>10.5799</v>
    <v>10.5999</v>
    <v>11.4946</v>
    <v>10.910600000000001</v>
    <v>11.341200000000001</v>
    <v>11.7439</v>
    <v>11.5166</v>
    <v>11.9099</v>
    <v>12.5799</v>
    <v>12.826499999999999</v>
    <v>12.9499</v>
    <v>12.2485</v>
    <v>12.5519</v>
    <v>13.1999</v>
    <v>13.1785</v>
    <v>13.5665</v>
    <v>13.634499999999999</v>
    <v>13.9999</v>
    <v>13.8619</v>
    <v>14.176500000000001</v>
    <v>14.2845</v>
    <v>14.533200000000001</v>
    <v>14.7645</v>
    <v>15.273199999999999</v>
    <v>15.6892</v>
    <v>15.813800000000001</v>
    <v>15.491199999999999</v>
    <v>14.385199999999999</v>
    <v>15.4405</v>
    <v>15.325799999999999</v>
    <v>15.672499999999999</v>
    <v>15.289199999999999</v>
    <v>16.3215</v>
    <v>16.607800000000001</v>
    <v>16.033200000000001</v>
    <v>16.9312</v>
    <v>17.763200000000001</v>
    <v>17.366499999999998</v>
    <v>16.7332</v>
    <v>16.633199999999999</v>
    <v>16.5672</v>
    <v>16.866499999999998</v>
    <v>16.753799999999998</v>
    <v>16.815200000000001</v>
    <v>16.874500000000001</v>
    <v>16.417200000000001</v>
    <v>16.5992</v>
    <v>16.592500000000001</v>
    <v>16.8672</v>
    <v>16.8032</v>
    <v>16.849799999999998</v>
    <v>16.656500000000001</v>
    <v>16.5425</v>
    <v>16.099799999999998</v>
    <v>15.8238</v>
    <v>15.352499999999999</v>
    <v>15.230499999999999</v>
    <v>14.0579</v>
    <v>14.3812</v>
    <v>13.836499999999999</v>
    <v>13.8392</v>
    <v>14.0959</v>
    <v>13.851900000000001</v>
    <v>13.8765</v>
    <v>13.936500000000001</v>
    <v>13.943199999999999</v>
    <v>14.241199999999999</v>
    <v>14.4659</v>
    <v>14.6579</v>
    <v>14.4399</v>
    <v>14.527200000000001</v>
    <v>14.6999</v>
    <v>14.9992</v>
    <v>14.869199999999999</v>
    <v>14.7652</v>
    <v>14.639200000000001</v>
    <v>14.666499999999999</v>
    <v>14.533200000000001</v>
    <v>14.815899999999999</v>
    <v>15.586499999999999</v>
    <v>15.6652</v>
    <v>15.1592</v>
    <v>14.6332</v>
    <v>14.591900000000001</v>
    <v>14.463200000000001</v>
    <v>14.4945</v>
    <v>14.5205</v>
    <v>14.6332</v>
    <v>14.7119</v>
    <v>13.2979</v>
    <v>13.0459</v>
    <v>12.6699</v>
    <v>12.7239</v>
    <v>13.459199999999999</v>
    <v>13.6752</v>
    <v>14.197900000000001</v>
    <v>13.7425</v>
    <v>13.9819</v>
    <v>13.9999</v>
    <v>14.2065</v>
    <v>14.5199</v>
    <v>14.6639</v>
    <v>14.9399</v>
    <v>15.033200000000001</v>
    <v>14.874499999999999</v>
    <v>14.8345</v>
    <v>14.6425</v>
    <v>14.9999</v>
    <v>15.097799999999999</v>
    <v>15.0665</v>
    <v>14.799200000000001</v>
    <v>14.8179</v>
    <v>15.1792</v>
    <v>15.289199999999999</v>
    <v>15.1965</v>
    <v>15.379799999999999</v>
    <v>15.6998</v>
    <v>15.2912</v>
    <v>15.1578</v>
    <v>15.0458</v>
    <v>15.3332</v>
    <v>15.1998</v>
    <v>15.1212</v>
    <v>15.2158</v>
    <v>15.0778</v>
    <v>15.027200000000001</v>
    <v>15.0678</v>
    <v>15.032500000000001</v>
    <v>14.9552</v>
    <v>14.921200000000001</v>
    <v>14.9025</v>
    <v>14.9445</v>
    <v>14.954499999999999</v>
    <v>15.1365</v>
    <v>14.873900000000001</v>
    <v>14.809200000000001</v>
    <v>14.676500000000001</v>
    <v>14.4072</v>
    <v>14.028499999999999</v>
    <v>13.9339</v>
    <v>13.4885</v>
    <v>13.267899999999999</v>
    <v>13.6999</v>
    <v>13.3032</v>
    <v>13.272500000000001</v>
    <v>12.9999</v>
    <v>13.1372</v>
    <v>13.049899999999999</v>
    <v>13.0992</v>
    <v>13.3612</v>
    <v>13.799899999999999</v>
    <v>13.789899999999999</v>
    <v>13.757899999999999</v>
    <v>13.7599</v>
    <v>13.7325</v>
    <v>13.766500000000001</v>
    <v>13.9765</v>
    <v>13.8339</v>
    <v>13.7065</v>
    <v>13.480499999999999</v>
    <v>14.1532</v>
    <v>14.2065</v>
    <v>14.1492</v>
    <v>13.497199999999999</v>
    <v>13.399900000000001</v>
    <v>13.4232</v>
    <v>13.4565</v>
    <v>13.3965</v>
    <v>13.3665</v>
    <v>13.3772</v>
    <v>13.1365</v>
    <v>13.065899999999999</v>
    <v>13.315899999999999</v>
    <v>13.474500000000001</v>
    <v>13.2399</v>
    <v>13.399900000000001</v>
    <v>13.5265</v>
    <v>13.399900000000001</v>
    <v>14.0892</v>
    <v>13.5999</v>
    <v>13.4992</v>
    <v>13.202500000000001</v>
    <v>12.6699</v>
    <v>12.5999</v>
    <v>12.5999</v>
    <v>12.905900000000001</v>
    <v>12.9192</v>
    <v>12.4582</v>
    <v>12.736499999999999</v>
    <v>12.282500000000001</v>
    <v>12.533200000000001</v>
    <v>12.1852</v>
    <v>12.176500000000001</v>
    <v>12.2325</v>
    <v>12.709899999999999</v>
    <v>12.335900000000001</v>
    <v>12.389200000000001</v>
    <v>12.7072</v>
    <v>12.9092</v>
    <v>13.0319</v>
    <v>13.0372</v>
    <v>12.7332</v>
    <v>12.549899999999999</v>
    <v>12.1919</v>
    <v>12.167199999999999</v>
    <v>12.367900000000001</v>
    <v>12.4099</v>
    <v>12.8032</v>
    <v>12.724500000000001</v>
    <v>12.853199999999999</v>
    <v>12.878500000000001</v>
    <v>13.2492</v>
    <v>13.2272</v>
    <v>13.2052</v>
    <v>13.4992</v>
    <v>13.5365</v>
    <v>13.8965</v>
    <v>13.8812</v>
    <v>13.8665</v>
    <v>14.325200000000001</v>
    <v>14.7685</v>
    <v>14.570499999999999</v>
    <v>14.4199</v>
    <v>14.3239</v>
    <v>14.3165</v>
    <v>15.0945</v>
    <v>15.128500000000001</v>
    <v>15.2645</v>
    <v>15.4665</v>
    <v>15.2712</v>
    <v>15.2705</v>
    <v>15.3332</v>
    <v>15.7798</v>
    <v>15.7765</v>
    <v>16.4832</v>
    <v>16.363800000000001</v>
    <v>16.389800000000001</v>
    <v>16.666499999999999</v>
    <v>17.1538</v>
    <v>16.952500000000001</v>
    <v>16.758500000000002</v>
    <v>16.8352</v>
    <v>16.6158</v>
    <v>16.869800000000001</v>
    <v>16.555800000000001</v>
    <v>16.793800000000001</v>
    <v>16.7332</v>
    <v>17.212499999999999</v>
    <v>17.156500000000001</v>
    <v>17.7498</v>
    <v>17.985800000000001</v>
    <v>18.049199999999999</v>
    <v>18.601800000000001</v>
    <v>18.666499999999999</v>
    <v>18.506499999999999</v>
    <v>17.719799999999999</v>
    <v>18.363099999999999</v>
    <v>18.687100000000001</v>
    <v>17.599799999999998</v>
    <v>16.843800000000002</v>
    <v>16.544499999999999</v>
    <v>16.279199999999999</v>
    <v>16.9452</v>
    <v>16.647200000000002</v>
    <v>16.715800000000002</v>
    <v>16.527200000000001</v>
    <v>16.794499999999999</v>
    <v>16.4665</v>
    <v>16.508500000000002</v>
    <v>16.413799999999998</v>
    <v>16.321200000000001</v>
    <v>16.4072</v>
    <v>17.133199999999999</v>
    <v>17.493200000000002</v>
    <v>17.599799999999998</v>
    <v>17.373200000000001</v>
    <v>17.521799999999999</v>
    <v>16.770499999999998</v>
    <v>17.0258</v>
    <v>17.046500000000002</v>
    <v>17.373200000000001</v>
    <v>18.4678</v>
    <v>18.555800000000001</v>
    <v>18.535799999999998</v>
    <v>18.581800000000001</v>
    <v>19.1265</v>
    <v>19.7925</v>
    <v>20.1358</v>
    <v>19.791799999999999</v>
    <v>19.833100000000002</v>
    <v>20.6098</v>
    <v>20.8918</v>
    <v>20.422499999999999</v>
    <v>19.779800000000002</v>
    <v>20.1798</v>
    <v>19.979800000000001</v>
    <v>20.163799999999998</v>
    <v>20.433800000000002</v>
    <v>20.133099999999999</v>
    <v>20.6145</v>
    <v>20.533100000000001</v>
    <v>20.8245</v>
    <v>20.7791</v>
    <v>20.655100000000001</v>
    <v>20.991800000000001</v>
    <v>21.599799999999998</v>
    <v>21.177800000000001</v>
    <v>20.4955</v>
    <v>19.866499999999998</v>
    <v>20.726500000000001</v>
    <v>20.6251</v>
    <v>21.437100000000001</v>
    <v>21.559799999999999</v>
    <v>21.698399999999999</v>
    <v>21.225100000000001</v>
    <v>21.172499999999999</v>
    <v>20.959099999999999</v>
    <v>20.4665</v>
    <v>21.033100000000001</v>
    <v>20.853100000000001</v>
    <v>20.697099999999999</v>
    <v>20.433800000000002</v>
    <v>20.734500000000001</v>
    <v>21.151800000000001</v>
    <v>21.7331</v>
    <v>22.5124</v>
    <v>22.9331</v>
    <v>22.6511</v>
    <v>22.566400000000002</v>
    <v>22.979800000000001</v>
    <v>23.755800000000001</v>
    <v>24.2498</v>
    <v>24.961099999999998</v>
    <v>23.8658</v>
    <v>24.5078</v>
    <v>25.4054</v>
    <v>24.833100000000002</v>
    <v>25.1981</v>
    <v>24.9998</v>
    <v>25.1111</v>
    <v>24.956399999999999</v>
    <v>25.199100000000001</v>
    <v>25.496400000000001</v>
    <v>25.7791</v>
    <v>25.0931</v>
    <v>24.4451</v>
    <v>24.707100000000001</v>
    <v>24.2471</v>
    <v>24.682400000000001</v>
    <v>23.1464</v>
    <v>21.150500000000001</v>
    <v>20.899799999999999</v>
    <v>20.8598</v>
    <v>21.066500000000001</v>
    <v>22.026399999999999</v>
    <v>22.007100000000001</v>
    <v>21.5458</v>
    <v>21.702400000000001</v>
    <v>21.166499999999999</v>
    <v>21.881799999999998</v>
    <v>21.793099999999999</v>
    <v>21.963799999999999</v>
    <v>22.015799999999999</v>
    <v>22.9998</v>
    <v>22.6904</v>
    <v>23.066400000000002</v>
    <v>22.459099999999999</v>
    <v>22.366399999999999</v>
    <v>21.533100000000001</v>
    <v>21.262499999999999</v>
    <v>23.021799999999999</v>
    <v>23.133099999999999</v>
    <v>23.8231</v>
    <v>23.835100000000001</v>
    <v>24.066400000000002</v>
    <v>24.106400000000001</v>
    <v>23.797799999999999</v>
    <v>24.308399999999999</v>
    <v>24.346399999999999</v>
    <v>24.1998</v>
    <v>24.080400000000001</v>
    <v>23.527100000000001</v>
    <v>23.054400000000001</v>
    <v>22.741800000000001</v>
    <v>22.5991</v>
    <v>23.501100000000001</v>
    <v>23.6158</v>
    <v>23.151800000000001</v>
    <v>22.631799999999998</v>
    <v>23.3111</v>
    <v>23.569800000000001</v>
    <v>23.741099999999999</v>
    <v>23.586400000000001</v>
    <v>23.299800000000001</v>
    <v>23.065100000000001</v>
    <v>23.265799999999999</v>
    <v>23.423100000000002</v>
    <v>24.299099999999999</v>
    <v>24.2544</v>
    <v>24.288399999999999</v>
    <v>24.967099999999999</v>
    <v>25.349699999999999</v>
    <v>25.333100000000002</v>
    <v>24.866399999999999</v>
    <v>24.993099999999998</v>
    <v>24.432400000000001</v>
    <v>23.543099999999999</v>
    <v>23.395099999999999</v>
    <v>23.3264</v>
    <v>22.6584</v>
    <v>22.790400000000002</v>
    <v>22.834399999999999</v>
    <v>22.3931</v>
    <v>23.416399999999999</v>
    <v>23.7331</v>
    <v>23.5398</v>
    <v>23.309799999999999</v>
    <v>23.119800000000001</v>
    <v>23.592400000000001</v>
    <v>23.529800000000002</v>
    <v>23.798400000000001</v>
    <v>23.5838</v>
    <v>23.393799999999999</v>
    <v>23.731100000000001</v>
    <v>23.703800000000001</v>
    <v>23.5124</v>
    <v>23.325099999999999</v>
    <v>22.586400000000001</v>
    <v>22.446400000000001</v>
    <v>21.851800000000001</v>
    <v>21.316500000000001</v>
    <v>21.278500000000001</v>
    <v>21.348500000000001</v>
    <v>22.149799999999999</v>
    <v>20.008500000000002</v>
    <v>19.9665</v>
    <v>20.4665</v>
    <v>20.067799999999998</v>
    <v>20.366499999999998</v>
    <v>20.166499999999999</v>
    <v>20.166499999999999</v>
    <v>20.008500000000002</v>
    <v>20.9998</v>
    <v>20.400500000000001</v>
    <v>20.932500000000001</v>
    <v>21.711099999999998</v>
    <v>20.9191</v>
    <v>20.723800000000001</v>
    <v>21.117799999999999</v>
    <v>20.9191</v>
    <v>20.883099999999999</v>
    <v>21.090499999999999</v>
    <v>21.153099999999998</v>
    <v>20.570499999999999</v>
    <v>20.362500000000001</v>
    <v>20.4331</v>
    <v>20.133099999999999</v>
    <v>20.006499999999999</v>
    <v>20.799800000000001</v>
    <v>20.973099999999999</v>
    <v>20.975100000000001</v>
    <v>22.029800000000002</v>
    <v>22.728400000000001</v>
    <v>22.733799999999999</v>
    <v>22.802399999999999</v>
    <v>22.993099999999998</v>
    <v>22.683800000000002</v>
    <v>22.179099999999998</v>
    <v>21.9724</v>
    <v>21.967099999999999</v>
    <v>21.5885</v>
    <v>21.066500000000001</v>
    <v>20.783100000000001</v>
    <v>21.078499999999998</v>
    <v>20.799800000000001</v>
    <v>21.399799999999999</v>
    <v>20.857800000000001</v>
    <v>21.107800000000001</v>
    <v>21.066500000000001</v>
    <v>22.343800000000002</v>
    <v>22.1464</v>
    <v>22.3491</v>
    <v>22.575099999999999</v>
    <v>22.502400000000002</v>
    <v>22.697800000000001</v>
    <v>23.0444</v>
    <v>22.9998</v>
    <v>23.293099999999999</v>
    <v>23.9998</v>
    <v>23.638400000000001</v>
    <v>23.2178</v>
    <v>22.766400000000001</v>
    <v>22.656400000000001</v>
    <v>23.0091</v>
    <v>23.167100000000001</v>
    <v>23.399799999999999</v>
    <v>23.229099999999999</v>
    <v>22.531099999999999</v>
    <v>21.680399999999999</v>
    <v>22.5991</v>
    <v>22.8871</v>
    <v>21.328499999999998</v>
    <v>21.075099999999999</v>
    <v>21.001100000000001</v>
    <v>21.389099999999999</v>
    <v>21.633099999999999</v>
    <v>22.166399999999999</v>
    <v>22.297799999999999</v>
    <v>22.401800000000001</v>
    <v>22.368400000000001</v>
    <v>23.188400000000001</v>
    <v>23.566400000000002</v>
    <v>23.7498</v>
    <v>23.5044</v>
    <v>23.000399999999999</v>
    <v>21.798400000000001</v>
    <v>22.159099999999999</v>
    <v>22.2498</v>
    <v>21.695799999999998</v>
    <v>22.1904</v>
    <v>21.6065</v>
    <v>21.9071</v>
    <v>22.994399999999999</v>
    <v>22.450399999999998</v>
    <v>21.958400000000001</v>
    <v>21.730399999999999</v>
    <v>21.099799999999998</v>
    <v>20.991099999999999</v>
    <v>20.6831</v>
    <v>20.925799999999999</v>
    <v>20.7498</v>
    <v>20.489100000000001</v>
    <v>20.266500000000001</v>
    <v>17.638500000000001</v>
    <v>17.0992</v>
    <v>17.0838</v>
    <v>17.9878</v>
    <v>16.851800000000001</v>
    <v>19.289100000000001</v>
    <v>20.066500000000001</v>
    <v>20.0245</v>
    <v>19.931100000000001</v>
    <v>20.049199999999999</v>
    <v>20.154499999999999</v>
    <v>20.239799999999999</v>
    <v>19.9331</v>
    <v>19.2578</v>
    <v>19.405100000000001</v>
    <v>19.405100000000001</v>
    <v>19.677800000000001</v>
    <v>19.4191</v>
    <v>18.9998</v>
    <v>18.899799999999999</v>
    <v>18.583100000000002</v>
    <v>19.0245</v>
    <v>19.573799999999999</v>
    <v>19.5671</v>
    <v>19.904499999999999</v>
    <v>18.585799999999999</v>
    <v>18.866499999999998</v>
    <v>19.833100000000002</v>
    <v>20.052800000000001</v>
    <v>20.027100000000001</v>
    <v>20.4998</v>
    <v>20.513100000000001</v>
    <v>20.2211</v>
    <v>19.000499999999999</v>
    <v>18.921800000000001</v>
    <v>19.059799999999999</v>
    <v>18.976500000000001</v>
    <v>18.755099999999999</v>
    <v>19.183900000000001</v>
    <v>18.517099999999999</v>
    <v>18.559799999999999</v>
    <v>18.508199999999999</v>
    <v>18.5671</v>
    <v>18.8858</v>
    <v>19.147099999999998</v>
    <v>19.057099999999998</v>
    <v>19.622499999999999</v>
    <v>19.846499999999999</v>
    <v>20.033100000000001</v>
    <v>21.076499999999999</v>
    <v>21.266500000000001</v>
    <v>21.500499999999999</v>
    <v>22.979800000000001</v>
    <v>23.113499999999998</v>
    <v>23.1751</v>
    <v>23.589099999999998</v>
    <v>23.693100000000001</v>
    <v>24.343800000000002</v>
    <v>23.8691</v>
    <v>24.133099999999999</v>
    <v>23.4358</v>
    <v>22.0078</v>
    <v>22.403400000000001</v>
    <v>22.9998</v>
    <v>23.2438</v>
    <v>23.555099999999999</v>
    <v>24.0044</v>
    <v>22.116399999999999</v>
    <v>20.917100000000001</v>
    <v>20.330100000000002</v>
    <v>20.799099999999999</v>
    <v>21.6371</v>
    <v>21.053100000000001</v>
    <v>21.4285</v>
    <v>21.038499999999999</v>
    <v>20.7805</v>
    <v>20.5871</v>
    <v>21.666499999999999</v>
    <v>21.0885</v>
    <v>21.415099999999999</v>
    <v>20.122499999999999</v>
    <v>20.294499999999999</v>
    <v>19.782499999999999</v>
    <v>20.3231</v>
    <v>20.4831</v>
    <v>19.726500000000001</v>
    <v>19.4831</v>
    <v>19.8658</v>
    <v>21.895800000000001</v>
    <v>23.187100000000001</v>
    <v>23.0304</v>
    <v>22.9224</v>
    <v>24.605799999999999</v>
    <v>24.369800000000001</v>
    <v>23.599799999999998</v>
    <v>24.075099999999999</v>
    <v>23.8964</v>
    <v>22.793500000000002</v>
    <v>22.660399999999999</v>
    <v>21.566500000000001</v>
    <v>19.4467</v>
    <v>20.707100000000001</v>
    <v>21.391100000000002</v>
    <v>21.2758</v>
    <v>21.379799999999999</v>
    <v>21.1998</v>
    <v>21.2271</v>
    <v>20.6845</v>
    <v>20.150500000000001</v>
    <v>20.133099999999999</v>
    <v>19.7958</v>
    <v>19.0031</v>
    <v>18.986499999999999</v>
    <v>17.3398</v>
    <v>18.217199999999998</v>
    <v>18.6311</v>
    <v>18.762499999999999</v>
    <v>19.2011</v>
    <v>19.250499999999999</v>
    <v>19.335799999999999</v>
    <v>19.7791</v>
    <v>18.700500000000002</v>
    <v>20.237100000000002</v>
    <v>19.846499999999999</v>
    <v>19.898499999999999</v>
    <v>19.9998</v>
    <v>20.127099999999999</v>
    <v>20.8598</v>
    <v>18.017199999999999</v>
    <v>20.384499999999999</v>
    <v>20.9298</v>
    <v>20.221800000000002</v>
    <v>19.596499999999999</v>
    <v>18.309799999999999</v>
    <v>17.634499999999999</v>
    <v>17.016500000000001</v>
    <v>17.640499999999999</v>
    <v>17.168500000000002</v>
    <v>17.399799999999999</v>
    <v>17.270499999999998</v>
    <v>17.713200000000001</v>
    <v>18.826499999999999</v>
    <v>17.952500000000001</v>
    <v>17.825800000000001</v>
    <v>17.378499999999999</v>
    <v>17.591200000000001</v>
    <v>20.069800000000001</v>
    <v>21.1478</v>
    <v>20.549800000000001</v>
    <v>22.497800000000002</v>
    <v>21.892399999999999</v>
    <v>22.1691</v>
    <v>22.5504</v>
    <v>22.915800000000001</v>
    <v>22.6998</v>
    <v>22.604399999999998</v>
    <v>22.889099999999999</v>
    <v>23.2331</v>
    <v>23.266400000000001</v>
    <v>23.224399999999999</v>
    <v>22.2104</v>
    <v>22.846399999999999</v>
    <v>22.8218</v>
    <v>23.0124</v>
    <v>23.755800000000001</v>
    <v>22.783100000000001</v>
    <v>23.4664</v>
    <v>22.289400000000001</v>
    <v>21.666499999999999</v>
    <v>22.669799999999999</v>
    <v>23.065799999999999</v>
    <v>23.133099999999999</v>
    <v>22.788399999999999</v>
    <v>23.9998</v>
    <v>23.7364</v>
    <v>23.733799999999999</v>
    <v>24.599799999999998</v>
    <v>23.9998</v>
    <v>24.660399999999999</v>
    <v>24.627800000000001</v>
    <v>24.676400000000001</v>
    <v>24.9998</v>
    <v>24.133099999999999</v>
    <v>23.3691</v>
    <v>22.506399999999999</v>
    <v>21.8033</v>
    <v>21.159800000000001</v>
    <v>20.899799999999999</v>
    <v>19.9998</v>
    <v>21.322500000000002</v>
    <v>21.5398</v>
    <v>22.519100000000002</v>
    <v>20.406500000000001</v>
    <v>20.4665</v>
    <v>20.399799999999999</v>
    <v>21.447800000000001</v>
    <v>22.7971</v>
    <v>22.366399999999999</v>
    <v>22.293099999999999</v>
    <v>22.805800000000001</v>
    <v>22.825099999999999</v>
    <v>22.333100000000002</v>
    <v>22.985099999999999</v>
    <v>23.080400000000001</v>
    <v>21.533100000000001</v>
    <v>20.321100000000001</v>
    <v>19.4998</v>
    <v>18.868500000000001</v>
    <v>19.625800000000002</v>
    <v>19.527100000000001</v>
    <v>19.6845</v>
    <v>20.029800000000002</v>
    <v>20.066500000000001</v>
    <v>20.3611</v>
    <v>20.865100000000002</v>
    <v>20.8325</v>
    <v>21.305800000000001</v>
    <v>20.886500000000002</v>
    <v>20.455100000000002</v>
    <v>20.773099999999999</v>
    <v>21.079799999999999</v>
    <v>20.8231</v>
    <v>20.225100000000001</v>
    <v>20.299800000000001</v>
    <v>20.437100000000001</v>
    <v>20.293800000000001</v>
    <v>20.1205</v>
    <v>19.6325</v>
    <v>19.860499999999998</v>
    <v>19.481100000000001</v>
    <v>20.118500000000001</v>
    <v>21.261099999999999</v>
    <v>20.462499999999999</v>
    <v>19.874500000000001</v>
    <v>18.799800000000001</v>
    <v>18.431799999999999</v>
    <v>18.589099999999998</v>
    <v>18.4605</v>
    <v>18.9011</v>
    <v>19.0991</v>
    <v>18.926500000000001</v>
    <v>19.496500000000001</v>
    <v>18.900500000000001</v>
    <v>18.399799999999999</v>
    <v>17.833200000000001</v>
    <v>17.979199999999999</v>
    <v>18.173200000000001</v>
    <v>18.171800000000001</v>
    <v>17.313800000000001</v>
    <v>17.629200000000001</v>
    <v>17.916499999999999</v>
    <v>18.4771</v>
    <v>18.579799999999999</v>
    <v>18.841100000000001</v>
    <v>19.219799999999999</v>
    <v>19.154499999999999</v>
    <v>17.459199999999999</v>
    <v>17.990500000000001</v>
    <v>18.512499999999999</v>
    <v>18.1098</v>
    <v>18.449100000000001</v>
    <v>17.886500000000002</v>
    <v>18.014500000000002</v>
    <v>17.9085</v>
    <v>17.7165</v>
    <v>18.316500000000001</v>
    <v>18.081800000000001</v>
    <v>17.933199999999999</v>
    <v>17.3432</v>
    <v>17.5898</v>
    <v>16.9998</v>
    <v>16.433199999999999</v>
    <v>15.723800000000001</v>
    <v>16.1372</v>
    <v>15.9232</v>
    <v>16.367799999999999</v>
    <v>16.257200000000001</v>
    <v>16.6678</v>
    <v>17.119800000000001</v>
    <v>16.462499999999999</v>
    <v>16.133199999999999</v>
    <v>15.9832</v>
    <v>15.4672</v>
    <v>15.2865</v>
    <v>15.287800000000001</v>
    <v>15.299200000000001</v>
    <v>14.7972</v>
    <v>13.5199</v>
    <v>13.1839</v>
    <v>13.273199999999999</v>
    <v>12.9559</v>
    <v>13.321899999999999</v>
    <v>12.746499999999999</v>
    <v>12.4732</v>
    <v>12.5832</v>
    <v>12.3399</v>
    <v>12.3672</v>
    <v>12.0732</v>
    <v>13.245200000000001</v>
    <v>13.629200000000001</v>
    <v>13.666499999999999</v>
    <v>14.016500000000001</v>
    <v>14.609400000000001</v>
    <v>14.863200000000001</v>
    <v>14.0252</v>
    <v>14.0832</v>
    <v>14.3652</v>
    <v>15.2478</v>
    <v>15.007199999999999</v>
    <v>14.8665</v>
    <v>14.4145</v>
    <v>14.8825</v>
    <v>14.959199999999999</v>
    <v>14.687200000000001</v>
    <v>14.629899999999999</v>
    <v>14.7325</v>
    <v>15.347200000000001</v>
    <v>15.2592</v>
    <v>15.959199999999999</v>
    <v>15.6378</v>
    <v>15.415800000000001</v>
    <v>15.2645</v>
    <v>15.6098</v>
    <v>15.8758</v>
    <v>15.9832</v>
    <v>16.533200000000001</v>
    <v>16.619800000000001</v>
    <v>17.044499999999999</v>
    <v>17.0032</v>
    <v>17.0458</v>
    <v>17.2498</v>
    <v>17.113800000000001</v>
    <v>17.277799999999999</v>
    <v>15.5665</v>
    <v>15.127800000000001</v>
    <v>15.139200000000001</v>
    <v>15.5265</v>
    <v>16.1998</v>
    <v>16.176500000000001</v>
    <v>15.4232</v>
    <v>15.3065</v>
    <v>15.458500000000001</v>
    <v>15.0998</v>
    <v>15.629799999999999</v>
    <v>15.736700000000001</v>
    <v>15.532500000000001</v>
    <v>15.2538</v>
    <v>15.4138</v>
    <v>14.7239</v>
    <v>14.443899999999999</v>
    <v>14.9472</v>
    <v>15.1745</v>
    <v>14.8005</v>
    <v>14.853199999999999</v>
    <v>14.6645</v>
    <v>14.2399</v>
    <v>14.3825</v>
    <v>14.245900000000001</v>
    <v>14.5999</v>
    <v>15.2765</v>
    <v>14.938499999999999</v>
    <v>15.1258</v>
    <v>14.8332</v>
    <v>15.1465</v>
    <v>15.3332</v>
    <v>15.3865</v>
    <v>15.825200000000001</v>
    <v>16.513200000000001</v>
    <v>16.463799999999999</v>
    <v>16.399799999999999</v>
    <v>16.1645</v>
    <v>16.333200000000001</v>
    <v>16.399799999999999</v>
    <v>16.432500000000001</v>
    <v>15.9998</v>
    <v>16.101199999999999</v>
    <v>14.970499999999999</v>
    <v>15.3772</v>
    <v>16.1465</v>
    <v>16.1998</v>
    <v>16.099799999999998</v>
    <v>16.219200000000001</v>
    <v>15.4572</v>
    <v>15.4405</v>
    <v>15.319800000000001</v>
    <v>15.724500000000001</v>
    <v>16.087800000000001</v>
    <v>16.351800000000001</v>
    <v>16.476500000000001</v>
    <v>16.526499999999999</v>
    <v>17.1798</v>
    <v>17.159199999999998</v>
    <v>17.4998</v>
    <v>17.379799999999999</v>
    <v>17.221800000000002</v>
    <v>16.954499999999999</v>
    <v>16.9665</v>
    <v>19.891100000000002</v>
    <v>19.847799999999999</v>
    <v>21.835799999999999</v>
    <v>21.3325</v>
    <v>20.866499999999998</v>
    <v>20.873100000000001</v>
    <v>21.087800000000001</v>
    <v>20.986499999999999</v>
    <v>21.3078</v>
    <v>21.1998</v>
    <v>21.942399999999999</v>
    <v>22.299800000000001</v>
    <v>22.9298</v>
    <v>23.1264</v>
    <v>23.666399999999999</v>
    <v>23.073799999999999</v>
    <v>23.375800000000002</v>
    <v>23.5275</v>
    <v>23.4498</v>
    <v>23.9998</v>
    <v>23.633800000000001</v>
    <v>22.677099999999999</v>
    <v>22.9544</v>
    <v>22.351099999999999</v>
    <v>22.074400000000001</v>
    <v>22.073799999999999</v>
    <v>21.959800000000001</v>
    <v>22.174399999999999</v>
    <v>22.516400000000001</v>
    <v>22.188400000000001</v>
    <v>22.333100000000002</v>
    <v>22.4391</v>
    <v>22.663799999999998</v>
    <v>23.458200000000001</v>
    <v>23.661100000000001</v>
    <v>24.069800000000001</v>
    <v>24.169799999999999</v>
    <v>25.265699999999999</v>
    <v>25.3751</v>
    <v>26.4877</v>
    <v>27.352399999999999</v>
    <v>27.451699999999999</v>
    <v>27.8904</v>
    <v>28.527000000000001</v>
    <v>28.999700000000001</v>
    <v>28.585699999999999</v>
    <v>26.999700000000001</v>
    <v>28.299700000000001</v>
    <v>29.366399999999999</v>
    <v>29.3644</v>
    <v>30.759699999999999</v>
    <v>31.579699999999999</v>
    <v>33.139699999999998</v>
    <v>32.119</v>
    <v>32.899700000000003</v>
    <v>36.283299999999997</v>
    <v>35.317</v>
    <v>32.9163</v>
    <v>33.840299999999999</v>
    <v>35.349600000000002</v>
    <v>38.125599999999999</v>
    <v>37.616300000000003</v>
    <v>38.041600000000003</v>
    <v>36.132300000000001</v>
    <v>37.899000000000001</v>
    <v>38.378900000000002</v>
    <v>42.160899999999998</v>
    <v>42.666200000000003</v>
    <v>44.912199999999999</v>
    <v>58.863399999999999</v>
    <v>54.883499999999998</v>
    <v>46.660899999999998</v>
    <v>48.702800000000003</v>
    <v>53.332799999999999</v>
    <v>51.252200000000002</v>
    <v>51.857500000000002</v>
    <v>49.455500000000001</v>
    <v>52.480800000000002</v>
    <v>56.106099999999998</v>
    <v>61.566099999999999</v>
    <v>60.796100000000003</v>
    <v>60.464700000000001</v>
    <v>55.9328</v>
    <v>56.599400000000003</v>
    <v>52.1661</v>
    <v>48.666200000000003</v>
    <v>41.979599999999998</v>
    <v>47.416899999999998</v>
    <v>53.6661</v>
    <v>50.930199999999999</v>
    <v>48.250900000000001</v>
    <v>45.9998</v>
    <v>40.358899999999998</v>
    <v>43.961599999999997</v>
    <v>42.679600000000001</v>
    <v>38.7256</v>
    <v>39.6663</v>
    <v>31.299700000000001</v>
    <v>29.3337</v>
    <v>25.9331</v>
    <v>24.979500000000002</v>
    <v>29.213000000000001</v>
    <v>28.906400000000001</v>
    <v>31.819700000000001</v>
    <v>36.349600000000002</v>
    <v>36.4923</v>
    <v>33.6663</v>
    <v>34.017000000000003</v>
    <v>33.4163</v>
    <v>33.599699999999999</v>
    <v>32.068300000000001</v>
    <v>33.966299999999997</v>
    <v>34.079700000000003</v>
    <v>36.332999999999998</v>
    <v>36.946300000000001</v>
    <v>37.472299999999997</v>
    <v>39.343600000000002</v>
    <v>46.597499999999997</v>
    <v>49.466200000000001</v>
    <v>47.795499999999997</v>
    <v>51.4848</v>
    <v>48.846200000000003</v>
    <v>48.674199999999999</v>
    <v>46.9315</v>
    <v>48.5062</v>
    <v>47.386899999999997</v>
    <v>49.173499999999997</v>
    <v>53.042099999999998</v>
    <v>52.677500000000002</v>
    <v>57.012099999999997</v>
    <v>50.332799999999999</v>
    <v>46.732900000000001</v>
    <v>52.652099999999997</v>
    <v>51.766100000000002</v>
    <v>51.813499999999998</v>
    <v>52.917499999999997</v>
    <v>52.700099999999999</v>
    <v>55.132800000000003</v>
    <v>54.721499999999999</v>
    <v>51.999499999999998</v>
    <v>52.689500000000002</v>
    <v>55.184800000000003</v>
    <v>54.344099999999997</v>
    <v>54.6995</v>
    <v>54.399500000000003</v>
    <v>54.811</v>
    <v>55.632800000000003</v>
    <v>54.723500000000001</v>
    <v>54.233499999999999</v>
    <v>53.9161</v>
    <v>57.199399999999997</v>
    <v>59.646099999999997</v>
    <v>59.2074</v>
    <v>59.3247</v>
    <v>58.522100000000002</v>
    <v>61.266100000000002</v>
    <v>62.666699999999999</v>
    <v>66.124700000000004</v>
    <v>66.012699999999995</v>
    <v>65.332700000000003</v>
    <v>61.185400000000001</v>
    <v>67.456000000000003</v>
    <v>65.846699999999998</v>
    <v>66.866</v>
    <v>67.518000000000001</v>
    <v>66.662700000000001</v>
    <v>66.591300000000004</v>
    <v>66.273300000000006</v>
    <v>63.617400000000004</v>
    <v>66.317999999999998</v>
    <v>64.599999999999994</v>
    <v>67.099299999999999</v>
    <v>72.199299999999994</v>
    <v>81.431200000000004</v>
    <v>85.111800000000002</v>
    <v>93.666399999999996</v>
    <v>93.665700000000001</v>
    <v>93.131699999999995</v>
    <v>93.065700000000007</v>
    <v>110.5989</v>
    <v>103.7323</v>
    <v>102.8656</v>
    <v>98.476299999999995</v>
    <v>100.89570000000001</v>
    <v>101.2663</v>
    <v>109.3276</v>
    <v>106.5989</v>
    <v>111.9289</v>
    <v>94.399699999999996</v>
    <v>95.665700000000001</v>
    <v>100.2657</v>
    <v>100.06570000000001</v>
    <v>99.198999999999998</v>
    <v>100.999</v>
    <v>96.612399999999994</v>
    <v>99.666300000000007</v>
    <v>99.531700000000001</v>
    <v>99.387699999999995</v>
    <v>99.968100000000007</v>
    <v>96.532399999999996</v>
    <v>93.065700000000007</v>
    <v>97.998999999999995</v>
    <v>107.3989</v>
    <v>110.9982</v>
    <v>111.7989</v>
    <v>126.5981</v>
    <v>124.3321</v>
    <v>124.0441</v>
    <v>136.316</v>
    <v>141.75020000000001</v>
    <v>131.65799999999999</v>
    <v>137.33199999999999</v>
    <v>145.36250000000001</v>
    <v>153.00649999999999</v>
    <v>148.20189999999999</v>
    <v>167.3783</v>
    <v>159.6617</v>
    <v>135.74199999999999</v>
    <v>134.2687</v>
    <v>118.66549999999999</v>
    <v>118.8655</v>
    <v>128.7354</v>
    <v>127.3121</v>
    <v>126.9821</v>
    <v>145.51849999999999</v>
    <v>146.62190000000001</v>
    <v>138.53190000000001</v>
    <v>149.31180000000001</v>
    <v>151.04179999999999</v>
    <v>143.1986</v>
    <v>135.05199999999999</v>
    <v>121.2655</v>
    <v>131.15539999999999</v>
    <v>141.5386</v>
    <v>138.6653</v>
    <v>140.43860000000001</v>
    <v>146.91849999999999</v>
    <v>140.46190000000001</v>
    <v>141.11529999999999</v>
    <v>141.2619</v>
    <v>139.95529999999999</v>
    <v>146.14519999999999</v>
    <v>143.37520000000001</v>
    <v>147.33189999999999</v>
    <v>147.78190000000001</v>
    <v>149.92519999999999</v>
    <v>150.1018</v>
    <v>151.4785</v>
    <v>148.74520000000001</v>
    <v>143.9152</v>
    <v>140.89859999999999</v>
    <v>147.30520000000001</v>
    <v>140.61189999999999</v>
    <v>137.20859999999999</v>
    <v>141.25190000000001</v>
    <v>138.8253</v>
    <v>136.65199999999999</v>
    <v>135.63040000000001</v>
    <v>131.33199999999999</v>
    <v>136.5753</v>
    <v>143.5386</v>
    <v>142.76519999999999</v>
    <v>145.36519999999999</v>
    <v>146.49850000000001</v>
    <v>140.02860000000001</v>
    <v>138.81530000000001</v>
    <v>138.3486</v>
    <v>136.9486</v>
    <v>136.30860000000001</v>
    <v>153.38849999999999</v>
    <v>149.4485</v>
    <v>163.9984</v>
    <v>165.995</v>
    <v>167.83170000000001</v>
    <v>180.13149999999999</v>
    <v>183.35149999999999</v>
    <v>193.71809999999999</v>
    <v>200.7347</v>
    <v>199.19470000000001</v>
    <v>185.47810000000001</v>
    <v>196.67140000000001</v>
    <v>197.00139999999999</v>
    <v>201.6379</v>
    <v>208.49959999999999</v>
    <v>217.89449999999999</v>
    <v>191.45480000000001</v>
    <v>205.00129999999999</v>
    <v>206.3313</v>
    <v>214.42449999999999</v>
    <v>209.40790000000001</v>
    <v>209.3946</v>
    <v>222.96440000000001</v>
    <v>222.0778</v>
    <v>215.99780000000001</v>
    <v>210.7312</v>
    <v>214.3279</v>
    <v>224.83439999999999</v>
    <v>220.33109999999999</v>
    <v>223.99780000000001</v>
    <v>233.32769999999999</v>
    <v>239.8176</v>
    <v>241.2176</v>
    <v>252.82749999999999</v>
    <v>259.20740000000001</v>
    <v>285.33049999999997</v>
    <v>283.13049999999998</v>
    <v>276.99720000000002</v>
    <v>284.25049999999999</v>
    <v>281.12720000000002</v>
    <v>283.99720000000002</v>
    <v>279.26389999999998</v>
    <v>286.24380000000002</v>
    <v>284.99720000000002</v>
    <v>278.10059999999999</v>
    <v>284.99720000000002</v>
    <v>297.12369999999999</v>
    <v>290.11380000000003</v>
    <v>273.3306</v>
    <v>276.66399999999999</v>
    <v>271.4273</v>
    <v>281.55720000000002</v>
    <v>292.33710000000002</v>
    <v>284.99720000000002</v>
    <v>281.66390000000001</v>
    <v>289.88709999999998</v>
    <v>285.03710000000001</v>
    <v>281.20890000000003</v>
    <v>270.81060000000002</v>
    <v>267.084</v>
    <v>272.66390000000001</v>
    <v>259.69409999999999</v>
    <v>260.29739999999998</v>
    <v>264.99740000000003</v>
    <v>254.21080000000001</v>
    <v>220.70779999999999</v>
    <v>237.28100000000001</v>
    <v>242.04759999999999</v>
    <v>233.33099999999999</v>
    <v>230.03440000000001</v>
    <v>239.42429999999999</v>
    <v>229.32769999999999</v>
    <v>218.59780000000001</v>
    <v>208.68459999999999</v>
    <v>200.18129999999999</v>
    <v>202.72460000000001</v>
    <v>233.43100000000001</v>
    <v>233.131</v>
    <v>223.33109999999999</v>
    <v>231.36099999999999</v>
    <v>234.4477</v>
    <v>218.9545</v>
    <v>228.09440000000001</v>
    <v>215.53120000000001</v>
    <v>228.1944</v>
    <v>225.2544</v>
    <v>222.6344</v>
    <v>204.3313</v>
    <v>213.9545</v>
    <v>205.21129999999999</v>
    <v>200.5813</v>
    <v>215.5378</v>
    <v>229.45439999999999</v>
    <v>235.90100000000001</v>
    <v>230.0977</v>
    <v>228.99770000000001</v>
    <v>225.7911</v>
    <v>225.9211</v>
    <v>228.56440000000001</v>
    <v>237.5643</v>
    <v>256.8974</v>
    <v>247.69749999999999</v>
    <v>242.8809</v>
    <v>239.86429999999999</v>
    <v>239.13759999999999</v>
    <v>234.92099999999999</v>
    <v>247.16419999999999</v>
    <v>239.93090000000001</v>
    <v>246.9975</v>
    <v>239.3176</v>
    <v>232.1343</v>
    <v>233.1677</v>
    <v>222.52780000000001</v>
    <v>234.5977</v>
    <v>226.31110000000001</v>
    <v>227.01769999999999</v>
    <v>226.9177</v>
    <v>221.93109999999999</v>
    <v>221.6311</v>
    <v>199.74469999999999</v>
    <v>200.828</v>
    <v>200.51300000000001</v>
    <v>194.46809999999999</v>
    <v>191.84909999999999</v>
    <v>189.3314</v>
    <v>184.1815</v>
    <v>191.66480000000001</v>
    <v>198.7013</v>
    <v>193.8647</v>
    <v>202.43459999999999</v>
    <v>202.518</v>
    <v>206.74459999999999</v>
    <v>209.49789999999999</v>
    <v>209.2646</v>
    <v>206.7079</v>
    <v>200.59800000000001</v>
    <v>193.2347</v>
    <v>197.273</v>
    <v>207.6679</v>
    <v>200.72130000000001</v>
    <v>201.29130000000001</v>
    <v>203.40799999999999</v>
    <v>204.0746</v>
    <v>205.56129999999999</v>
    <v>199.1763</v>
    <v>200.62729999999999</v>
    <v>204.4546</v>
    <v>208.15790000000001</v>
    <v>206.0813</v>
    <v>210.66460000000001</v>
    <v>224.99440000000001</v>
    <v>229.85769999999999</v>
    <v>223.87780000000001</v>
    <v>228.21440000000001</v>
    <v>226.58770000000001</v>
    <v>227.97110000000001</v>
    <v>226.3244</v>
    <v>227.23490000000001</v>
    <v>221.4211</v>
    <v>209.4546</v>
    <v>217.72620000000001</v>
    <v>220.7311</v>
    <v>228.77099999999999</v>
    <v>223.58109999999999</v>
    <v>219.46109999999999</v>
    <v>218.22450000000001</v>
    <v>209.96119999999999</v>
    <v>217.3278</v>
    <v>219.86779999999999</v>
    <v>218.81209999999999</v>
    <v>215.4512</v>
    <v>216.98779999999999</v>
    <v>221.1311</v>
    <v>215.6628</v>
    <v>216.59450000000001</v>
    <v>223.9171</v>
    <v>233.33099999999999</v>
    <v>239.6643</v>
    <v>236.99760000000001</v>
    <v>238.6643</v>
    <v>237.29759999999999</v>
    <v>236.721</v>
    <v>237.99430000000001</v>
    <v>237.5676</v>
    <v>235.4443</v>
    <v>241.23429999999999</v>
    <v>235.02099999999999</v>
    <v>224.21780000000001</v>
    <v>223.24709999999999</v>
    <v>226.0677</v>
    <v>227.61439999999999</v>
    <v>228.47839999999999</v>
    <v>236.89099999999999</v>
    <v>235.67429999999999</v>
    <v>236.101</v>
    <v>234.99770000000001</v>
    <v>238.23599999999999</v>
    <v>244.33090000000001</v>
    <v>244.6909</v>
    <v>244.83090000000001</v>
    <v>244.08070000000001</v>
    <v>246.66419999999999</v>
    <v>253.85749999999999</v>
    <v>251.13419999999999</v>
    <v>253.19749999999999</v>
    <v>246.73560000000001</v>
    <v>247.52090000000001</v>
    <v>248.33090000000001</v>
    <v>250.9408</v>
    <v>252.38079999999999</v>
    <v>244.8501</v>
    <v>244.92760000000001</v>
    <v>247.83959999999999</v>
    <v>251.66419999999999</v>
    <v>248.6275</v>
    <v>257.70409999999998</v>
    <v>262.3974</v>
    <v>259.9307</v>
    <v>260.33069999999998</v>
    <v>259.46409999999997</v>
    <v>265.4973</v>
    <v>261.59609999999998</v>
    <v>258.73070000000001</v>
    <v>261.81740000000002</v>
    <v>265.40069999999997</v>
    <v>262.54739999999998</v>
    <v>266.97399999999999</v>
    <v>270.154</v>
    <v>271.82729999999998</v>
    <v>274.57670000000002</v>
    <v>283.92720000000003</v>
    <v>292.50709999999998</v>
    <v>288.44709999999998</v>
    <v>285.33049999999997</v>
    <v>298.49700000000001</v>
    <v>316.84019999999998</v>
    <v>341.55990000000003</v>
    <v>346.54989999999998</v>
    <v>356.09809999999999</v>
    <v>360.6164</v>
    <v>381.66289999999998</v>
    <v>386.44779999999997</v>
    <v>392.43939999999998</v>
    <v>411.46589999999998</v>
    <v>409.32920000000001</v>
    <v>383.25779999999997</v>
    <v>391.1961</v>
    <v>336.8</v>
    <v>367.58629999999999</v>
    <v>349.16320000000002</v>
    <v>339.20659999999998</v>
    <v>334.43329999999997</v>
    <v>354.49979999999999</v>
    <v>368.84629999999999</v>
    <v>366.28629999999998</v>
    <v>387.43950000000001</v>
    <v>389.16609999999997</v>
    <v>360.12639999999999</v>
    <v>366.48630000000003</v>
    <v>366.99299999999999</v>
    <v>381.4529</v>
    <v>386.89449999999999</v>
    <v>366.34969999999998</v>
    <v>361.59309999999999</v>
    <v>333.83330000000001</v>
    <v>348.06319999999999</v>
    <v>350.89980000000003</v>
    <v>353.54309999999998</v>
    <v>336.2466</v>
    <v>333.69330000000002</v>
    <v>314.99689999999998</v>
    <v>317.73349999999999</v>
    <v>331.49669999999998</v>
    <v>304.9203</v>
    <v>303.56360000000001</v>
    <v>305.62029999999999</v>
    <v>321.88339999999999</v>
    <v>335.59660000000002</v>
    <v>357.88639999999998</v>
    <v>369.8263</v>
    <v>366.2097</v>
    <v>353.7731</v>
    <v>357.81119999999999</v>
    <v>382.5795</v>
    <v>396.5127</v>
    <v>382.21280000000002</v>
    <v>358.99639999999999</v>
    <v>360.11970000000002</v>
    <v>333.33</v>
    <v>351.21980000000002</v>
    <v>359.61309999999997</v>
    <v>369.68459999999999</v>
    <v>339.95659999999998</v>
    <v>342.19819999999999</v>
    <v>347.23149999999998</v>
    <v>336.57330000000002</v>
    <v>332.11</v>
    <v>301.58370000000002</v>
    <v>304.7303</v>
    <v>317.4735</v>
    <v>311.11689999999999</v>
    <v>277.18389999999999</v>
    <v>290.90039999999999</v>
    <v>311.73349999999999</v>
    <v>309.39019999999999</v>
    <v>293.99709999999999</v>
    <v>299.07029999999997</v>
    <v>307.92689999999999</v>
    <v>301.84030000000001</v>
    <v>311.66359999999997</v>
    <v>302.78699999999998</v>
    <v>303.20699999999999</v>
    <v>287.18709999999999</v>
    <v>299.99700000000001</v>
    <v>304.68029999999999</v>
    <v>304.41699999999997</v>
    <v>295.3304</v>
    <v>278.04059999999998</v>
    <v>276.80720000000002</v>
    <v>233.46100000000001</v>
    <v>269.74059999999997</v>
    <v>271.66730000000001</v>
    <v>289.8904</v>
    <v>290.70710000000003</v>
    <v>292.92039999999997</v>
    <v>283.03050000000002</v>
    <v>285.43049999999999</v>
    <v>265.17399999999998</v>
    <v>279.82389999999998</v>
    <v>283.81380000000001</v>
    <v>280.06290000000001</v>
    <v>260.20069999999998</v>
    <v>258.42070000000001</v>
    <v>269.66399999999999</v>
    <v>276.9939</v>
    <v>291.49380000000002</v>
    <v>304.99029999999999</v>
    <v>309.99689999999998</v>
    <v>326.64339999999999</v>
    <v>336.57330000000002</v>
    <v>335.9966</v>
    <v>355.02980000000002</v>
    <v>369.3263</v>
    <v>363.71969999999999</v>
    <v>364.85300000000001</v>
    <v>360.37970000000001</v>
    <v>363.12299999999999</v>
    <v>378.7629</v>
    <v>357.81979999999999</v>
    <v>350.79320000000001</v>
    <v>347.73320000000001</v>
    <v>326.79669999999999</v>
    <v>332.54329999999999</v>
    <v>327.02170000000001</v>
    <v>333.0933</v>
    <v>329.67340000000002</v>
    <v>335.01659999999998</v>
    <v>343.32990000000001</v>
    <v>358.2398</v>
    <v>338.3</v>
    <v>326.32010000000002</v>
    <v>331.80669999999998</v>
    <v>299.52370000000002</v>
    <v>299.99029999999999</v>
    <v>300.74700000000001</v>
    <v>286.9205</v>
    <v>301.05700000000002</v>
    <v>301.31029999999998</v>
    <v>313.06689999999998</v>
    <v>295.66370000000001</v>
    <v>278.81389999999999</v>
    <v>273.10059999999999</v>
    <v>264.99740000000003</v>
    <v>233.6643</v>
    <v>257.82409999999999</v>
    <v>255.7174</v>
    <v>249.11750000000001</v>
    <v>248.17089999999999</v>
    <v>235.6643</v>
    <v>237.99430000000001</v>
    <v>218.33779999999999</v>
    <v>217.84119999999999</v>
    <v>207.9479</v>
    <v>220.47110000000001</v>
    <v>241.08090000000001</v>
    <v>257.94409999999999</v>
    <v>251.7175</v>
    <v>244.1542</v>
    <v>243.2226</v>
    <v>244.3509</v>
    <v>233.99770000000001</v>
    <v>240.08430000000001</v>
    <v>249.33750000000001</v>
    <v>235.15430000000001</v>
    <v>223.1644</v>
    <v>218.28450000000001</v>
    <v>220.9145</v>
    <v>222.73439999999999</v>
    <v>213.43119999999999</v>
    <v>224.6011</v>
    <v>234.501</v>
    <v>237.90260000000001</v>
    <v>237.46600000000001</v>
    <v>249.36420000000001</v>
    <v>244.48089999999999</v>
    <v>230.49770000000001</v>
    <v>224.5078</v>
    <v>226.99770000000001</v>
    <v>222.99780000000001</v>
    <v>230.77770000000001</v>
    <v>233.9177</v>
    <v>242.33090000000001</v>
    <v>252.10079999999999</v>
    <v>236.8443</v>
    <v>225.49770000000001</v>
    <v>234.89429999999999</v>
    <v>239.99760000000001</v>
    <v>244.9342</v>
    <v>244.99760000000001</v>
    <v>246.7809</v>
    <v>255.10409999999999</v>
    <v>276.21719999999999</v>
    <v>272.21390000000002</v>
    <v>266.51069999999999</v>
    <v>263.80739999999997</v>
    <v>280.06389999999999</v>
    <v>280.69720000000001</v>
    <v>301.27199999999999</v>
    <v>294.00040000000001</v>
    <v>304.99700000000001</v>
    <v>310.99689999999998</v>
    <v>302.66699999999997</v>
    <v>294.99709999999999</v>
    <v>290.29039999999998</v>
    <v>297.06369999999998</v>
    <v>296.5104</v>
    <v>289.41210000000001</v>
    <v>301.78359999999998</v>
    <v>311.66359999999997</v>
    <v>303.39359999999999</v>
    <v>305.99689999999998</v>
    <v>298.99700000000001</v>
    <v>291.91039999999998</v>
    <v>291.4504</v>
    <v>297.56040000000002</v>
    <v>302.36</v>
    <v>297.43</v>
    <v>282.83</v>
    <v>287.86500000000001</v>
    <v>280.62</v>
    <v>272.57499999999999</v>
    <v>281.065</v>
    <v>272.67500000000001</v>
    <v>273.10000000000002</v>
    <v>281.3</v>
    <v>291.67</v>
    <v>300.72000000000003</v>
    <v>292.89999999999998</v>
    <v>292.24</v>
    <v>301.82499999999999</v>
    <v>299.60500000000002</v>
    <v>300.08999999999997</v>
    <v>306.91000000000003</v>
    <v>308.29000000000002</v>
    <v>299.86</v>
    <v>283.08999999999997</v>
    <v>271.83</v>
    <v>283.83999999999997</v>
    <v>283.08</v>
    <v>282.76</v>
    <v>266.14499999999998</v>
    <v>254.5</v>
    <v>250.52</v>
    <v>245.01</v>
    <v>239.44</v>
    <v>233.935</v>
    <v>223.93</v>
    <v>220.94499999999999</v>
    <v>215.33</v>
    <v>208.3</v>
    <v>224.01</v>
    <v>210.04</v>
    <v>229.5</v>
    <v>219.8</v>
    <v>208.28</v>
    <v>206.41499999999999</v>
    <v>205.82</v>
    <v>210.1</v>
    <v>219.4</v>
    <v>229.77</v>
    <v>225.4</v>
    <v>226.19</v>
    <v>234.05</v>
    <v>226.04</v>
    <v>211.36</v>
    <v>222.6</v>
    <v>208.65</v>
    <v>194.02</v>
    <v>190.77500000000001</v>
    <v>189.9</v>
    <v>186</v>
    <v>192.77</v>
    <v>195.88</v>
    <v>191.51</v>
    <v>183.96</v>
    <v>185.05</v>
    <v>175.85</v>
    <v>168.63</v>
    <v>173.57</v>
    <v>185.06</v>
    <v>179.96</v>
    <v>184.99</v>
    <v>182.43</v>
    <v>197.08</v>
    <v>191.78</v>
    <v>189.44</v>
    <v>181.215</v>
    <v>175.03</v>
    <v>172.2</v>
    <v>173.84</v>
    <v>176.1</v>
    <v>174.87</v>
    <v>159.25</v>
    <v>153.44</v>
    <v>159.63499999999999</v>
    <v>154</v>
    <v>146.05000000000001</v>
    <v>139.33500000000001</v>
    <v>136</v>
    <v>126.37</v>
    <v>117.495</v>
    <v>110.35</v>
    <v>120.38500000000001</v>
    <v>119.95</v>
    <v>118.47</v>
    <v>109.11</v>
    <v>110.51</v>
    <v>103</v>
    <v>118.96</v>
    <v>121.07</v>
    <v>122.09</v>
    <v>122.56</v>
    <v>116.55</v>
    <v>125.69499999999999</v>
    <v>136.55500000000001</v>
    <v>127.26</v>
    <v>128.68</v>
    <v>135.87</v>
    <v>143</v>
    <v>141.905</v>
    <v>159.965</v>
    <v>162.43</v>
    <v>178.05</v>
    <v>164.57</v>
    <v>173.89</v>
    <v>187.32499999999999</v>
    <v>183.95</v>
    <v>193.01</v>
    <v>196.43</v>
    <v>196.1</v>
    <v>207.77500000000001</v>
    <v>202.22499999999999</v>
    <v>194.41499999999999</v>
    <v>191.94</v>
    <v>211.755</v>
    <v>210.78</v>
    <v>199.98500000000001</v>
    <v>204.99</v>
    <v>197.93</v>
    <v>203.91</v>
    <v>196.32499999999999</v>
    <v>202.03</v>
    <v>210.59</v>
    <v>206.21</v>
    <v>186.74</v>
    <v>194.79499999999999</v>
    <v>198.54</v>
    <v>191.38</v>
    <v>185.04</v>
    <v>180.25</v>
    <v>175.13</v>
    <v>167.45500000000001</v>
    <v>177.31</v>
    <v>180.8</v>
    <v>180.36500000000001</v>
    <v>184.51499999999999</v>
    <v>178.08</v>
    <v>188.28</v>
    <v>199.3</v>
    <v>195.26</v>
    <v>191.65</v>
    <v>194.41499999999999</v>
    <v>192</v>
    <v>193.13</v>
    <v>195.58</v>
    <v>197.53</v>
    <v>199.91</v>
    <v>197.32</v>
    <v>190.51499999999999</v>
    <v>183.08</v>
    <v>179.94</v>
    <v>186.69</v>
    <v>190.74</v>
    <v>182.95500000000001</v>
    <v>183.95</v>
    <v>186.32</v>
    <v>187.15</v>
    <v>179.1</v>
    <v>166.16499999999999</v>
    <v>164.8</v>
    <v>164.65</v>
    <v>159.82</v>
    <v>160.29</v>
    <v>152.63999999999999</v>
    <v>160.9</v>
    <v>163.16999999999999</v>
    <v>161.88</v>
    <v>160.01</v>
    <v>162.71</v>
    <v>163.97</v>
    <v>173.72</v>
    <v>168.95</v>
    <v>172.55</v>
    <v>168.7</v>
    <v>176.07</v>
    <v>167.655</v>
    <v>165.65</v>
    <v>168.41</v>
    <v>174.22</v>
    <v>177.17</v>
    <v>180.7</v>
    <v>186.2</v>
    <v>182.23</v>
    <v>186.54</v>
    <v>184.62</v>
    <v>200.1</v>
    <v>199.78</v>
    <v>202.59</v>
    <v>210.15</v>
    <v>217.8</v>
    <v>216.14</v>
    <v>228</v>
    <v>224.22</v>
    <v>249.07</v>
    <v>247.94</v>
    <v>253.51</v>
    <v>260.17</v>
    <v>248.4</v>
    <v>258.92</v>
    <v>261.5</v>
    <v>275.13</v>
    <v>250.77</v>
    <v>259.29000000000002</v>
    <v>250.065</v>
    <v>243.24</v>
    <v>249.7</v>
    <v>258.02999999999997</v>
    <v>260.60000000000002</v>
    <v>276.49</v>
    <v>278.82</v>
    <v>278.08999999999997</v>
    <v>278.43</v>
    <v>276.47000000000003</v>
    <v>268.64999999999998</v>
    <v>276.32499999999999</v>
    <v>274.58999999999997</v>
    <v>277.01</v>
    <v>286.625</v>
    <v>290.14999999999998</v>
    <v>296.04000000000002</v>
    <v>279.56</v>
    <v>268</v>
    <v>255.85</v>
    <v>272.38</v>
    <v>263.25</v>
    <v>268.31</v>
    <v>259.86</v>
    <v>267.48</v>
    <v>266.26</v>
    <v>255.57</v>
    <v>252.04</v>
    <v>260.97000000000003</v>
    <v>251.45</v>
    <v>247.45</v>
    <v>250.87</v>
    <v>245.4</v>
    <v>241.77</v>
    <v>235.7</v>
    <v>238.73</v>
    <v>228.02</v>
    <v>226.06</v>
    <v>214.12</v>
    <v>221.55119999999999</v>
    <v>240.25</v>
    <v>229.34</v>
    <v>238.66</v>
    <v>231.31</v>
    <v>242.58</v>
    <v>238.58</v>
    <v>254.2</v>
    <v>255.98</v>
    <v>257.26</v>
    <v>245</v>
    <v>255.13499999999999</v>
    <v>245.07</v>
    <v>251.22</v>
    <v>264.27</v>
    <v>270.76</v>
    <v>270.07</v>
    <v>271.32</v>
    <v>277.55</v>
    <v>271.16000000000003</v>
    <v>264.35000000000002</v>
    <v>267.04000000000002</v>
    <v>257.85000000000002</v>
    <v>257.39999999999998</v>
    <v>243.38</v>
    <v>242.98</v>
    <v>244.262</v>
    <v>240.02</v>
    <v>250</v>
    <v>244.81</v>
    <v>248.61</v>
    <v>248.14</v>
    <v>260</v>
    <v>253.98</v>
    <v>255.31</v>
    <v>257.75</v>
    <v>266.2</v>
    <v>262.92</v>
    <v>258.89999999999998</v>
    <v>250.05</v>
    <v>250.1</v>
    <v>252.7</v>
    <v>225.95</v>
    <v>217.01</v>
    <v>210</v>
    <v>216.5</v>
    <v>215.88</v>
    <v>211.32</v>
    <v>210.6</v>
    <v>209.28</v>
    <v>196.12</v>
    <v>204.04</v>
    <v>212.97</v>
    <v>221.15</v>
    <v>223.98</v>
    <v>219.98</v>
    <v>223.15</v>
    <v>219.75</v>
    <v>210.03</v>
    <v>215.6</v>
    <v>235.03</v>
    <v>239.29</v>
    <v>239.49</v>
    <v>232</v>
    <v>234.04</v>
    <v>235.04</v>
    <v>242.04</v>
    <v>233.75</v>
    <v>236.89</v>
    <v>236.68</v>
    <v>249.21</v>
    <v>245.14</v>
    <v>233.14</v>
    <v>235.75</v>
    <v>233.87</v>
    <v>242.92</v>
    <v>241.55</v>
    <v>240.27</v>
    <v>242.74</v>
    <v>238.55</v>
    <v>234.19</v>
    <v>241.22</v>
    <v>251.21</v>
    <v>253.78</v>
    <v>253.48</v>
    <v>256.41000000000003</v>
    <v>251.9</v>
    <v>256.76</v>
    <v>254.49</v>
    <v>258.35000000000002</v>
    <v>263.66000000000003</v>
    <v>255.1</v>
    <v>250.08</v>
    <v>244.98</v>
    <v>239.25</v>
    <v>236.86</v>
    <v>236.14</v>
    <v>238.11</v>
    <v>235.1</v>
    <v>230.57</v>
    <v>220.08</v>
    <v>215.1</v>
    <v>214.86</v>
    <v>216.88</v>
    <v>209.99</v>
    <v>212.26</v>
    <v>211.3</v>
    <v>211.88</v>
    <v>189.7</v>
    <v>185.5</v>
    <v>185.63</v>
    <v>195.33</v>
    <v>186.995</v>
    <v>188.5</v>
    <v>185.04</v>
    <v>184.26</v>
    <v>177.21</v>
    <v>188.18</v>
    <v>189</v>
    <v>190.18</v>
    <v>192.11</v>
    <v>183.99</v>
    <v>185.3</v>
    <v>189.16</v>
    <v>202.06</v>
    <v>196.13</v>
    <v>193.36</v>
    <v>194</v>
    <v>195.31</v>
    <v>192.29</v>
    <v>204.04</v>
    <v>200.42</v>
    <v>204.18</v>
    <v>200.52</v>
    <v>198.73</v>
    <v>183.05</v>
    <v>179.99</v>
    <v>174.35</v>
    <v>181.5</v>
    <v>175.44499999999999</v>
    <v>177.77</v>
    <v>173.05</v>
    <v>167.77</v>
    <v>163.16</v>
    <v>170.02</v>
    <v>172.36</v>
    <v>173</v>
    <v>176.39</v>
    <v>166.69</v>
    <v>168.76</v>
    <v>178.58</v>
    <v>181.41</v>
    <v>177.45</v>
    <v>176.17</v>
    <v>164.75</v>
    <v>164.02</v>
    <v>170.07</v>
    <v>169.08</v>
    <v>169.34</v>
    <v>172.91</v>
    <v>173.04</v>
    <v>172.55</v>
    <v>172.34</v>
    <v>170.24</v>
    <v>156.74199999999999</v>
    <v>157.63999999999999</v>
    <v>151.25</v>
    <v>148.97</v>
    <v>140.56</v>
    <v>143.33000000000001</v>
    <v>162.84</v>
    <v>158.96</v>
    <v>168.85</v>
    <v>188.42</v>
    <v>186.98</v>
    <v>182</v>
    <v>182.86</v>
    <v>182.1</v>
    <v>183.8</v>
    <v>182.4</v>
    <v>171.59</v>
    <v>175.01</v>
    <v>173.05</v>
    <v>170</v>
    <v>174.49590000000001</v>
    <v>179.9</v>
    <v>174.1</v>
    <v>173.55</v>
    <v>177.56</v>
    <v>175.51</v>
    <v>182.85</v>
    <v>181.8</v>
    <v>174.83500000000001</v>
    <v>176.4</v>
    <v>174.19</v>
    <v>178.57499999999999</v>
    <v>178.5</v>
    <v>178.13</v>
    <v>174.77500000000001</v>
    <v>175.35</v>
    <v>174.6</v>
    <v>176.13</v>
    <v>176.06</v>
    <v>173.92</v>
    <v>171.12</v>
    <v>188.39</v>
    <v>185.8</v>
    <v>177.92</v>
    <v>186.56</v>
    <v>184.68</v>
    <v>182.3</v>
    <v>184.97</v>
    <v>184.4</v>
    <v>186.54</v>
    <v>195.17</v>
    <v>199.55</v>
    <v>201.02</v>
    <v>218.89</v>
    <v>234.56</v>
    <v>249.81</v>
    <v>247.71</v>
    <v>251</v>
    <v>262.8</v>
    <v>263.3</v>
    <v>235.8</v>
    <v>255.97</v>
    <v>255.31</v>
    <v>252.73</v>
    <v>251.09</v>
    <v>247.79</v>
    <v>244.21</v>
    <v>253.6</v>
    <v>225.42</v>
    <v>216.8</v>
    <v>221.19</v>
    <v>224.9</v>
    <v>232.25</v>
    <v>227.9</v>
    <v>227.69</v>
    <v>214.88</v>
    <v>185.22</v>
    <v>200.75</v>
    <v>200.77</v>
    <v>195.7</v>
    <v>197.05</v>
    <v>199.02</v>
    <v>198.47</v>
    <v>207.39</v>
    <v>205.02</v>
    <v>211.15</v>
    <v>217.07</v>
    <v>224.88</v>
    <v>222.67</v>
    <v>223.82</v>
    <v>214.45500000000001</v>
    <v>218.75</v>
    <v>213.25</v>
    <v>209.72</v>
    <v>209.8</v>
    <v>208.63</v>
    <v>215.26</v>
    <v>210.59</v>
    <v>223.49</v>
    <v>232.6</v>
    <v>216.2</v>
    <v>220.07</v>
    <v>224.55</v>
    <v>224.66</v>
    <v>228</v>
    <v>229.3</v>
    <v>229.45</v>
    <v>230.09</v>
    <v>234</v>
    <v>241.52</v>
    <v>242.61</v>
    <v>254.08</v>
    <v>252.54</v>
    <v>260.60000000000002</v>
    <v>257.375</v>
    <v>259.04000000000002</v>
    <v>262.67</v>
    <v>247.55</v>
    <v>244.48</v>
    <v>246.69</v>
    <v>249</v>
    <v>243.56</v>
    <v>243.82</v>
    <v>241.81</v>
    <v>220.13</v>
    <v>220.13</v>
    <v>220.01</v>
    <v>221.4</v>
    <v>221.59</v>
    <v>220.71</v>
    <v>218.9</v>
    <v>217.31</v>
    <v>217.125</v>
    <v>244.68</v>
    <v>256.01</v>
    <v>270</v>
    <v>264.51</v>
    <v>258.03500000000003</v>
    <v>257.99</v>
    <v>252.04300000000001</v>
    <v>244.56</v>
    <v>247.34</v>
    <v>284.67</v>
    <v>288.89</v>
    <v>299.14</v>
    <v>346.3</v>
    <v>342.74</v>
    <v>335.85</v>
    <v>327.69</v>
    <v>310.57</v>
    <v>340.73</v>
    <v>335.76</v>
    <v>345</v>
    <v>343.81</v>
    <v>341.08499999999998</v>
    <v>360.14</v>
    <v>341</v>
    <v>341.8</v>
    <v>336.08</v>
    <v>352.38</v>
    <v>351.8</v>
    <v>353</v>
    <v>359.87</v>
    <v>377.42</v>
    <v>397.61</v>
    <v>392.68</v>
    <v>409.7</v>
    <v>424.84</v>
    <v>420</v>
    <v>441.09</v>
    <v>475.9</v>
    <v>466.495</v>
    <v>451.88</v>
    <v>425.505</v>
    <v>431</v>
    <v>435.9</v>
    <v>465.16</v>
    <v>449.52</v>
    <v>419.4</v>
    <v>423.79</v>
  </a>
  <a r="1" c="4225">
    <v t="i">1173</v>
    <v t="i">1174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1203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1910</v>
    <v t="i">1913</v>
    <v t="i">1914</v>
    <v t="i">1915</v>
    <v t="i">1916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2186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2295</v>
    <v t="i">2298</v>
    <v t="i">2299</v>
    <v t="i">2300</v>
    <v t="i">2301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3002</v>
    <v t="i">3005</v>
    <v t="i">3006</v>
    <v t="i">3007</v>
    <v t="i">3008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3281</v>
    <v t="i">3282</v>
    <v t="i">3285</v>
    <v t="i">3286</v>
    <v t="i">3288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3387</v>
    <v t="i">3390</v>
    <v t="i">3391</v>
    <v t="i">3392</v>
    <v t="i">3393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3646</v>
    <v t="i">3649</v>
    <v t="i">3650</v>
    <v t="i">3651</v>
    <v t="i">3653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4129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4479</v>
    <v t="i">4482</v>
    <v t="i">4483</v>
    <v t="i">4484</v>
    <v t="i">4485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4742</v>
    <v t="i">4743</v>
    <v t="i">4744</v>
    <v t="i">4745</v>
    <v t="i">4749</v>
    <v t="i">4750</v>
    <v t="i">4751</v>
    <v t="i">4752</v>
    <v t="i">4755</v>
    <v t="i">4756</v>
    <v t="i">4757</v>
    <v t="i">4758</v>
    <v t="i">4759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5074</v>
    <v t="i">5077</v>
    <v t="i">5078</v>
    <v t="i">5079</v>
    <v t="i">5080</v>
    <v t="i">5081</v>
    <v t="i">5084</v>
    <v t="i">5085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5107</v>
    <v t="i">5108</v>
    <v t="i">5109</v>
    <v t="i">5112</v>
    <v t="i">5114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5472</v>
    <v t="i">5473</v>
    <v t="i">5476</v>
    <v t="i">5477</v>
    <v t="i">5479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5571</v>
    <v t="i">5574</v>
    <v t="i">5575</v>
    <v t="i">5576</v>
    <v t="i">5577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5928</v>
    <v t="i">5931</v>
    <v t="i">5932</v>
    <v t="i">5933</v>
    <v t="i">5934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6204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6380</v>
    <v t="i">6381</v>
    <v t="i">6382</v>
    <v t="i">6383</v>
    <v t="i">6386</v>
    <v t="i">6387</v>
    <v t="i">6388</v>
    <v t="i">6389</v>
    <v t="i">6390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6663</v>
    <v t="i">6666</v>
    <v t="i">6667</v>
    <v t="i">6668</v>
    <v t="i">6669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6744</v>
    <v t="i">6745</v>
    <v t="i">6746</v>
    <v t="i">6747</v>
    <v t="i">6750</v>
    <v t="i">6751</v>
    <v t="i">6752</v>
    <v t="i">6753</v>
    <v t="i">6754</v>
    <v t="i">6757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6933</v>
    <v t="i">6934</v>
    <v t="i">6935</v>
    <v t="i">6936</v>
    <v t="i">6940</v>
    <v t="i">6941</v>
    <v t="i">6942</v>
    <v t="i">6943</v>
    <v t="i">6946</v>
    <v t="i">6947</v>
    <v t="i">6948</v>
    <v t="i">6949</v>
    <v t="i">6950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7048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</a>
  <a r="1" c="4225">
    <v>14.875</v>
    <v>14.6</v>
    <v>16.809999999999999</v>
    <v>15.145</v>
    <v>15.682499999999999</v>
    <v>16.012499999999999</v>
    <v>15.842499999999999</v>
    <v>15.65</v>
    <v>15.765000000000001</v>
    <v>15.43</v>
    <v>15.487500000000001</v>
    <v>16.225000000000001</v>
    <v>16.274999999999999</v>
    <v>16.225000000000001</v>
    <v>17.11</v>
    <v>16.54</v>
    <v>16.3125</v>
    <v>16.675000000000001</v>
    <v>16.572500000000002</v>
    <v>16.14</v>
    <v>16.565000000000001</v>
    <v>17.002500000000001</v>
    <v>17.37</v>
    <v>17.98</v>
    <v>17.737500000000001</v>
    <v>17.8</v>
    <v>19</v>
    <v>19.125</v>
    <v>18.537500000000001</v>
    <v>20.350000000000001</v>
    <v>21.0975</v>
    <v>21.822500000000002</v>
    <v>20.712499999999999</v>
    <v>21.3675</v>
    <v>22.2075</v>
    <v>22.375</v>
    <v>21.452500000000001</v>
    <v>20.912500000000001</v>
    <v>20.4575</v>
    <v>20.824999999999999</v>
    <v>20.6325</v>
    <v>20.677499999999998</v>
    <v>20.567499999999999</v>
    <v>20.72</v>
    <v>20.67</v>
    <v>20.142499999999998</v>
    <v>18.96</v>
    <v>19.23</v>
    <v>20.072500000000002</v>
    <v>20.857500000000002</v>
    <v>21.504999999999999</v>
    <v>21.552499999999998</v>
    <v>21.752500000000001</v>
    <v>21.77</v>
    <v>21.614999999999998</v>
    <v>21.475000000000001</v>
    <v>21</v>
    <v>20.074999999999999</v>
    <v>20.25</v>
    <v>19.737500000000001</v>
    <v>20.065000000000001</v>
    <v>20.37</v>
    <v>21.024999999999999</v>
    <v>20.93</v>
    <v>20.87</v>
    <v>20.7425</v>
    <v>20.962499999999999</v>
    <v>20.015000000000001</v>
    <v>20.84</v>
    <v>20.149999999999999</v>
    <v>19.7</v>
    <v>20.502500000000001</v>
    <v>19.91</v>
    <v>20.475000000000001</v>
    <v>19.84</v>
    <v>19.625</v>
    <v>18.7225</v>
    <v>19.75</v>
    <v>18.940000000000001</v>
    <v>18.899999999999999</v>
    <v>19.022500000000001</v>
    <v>17.815000000000001</v>
    <v>17.0825</v>
    <v>18.425000000000001</v>
    <v>18.559999999999999</v>
    <v>18.477499999999999</v>
    <v>17.399999999999999</v>
    <v>18.375</v>
    <v>18.23</v>
    <v>17.635000000000002</v>
    <v>18.102499999999999</v>
    <v>17.7575</v>
    <v>19.3125</v>
    <v>19.055</v>
    <v>18.324999999999999</v>
    <v>17.940000000000001</v>
    <v>18.3</v>
    <v>18.2</v>
    <v>17.695</v>
    <v>17.442499999999999</v>
    <v>18.11</v>
    <v>18.55</v>
    <v>18.1875</v>
    <v>18.467500000000001</v>
    <v>18.997499999999999</v>
    <v>18.905000000000001</v>
    <v>18.612500000000001</v>
    <v>18.524999999999999</v>
    <v>18.489999999999998</v>
    <v>18.84</v>
    <v>18.38</v>
    <v>18.4175</v>
    <v>18.2575</v>
    <v>18.6875</v>
    <v>18.739999999999998</v>
    <v>19.2075</v>
    <v>18.64</v>
    <v>18.13</v>
    <v>17.4925</v>
    <v>18.377500000000001</v>
    <v>17.587499999999999</v>
    <v>16.817499999999999</v>
    <v>16.852499999999999</v>
    <v>17.482500000000002</v>
    <v>17.164999999999999</v>
    <v>16.655000000000001</v>
    <v>16.452500000000001</v>
    <v>16.05</v>
    <v>17.752500000000001</v>
    <v>17.23</v>
    <v>16.462499999999999</v>
    <v>16.762499999999999</v>
    <v>16.4375</v>
    <v>15.682499999999999</v>
    <v>15.074999999999999</v>
    <v>14.095000000000001</v>
    <v>15.1875</v>
    <v>15.3725</v>
    <v>14.7675</v>
    <v>13.355</v>
    <v>14</v>
    <v>12.2525</v>
    <v>13.4475</v>
    <v>11.75</v>
    <v>13.7475</v>
    <v>15.5</v>
    <v>13.88</v>
    <v>12.5375</v>
    <v>12.875</v>
    <v>13.327500000000001</v>
    <v>12.8375</v>
    <v>12.4925</v>
    <v>12.19</v>
    <v>10.95</v>
    <v>11.7525</v>
    <v>11.975</v>
    <v>12.6</v>
    <v>12.647500000000001</v>
    <v>13.4725</v>
    <v>13.98</v>
    <v>13.595000000000001</v>
    <v>14.5725</v>
    <v>13.76</v>
    <v>13.112500000000001</v>
    <v>13.824999999999999</v>
    <v>12.7475</v>
    <v>13.112500000000001</v>
    <v>12.97</v>
    <v>13.2775</v>
    <v>13.2775</v>
    <v>13.1975</v>
    <v>13.5</v>
    <v>12.5525</v>
    <v>12.4</v>
    <v>11.9025</v>
    <v>12.59</v>
    <v>12.202500000000001</v>
    <v>12.9275</v>
    <v>12.75</v>
    <v>12.172499999999999</v>
    <v>12.03</v>
    <v>12.9825</v>
    <v>12.4375</v>
    <v>13.6</v>
    <v>13.875</v>
    <v>13.2875</v>
    <v>13.1</v>
    <v>12.6275</v>
    <v>13.202500000000001</v>
    <v>13.324999999999999</v>
    <v>13.5725</v>
    <v>13.842499999999999</v>
    <v>13.6275</v>
    <v>13.715</v>
    <v>13.38</v>
    <v>13.36</v>
    <v>13.195</v>
    <v>13.262499999999999</v>
    <v>13.05</v>
    <v>12.6525</v>
    <v>13.23</v>
    <v>13.25</v>
    <v>13.625</v>
    <v>14.172499999999999</v>
    <v>14.0025</v>
    <v>14.005000000000001</v>
    <v>13.8225</v>
    <v>13.1875</v>
    <v>13.0025</v>
    <v>12.595000000000001</v>
    <v>12.2575</v>
    <v>11.512499999999999</v>
    <v>10.8</v>
    <v>10.945</v>
    <v>10.672499999999999</v>
    <v>11.074999999999999</v>
    <v>10.8725</v>
    <v>11.477499999999999</v>
    <v>11.484999999999999</v>
    <v>11.762499999999999</v>
    <v>12.065</v>
    <v>12.5525</v>
    <v>12.215</v>
    <v>13.06</v>
    <v>13.487500000000001</v>
    <v>13.88</v>
    <v>13.782500000000001</v>
    <v>13.525</v>
    <v>13.57</v>
    <v>14.2325</v>
    <v>13.672499999999999</v>
    <v>13.6425</v>
    <v>14.237500000000001</v>
    <v>13.6625</v>
    <v>14.01</v>
    <v>13.585000000000001</v>
    <v>14.0275</v>
    <v>14.0625</v>
    <v>13.75</v>
    <v>13.9825</v>
    <v>13.682499999999999</v>
    <v>13.75</v>
    <v>13.637499999999999</v>
    <v>13.44</v>
    <v>12.4175</v>
    <v>12.7475</v>
    <v>13.414999999999999</v>
    <v>12.824999999999999</v>
    <v>13.565</v>
    <v>13.244999999999999</v>
    <v>13</v>
    <v>13.612500000000001</v>
    <v>14.095000000000001</v>
    <v>13.3</v>
    <v>13.467499999999999</v>
    <v>13.57</v>
    <v>13.487500000000001</v>
    <v>13.345000000000001</v>
    <v>13.57</v>
    <v>13.324999999999999</v>
    <v>13.6</v>
    <v>13.6875</v>
    <v>13.865</v>
    <v>13.817500000000001</v>
    <v>14.675000000000001</v>
    <v>14.595000000000001</v>
    <v>14.45</v>
    <v>14.7125</v>
    <v>14.54</v>
    <v>15.0275</v>
    <v>14.5075</v>
    <v>14.525</v>
    <v>14.545</v>
    <v>14.25</v>
    <v>13.71</v>
    <v>14.45</v>
    <v>14.5625</v>
    <v>14.827500000000001</v>
    <v>14.695</v>
    <v>14.5375</v>
    <v>15.4725</v>
    <v>16.035</v>
    <v>16.037500000000001</v>
    <v>16.52</v>
    <v>16.954999999999998</v>
    <v>17.017499999999998</v>
    <v>16.657499999999999</v>
    <v>16.4925</v>
    <v>16.7</v>
    <v>16.71</v>
    <v>16.079999999999998</v>
    <v>15.994999999999999</v>
    <v>16.112500000000001</v>
    <v>16.329999999999998</v>
    <v>16.5075</v>
    <v>16.315000000000001</v>
    <v>16.127500000000001</v>
    <v>16.727499999999999</v>
    <v>16.447500000000002</v>
    <v>16.5825</v>
    <v>16.572500000000002</v>
    <v>16.657499999999999</v>
    <v>17.125</v>
    <v>16.600000000000001</v>
    <v>16.672499999999999</v>
    <v>17.112500000000001</v>
    <v>17.502500000000001</v>
    <v>17.164999999999999</v>
    <v>17.517499999999998</v>
    <v>17.2575</v>
    <v>17.337499999999999</v>
    <v>16.7225</v>
    <v>15.994999999999999</v>
    <v>16.274999999999999</v>
    <v>15.615</v>
    <v>15.365</v>
    <v>15.425000000000001</v>
    <v>15.185</v>
    <v>15.3325</v>
    <v>15.75</v>
    <v>15.2225</v>
    <v>15.455</v>
    <v>15.9725</v>
    <v>15.6875</v>
    <v>15.57</v>
    <v>15.2</v>
    <v>15.0175</v>
    <v>15.3325</v>
    <v>14.93</v>
    <v>15.035</v>
    <v>14.967499999999999</v>
    <v>15.0275</v>
    <v>15.125</v>
    <v>15.25</v>
    <v>15.612500000000001</v>
    <v>16.0625</v>
    <v>16.09</v>
    <v>16.78</v>
    <v>16.655000000000001</v>
    <v>16.8</v>
    <v>16.567499999999999</v>
    <v>16.8125</v>
    <v>16.927499999999998</v>
    <v>16.649999999999999</v>
    <v>16.922499999999999</v>
    <v>16.734999999999999</v>
    <v>16.547499999999999</v>
    <v>17.0825</v>
    <v>17.297499999999999</v>
    <v>17.13</v>
    <v>17.309999999999999</v>
    <v>17.260000000000002</v>
    <v>17.135000000000002</v>
    <v>17.072500000000002</v>
    <v>17.125</v>
    <v>17.074999999999999</v>
    <v>16.71</v>
    <v>16.662500000000001</v>
    <v>16.5825</v>
    <v>16.772500000000001</v>
    <v>17.085000000000001</v>
    <v>17.3125</v>
    <v>17.037500000000001</v>
    <v>17.149999999999999</v>
    <v>17.420000000000002</v>
    <v>17.512499999999999</v>
    <v>17.425000000000001</v>
    <v>17.695</v>
    <v>17.442499999999999</v>
    <v>17.602499999999999</v>
    <v>17.662500000000001</v>
    <v>17.675000000000001</v>
    <v>17.815000000000001</v>
    <v>17.594999999999999</v>
    <v>18.125</v>
    <v>17.877500000000001</v>
    <v>18.25</v>
    <v>18.3125</v>
    <v>18.487500000000001</v>
    <v>18.48</v>
    <v>18.267499999999998</v>
    <v>18.399999999999999</v>
    <v>18.602499999999999</v>
    <v>18.3475</v>
    <v>18.2925</v>
    <v>17.774999999999999</v>
    <v>17.797499999999999</v>
    <v>17.4375</v>
    <v>17.192499999999999</v>
    <v>17.11</v>
    <v>16.967500000000001</v>
    <v>17.172499999999999</v>
    <v>17.287500000000001</v>
    <v>17.774999999999999</v>
    <v>17.887499999999999</v>
    <v>18.5825</v>
    <v>18.434999999999999</v>
    <v>18.7075</v>
    <v>18.547499999999999</v>
    <v>18.682500000000001</v>
    <v>18.567499999999999</v>
    <v>18.862500000000001</v>
    <v>18.704999999999998</v>
    <v>18.899999999999999</v>
    <v>18.982500000000002</v>
    <v>18.7425</v>
    <v>18.4025</v>
    <v>18.734999999999999</v>
    <v>19.252500000000001</v>
    <v>19.239999999999998</v>
    <v>19.022500000000001</v>
    <v>19.192499999999999</v>
    <v>19.574999999999999</v>
    <v>19.63</v>
    <v>19.75</v>
    <v>19.965</v>
    <v>20.225000000000001</v>
    <v>20.405000000000001</v>
    <v>20.170000000000002</v>
    <v>19.982500000000002</v>
    <v>20.024999999999999</v>
    <v>19.89</v>
    <v>20.047499999999999</v>
    <v>19.9925</v>
    <v>19.93</v>
    <v>20.195</v>
    <v>20.087499999999999</v>
    <v>20.2</v>
    <v>20.02</v>
    <v>20.0825</v>
    <v>20.36</v>
    <v>20.762499999999999</v>
    <v>20.587499999999999</v>
    <v>20.272500000000001</v>
    <v>20.065000000000001</v>
    <v>19.905000000000001</v>
    <v>19.905000000000001</v>
    <v>20.47</v>
    <v>20.572500000000002</v>
    <v>21.24</v>
    <v>21.057500000000001</v>
    <v>21.56</v>
    <v>21.622499999999999</v>
    <v>21.85</v>
    <v>22.24</v>
    <v>21.914999999999999</v>
    <v>21.614999999999998</v>
    <v>21.647500000000001</v>
    <v>21.607500000000002</v>
    <v>21.662500000000001</v>
    <v>21.8675</v>
    <v>21.995000000000001</v>
    <v>22</v>
    <v>21.824999999999999</v>
    <v>21.752500000000001</v>
    <v>21.4925</v>
    <v>21.704999999999998</v>
    <v>21.877500000000001</v>
    <v>21.645</v>
    <v>21.614999999999998</v>
    <v>21.7425</v>
    <v>21.87</v>
    <v>21.5425</v>
    <v>21.92</v>
    <v>21.862500000000001</v>
    <v>21.0075</v>
    <v>20.85</v>
    <v>20.337499999999999</v>
    <v>20.22</v>
    <v>21.09</v>
    <v>20.65</v>
    <v>20.572500000000002</v>
    <v>21.065000000000001</v>
    <v>21.06</v>
    <v>21.3125</v>
    <v>20.83</v>
    <v>20.725000000000001</v>
    <v>20.922499999999999</v>
    <v>20.872499999999999</v>
    <v>20.947500000000002</v>
    <v>21.125</v>
    <v>21.307500000000001</v>
    <v>21.502500000000001</v>
    <v>21.5</v>
    <v>21.5</v>
    <v>21.762499999999999</v>
    <v>21.754999999999999</v>
    <v>21.555</v>
    <v>21.1875</v>
    <v>21.395</v>
    <v>21.375</v>
    <v>21.704999999999998</v>
    <v>21.65</v>
    <v>21.75</v>
    <v>21.85</v>
    <v>22.112500000000001</v>
    <v>22.5625</v>
    <v>22.434999999999999</v>
    <v>22.7425</v>
    <v>23.2925</v>
    <v>23.217500000000001</v>
    <v>23.17</v>
    <v>23.03</v>
    <v>22.875</v>
    <v>22.63</v>
    <v>22.0975</v>
    <v>22.375</v>
    <v>22.4</v>
    <v>22.42</v>
    <v>22.682500000000001</v>
    <v>22.642499999999998</v>
    <v>22.6175</v>
    <v>22.675000000000001</v>
    <v>22.92</v>
    <v>23.262499999999999</v>
    <v>23.0075</v>
    <v>23.125</v>
    <v>22.664999999999999</v>
    <v>22.984999999999999</v>
    <v>23.262499999999999</v>
    <v>23.352499999999999</v>
    <v>23.29</v>
    <v>23.588799999999999</v>
    <v>23.52</v>
    <v>23.3</v>
    <v>23.412500000000001</v>
    <v>23.587499999999999</v>
    <v>23.204999999999998</v>
    <v>24.05</v>
    <v>24.2575</v>
    <v>23.987500000000001</v>
    <v>23.43</v>
    <v>23.442499999999999</v>
    <v>23.32</v>
    <v>22.637499999999999</v>
    <v>22.335000000000001</v>
    <v>21.69</v>
    <v>21.462499999999999</v>
    <v>20.765000000000001</v>
    <v>21.5625</v>
    <v>21.282499999999999</v>
    <v>21.26</v>
    <v>21.47</v>
    <v>19.6675</v>
    <v>19.692499999999999</v>
    <v>18.77</v>
    <v>17.677499999999998</v>
    <v>18</v>
    <v>18.002500000000001</v>
    <v>18.86</v>
    <v>18.265000000000001</v>
    <v>18.535</v>
    <v>18.75</v>
    <v>18.342500000000001</v>
    <v>18.122499999999999</v>
    <v>17.864999999999998</v>
    <v>17.982500000000002</v>
    <v>17.762499999999999</v>
    <v>18</v>
    <v>18.0275</v>
    <v>18.53</v>
    <v>18.907499999999999</v>
    <v>19.127500000000001</v>
    <v>19.237500000000001</v>
    <v>18.6175</v>
    <v>19.045000000000002</v>
    <v>19.452500000000001</v>
    <v>19.627500000000001</v>
    <v>19.489999999999998</v>
    <v>20.25</v>
    <v>19.739999999999998</v>
    <v>19.282499999999999</v>
    <v>19.2575</v>
    <v>19.247499999999999</v>
    <v>18.57</v>
    <v>17.914999999999999</v>
    <v>17.75</v>
    <v>18.309999999999999</v>
    <v>18.4575</v>
    <v>18.170000000000002</v>
    <v>18.875</v>
    <v>19.059999999999999</v>
    <v>18.997499999999999</v>
    <v>19.45</v>
    <v>19.142499999999998</v>
    <v>19.0975</v>
    <v>18.399999999999999</v>
    <v>18.052499999999998</v>
    <v>17.677499999999998</v>
    <v>18.497499999999999</v>
    <v>18.287500000000001</v>
    <v>18.6175</v>
    <v>18.922499999999999</v>
    <v>19.25</v>
    <v>19.037500000000001</v>
    <v>18.690000000000001</v>
    <v>17.897500000000001</v>
    <v>17.745000000000001</v>
    <v>17.907499999999999</v>
    <v>18.302499999999998</v>
    <v>18.032499999999999</v>
    <v>17.787500000000001</v>
    <v>18.28</v>
    <v>18.515000000000001</v>
    <v>18.5</v>
    <v>18.195</v>
    <v>18.234999999999999</v>
    <v>18.02</v>
    <v>18.362500000000001</v>
    <v>18.27</v>
    <v>18.105</v>
    <v>17.822500000000002</v>
    <v>17.637499999999999</v>
    <v>17.377500000000001</v>
    <v>17.577500000000001</v>
    <v>17.802499999999998</v>
    <v>17.5975</v>
    <v>17.7425</v>
    <v>17.385000000000002</v>
    <v>17.4575</v>
    <v>17.745000000000001</v>
    <v>18.25</v>
    <v>17.967500000000001</v>
    <v>17.587499999999999</v>
    <v>17.195</v>
    <v>16.71</v>
    <v>17</v>
    <v>16.407499999999999</v>
    <v>16.93</v>
    <v>17.202500000000001</v>
    <v>17.192499999999999</v>
    <v>17.125</v>
    <v>17.612500000000001</v>
    <v>17.52</v>
    <v>17.517499999999998</v>
    <v>17.9375</v>
    <v>18.192499999999999</v>
    <v>18.232500000000002</v>
    <v>18.252500000000001</v>
    <v>18.684999999999999</v>
    <v>18.684999999999999</v>
    <v>18.315000000000001</v>
    <v>18.53</v>
    <v>18.765000000000001</v>
    <v>18.57</v>
    <v>18.422499999999999</v>
    <v>18.462499999999999</v>
    <v>18.53</v>
    <v>18.677499999999998</v>
    <v>19.164999999999999</v>
    <v>19.440000000000001</v>
    <v>19.377500000000001</v>
    <v>19.4025</v>
    <v>19.440000000000001</v>
    <v>19.862500000000001</v>
    <v>19.787500000000001</v>
    <v>20.002500000000001</v>
    <v>20.045000000000002</v>
    <v>20.072500000000002</v>
    <v>19.835000000000001</v>
    <v>19.100000000000001</v>
    <v>19.645</v>
    <v>19.54</v>
    <v>19.642499999999998</v>
    <v>19.927499999999998</v>
    <v>20.067499999999999</v>
    <v>19.850000000000001</v>
    <v>19.747499999999999</v>
    <v>19.625</v>
    <v>19.727499999999999</v>
    <v>19.642499999999998</v>
    <v>19.38</v>
    <v>18.89</v>
    <v>18.725000000000001</v>
    <v>19.067499999999999</v>
    <v>19.2</v>
    <v>19.1675</v>
    <v>18.75</v>
    <v>18.877500000000001</v>
    <v>18.824999999999999</v>
    <v>18.807500000000001</v>
    <v>18.385000000000002</v>
    <v>18.734999999999999</v>
    <v>18.892499999999998</v>
    <v>19.182500000000001</v>
    <v>19.324999999999999</v>
    <v>19.747499999999999</v>
    <v>19.25</v>
    <v>19.537500000000001</v>
    <v>19.7575</v>
    <v>20.074999999999999</v>
    <v>20.192499999999999</v>
    <v>20.047499999999999</v>
    <v>19.295000000000002</v>
    <v>17.074999999999999</v>
    <v>16.875</v>
    <v>17.170000000000002</v>
    <v>17.067499999999999</v>
    <v>17.0825</v>
    <v>17.170000000000002</v>
    <v>17.84</v>
    <v>17.727499999999999</v>
    <v>17.68</v>
    <v>17.57</v>
    <v>17.600000000000001</v>
    <v>17.732500000000002</v>
    <v>17.71</v>
    <v>18.182500000000001</v>
    <v>18.36</v>
    <v>18.175000000000001</v>
    <v>18.012499999999999</v>
    <v>18</v>
    <v>18.282499999999999</v>
    <v>17.817499999999999</v>
    <v>17.817499999999999</v>
    <v>17.739999999999998</v>
    <v>17.172499999999999</v>
    <v>17.627500000000001</v>
    <v>17.557500000000001</v>
    <v>17.7925</v>
    <v>17.975000000000001</v>
    <v>17.765000000000001</v>
    <v>17.7</v>
    <v>17.475000000000001</v>
    <v>17.552499999999998</v>
    <v>17.767499999999998</v>
    <v>17.932500000000001</v>
    <v>17.995000000000001</v>
    <v>18.245000000000001</v>
    <v>18.4925</v>
    <v>18.445</v>
    <v>18.225000000000001</v>
    <v>18.649999999999999</v>
    <v>18.747499999999999</v>
    <v>18.927499999999998</v>
    <v>18.934999999999999</v>
    <v>18.9375</v>
    <v>19.145</v>
    <v>18.585000000000001</v>
    <v>18.41</v>
    <v>18.164999999999999</v>
    <v>18.545000000000002</v>
    <v>18.715</v>
    <v>18.467500000000001</v>
    <v>18.145</v>
    <v>18.675000000000001</v>
    <v>18.965</v>
    <v>18.649999999999999</v>
    <v>18.612500000000001</v>
    <v>18.600000000000001</v>
    <v>18.329999999999998</v>
    <v>17.844999999999999</v>
    <v>17.975000000000001</v>
    <v>17.725000000000001</v>
    <v>17.855</v>
    <v>17.897500000000001</v>
    <v>18.03</v>
    <v>17.96</v>
    <v>17.95</v>
    <v>17.837499999999999</v>
    <v>18.055</v>
    <v>18.12</v>
    <v>18.0975</v>
    <v>18.09</v>
    <v>18.484999999999999</v>
    <v>18.627500000000001</v>
    <v>18.497499999999999</v>
    <v>18.547499999999999</v>
    <v>18.795000000000002</v>
    <v>18.927499999999998</v>
    <v>19.0275</v>
    <v>19.204999999999998</v>
    <v>19.2</v>
    <v>19.23</v>
    <v>19.34</v>
    <v>19.285</v>
    <v>19.1175</v>
    <v>18.895</v>
    <v>18.872499999999999</v>
    <v>19.1525</v>
    <v>19.34</v>
    <v>19.442499999999999</v>
    <v>19.45</v>
    <v>19.7</v>
    <v>19.71</v>
    <v>19.425000000000001</v>
    <v>19.614999999999998</v>
    <v>19.907499999999999</v>
    <v>19.962499999999999</v>
    <v>19.774999999999999</v>
    <v>19.625</v>
    <v>19.782499999999999</v>
    <v>19.9925</v>
    <v>20.055</v>
    <v>19.772500000000001</v>
    <v>20</v>
    <v>19.787500000000001</v>
    <v>19.95</v>
    <v>20.107500000000002</v>
    <v>20.032499999999999</v>
    <v>19.835000000000001</v>
    <v>19.272500000000001</v>
    <v>19.252500000000001</v>
    <v>19.239999999999998</v>
    <v>19.642499999999998</v>
    <v>19.664999999999999</v>
    <v>20.004999999999999</v>
    <v>20.190000000000001</v>
    <v>19.797499999999999</v>
    <v>19.952500000000001</v>
    <v>19.75</v>
    <v>19.7</v>
    <v>19.672499999999999</v>
    <v>19.07</v>
    <v>19.052499999999998</v>
    <v>18.712499999999999</v>
    <v>18.7775</v>
    <v>18.885000000000002</v>
    <v>18.7</v>
    <v>18.852499999999999</v>
    <v>18.57</v>
    <v>18.64</v>
    <v>18.734999999999999</v>
    <v>18.547499999999999</v>
    <v>18.827500000000001</v>
    <v>18.447500000000002</v>
    <v>18.57</v>
    <v>18.98</v>
    <v>21.532499999999999</v>
    <v>21.024999999999999</v>
    <v>21.74</v>
    <v>21.96</v>
    <v>22.05</v>
    <v>22.2425</v>
    <v>22.1525</v>
    <v>22.004999999999999</v>
    <v>22.035</v>
    <v>22.0625</v>
    <v>22.172499999999999</v>
    <v>22.08</v>
    <v>22.122499999999999</v>
    <v>22.372499999999999</v>
    <v>22.262499999999999</v>
    <v>22.024999999999999</v>
    <v>22.16</v>
    <v>22.254999999999999</v>
    <v>22.08</v>
    <v>22.032499999999999</v>
    <v>21.46</v>
    <v>21.75</v>
    <v>21.25</v>
    <v>21.1325</v>
    <v>21.692499999999999</v>
    <v>21.335000000000001</v>
    <v>20.045000000000002</v>
    <v>20.087499999999999</v>
    <v>20.321300000000001</v>
    <v>20.037500000000001</v>
    <v>21.2775</v>
    <v>21.2775</v>
    <v>21.25</v>
    <v>21.4925</v>
    <v>20.377500000000001</v>
    <v>19.8325</v>
    <v>20.307500000000001</v>
    <v>20.055</v>
    <v>20.9</v>
    <v>21.6175</v>
    <v>20.877500000000001</v>
    <v>21.745000000000001</v>
    <v>21.655000000000001</v>
    <v>22.125</v>
    <v>21.93</v>
    <v>21.43</v>
    <v>20.8125</v>
    <v>21.704999999999998</v>
    <v>21.94</v>
    <v>21.72</v>
    <v>21.43</v>
    <v>21.914999999999999</v>
    <v>22.057500000000001</v>
    <v>22.502500000000001</v>
    <v>22.655000000000001</v>
    <v>22.3675</v>
    <v>22.6</v>
    <v>23.16</v>
    <v>22.184999999999999</v>
    <v>21.99</v>
    <v>22.747499999999999</v>
    <v>22.782499999999999</v>
    <v>22.45</v>
    <v>22.2425</v>
    <v>21.555</v>
    <v>21.2425</v>
    <v>20.76</v>
    <v>21.15</v>
    <v>21.22</v>
    <v>21.857500000000002</v>
    <v>21.947500000000002</v>
    <v>22.177499999999998</v>
    <v>22.745000000000001</v>
    <v>22.625</v>
    <v>23.355</v>
    <v>23.282499999999999</v>
    <v>22.7775</v>
    <v>23.552499999999998</v>
    <v>22.7</v>
    <v>23.1234</v>
    <v>23.322500000000002</v>
    <v>23.375</v>
    <v>23.035</v>
    <v>22.75</v>
    <v>23.3125</v>
    <v>23.57</v>
    <v>22.79</v>
    <v>23.26</v>
    <v>23.015000000000001</v>
    <v>23.0825</v>
    <v>23.2</v>
    <v>23.357500000000002</v>
    <v>23.072500000000002</v>
    <v>23.587499999999999</v>
    <v>23.447500000000002</v>
    <v>23.6525</v>
    <v>23.504999999999999</v>
    <v>23.637499999999999</v>
    <v>23.422499999999999</v>
    <v>22.88</v>
    <v>22.414999999999999</v>
    <v>22.737500000000001</v>
    <v>22.59</v>
    <v>22.26</v>
    <v>22.9175</v>
    <v>23.3675</v>
    <v>23.712499999999999</v>
    <v>23.98</v>
    <v>24.5975</v>
    <v>24.57</v>
    <v>24.01</v>
    <v>23.817499999999999</v>
    <v>24.234999999999999</v>
    <v>24.157499999999999</v>
    <v>24.16</v>
    <v>24.36</v>
    <v>23.927499999999998</v>
    <v>24.33</v>
    <v>24.1675</v>
    <v>24.377500000000001</v>
    <v>24.8825</v>
    <v>25.2775</v>
    <v>25.1525</v>
    <v>25.232500000000002</v>
    <v>25.622499999999999</v>
    <v>25.422499999999999</v>
    <v>25.25</v>
    <v>25.7925</v>
    <v>25.85</v>
    <v>25.422499999999999</v>
    <v>25.177499999999998</v>
    <v>25.49</v>
    <v>25.252500000000001</v>
    <v>25.217500000000001</v>
    <v>24.745000000000001</v>
    <v>24.844999999999999</v>
    <v>25.18</v>
    <v>25.324999999999999</v>
    <v>25.54</v>
    <v>26.04</v>
    <v>25.5975</v>
    <v>25.1875</v>
    <v>24.762499999999999</v>
    <v>25.1525</v>
    <v>25.18</v>
    <v>25.102499999999999</v>
    <v>25.035</v>
    <v>25.122499999999999</v>
    <v>25.295000000000002</v>
    <v>25.945</v>
    <v>26.697500000000002</v>
    <v>26.734999999999999</v>
    <v>26.864999999999998</v>
    <v>26.942499999999999</v>
    <v>28.265000000000001</v>
    <v>27.947500000000002</v>
    <v>28.5625</v>
    <v>28.0275</v>
    <v>28.934999999999999</v>
    <v>28.864999999999998</v>
    <v>28.602499999999999</v>
    <v>28.815000000000001</v>
    <v>28.447500000000002</v>
    <v>29.09</v>
    <v>29.122499999999999</v>
    <v>29.267499999999998</v>
    <v>29.29</v>
    <v>29.754999999999999</v>
    <v>29.362500000000001</v>
    <v>29.127500000000001</v>
    <v>29.04</v>
    <v>28.805</v>
    <v>28.93</v>
    <v>29.17</v>
    <v>29.517499999999998</v>
    <v>29.254999999999999</v>
    <v>29.227499999999999</v>
    <v>29.327500000000001</v>
    <v>29.155000000000001</v>
    <v>29.357500000000002</v>
    <v>29.11</v>
    <v>29.537500000000001</v>
    <v>29.272500000000001</v>
    <v>29.037500000000001</v>
    <v>29.377500000000001</v>
    <v>29.84</v>
    <v>29.995000000000001</v>
    <v>29.92</v>
    <v>29.635000000000002</v>
    <v>29.772500000000001</v>
    <v>29.5</v>
    <v>29.71</v>
    <v>29.872499999999999</v>
    <v>29.58</v>
    <v>29.914999999999999</v>
    <v>29.87</v>
    <v>29.504999999999999</v>
    <v>29.3675</v>
    <v>30.1</v>
    <v>30.76</v>
    <v>30.407499999999999</v>
    <v>30.4025</v>
    <v>30.317499999999999</v>
    <v>30.454999999999998</v>
    <v>30.0625</v>
    <v>29.587499999999999</v>
    <v>29.934999999999999</v>
    <v>30.4725</v>
    <v>30.934999999999999</v>
    <v>31.0275</v>
    <v>30.8675</v>
    <v>30.4025</v>
    <v>30.502500000000001</v>
    <v>29.055</v>
    <v>29.24</v>
    <v>29.524999999999999</v>
    <v>29.327500000000001</v>
    <v>29.574999999999999</v>
    <v>29.34</v>
    <v>29.2075</v>
    <v>29.112500000000001</v>
    <v>29.247499999999999</v>
    <v>29.25</v>
    <v>28.712499999999999</v>
    <v>28.317499999999999</v>
    <v>29.102499999999999</v>
    <v>29.405000000000001</v>
    <v>29.93</v>
    <v>29.8475</v>
    <v>30.037500000000001</v>
    <v>29.677499999999998</v>
    <v>29.4375</v>
    <v>28.41</v>
    <v>28.0075</v>
    <v>28.44</v>
    <v>28.7425</v>
    <v>29.4575</v>
    <v>29.0975</v>
    <v>29.317499999999999</v>
    <v>29.102499999999999</v>
    <v>28.95</v>
    <v>28.815000000000001</v>
    <v>29.342500000000001</v>
    <v>29.502500000000001</v>
    <v>30.215</v>
    <v>30.274999999999999</v>
    <v>30.645</v>
    <v>30.0625</v>
    <v>30.715</v>
    <v>30.44</v>
    <v>30.84</v>
    <v>30.75</v>
    <v>30.815000000000001</v>
    <v>31.065000000000001</v>
    <v>31.622499999999999</v>
    <v>31.434999999999999</v>
    <v>31.52</v>
    <v>30.787500000000001</v>
    <v>31.0825</v>
    <v>30.477499999999999</v>
    <v>29.7775</v>
    <v>30.625</v>
    <v>32.049999999999997</v>
    <v>32.032499999999999</v>
    <v>31.875</v>
    <v>32.075000000000003</v>
    <v>31.1525</v>
    <v>31.012499999999999</v>
    <v>31.125</v>
    <v>30.844999999999999</v>
    <v>31.2425</v>
    <v>31.732500000000002</v>
    <v>32.212499999999999</v>
    <v>32.607500000000002</v>
    <v>32.125</v>
    <v>31.7</v>
    <v>32.590000000000003</v>
    <v>32.75</v>
    <v>32.707500000000003</v>
    <v>32.695</v>
    <v>32.72</v>
    <v>32.047499999999999</v>
    <v>32.159999999999997</v>
    <v>32.28</v>
    <v>32.295000000000002</v>
    <v>32.174999999999997</v>
    <v>32.497500000000002</v>
    <v>32.152500000000003</v>
    <v>32.177500000000002</v>
    <v>31.717500000000001</v>
    <v>31.982500000000002</v>
    <v>31.647500000000001</v>
    <v>31.822500000000002</v>
    <v>31.965</v>
    <v>31.887499999999999</v>
    <v>31.774999999999999</v>
    <v>31.877500000000001</v>
    <v>32.090000000000003</v>
    <v>32.215000000000003</v>
    <v>32.045000000000002</v>
    <v>32.377499999999998</v>
    <v>32.104999999999997</v>
    <v>32.22</v>
    <v>32.912500000000001</v>
    <v>33.237499999999997</v>
    <v>33.8125</v>
    <v>33.615000000000002</v>
    <v>33.272500000000001</v>
    <v>33.467500000000001</v>
    <v>33.572499999999998</v>
    <v>33.825000000000003</v>
    <v>33.527500000000003</v>
    <v>33.46</v>
    <v>33.534999999999997</v>
    <v>33.177500000000002</v>
    <v>33.494999999999997</v>
    <v>33.717500000000001</v>
    <v>34.147500000000001</v>
    <v>34.162500000000001</v>
    <v>34.700000000000003</v>
    <v>35.185000000000002</v>
    <v>34.75</v>
    <v>34.792499999999997</v>
    <v>34.157499999999999</v>
    <v>34.549999999999997</v>
    <v>34.842500000000001</v>
    <v>34.840000000000003</v>
    <v>35.049999999999997</v>
    <v>35.29</v>
    <v>35.590000000000003</v>
    <v>35.577500000000001</v>
    <v>34.952500000000001</v>
    <v>34.487499999999997</v>
    <v>34.375</v>
    <v>34.457500000000003</v>
    <v>34.457500000000003</v>
    <v>34.4</v>
    <v>35.204999999999998</v>
    <v>36.015000000000001</v>
    <v>35.6875</v>
    <v>35.619999999999997</v>
    <v>35.634999999999998</v>
    <v>35.537500000000001</v>
    <v>35.229999999999997</v>
    <v>35.505000000000003</v>
    <v>35.65</v>
    <v>35.65</v>
    <v>35</v>
    <v>35.005000000000003</v>
    <v>36</v>
    <v>36.384999999999998</v>
    <v>36.555</v>
    <v>36.825000000000003</v>
    <v>36.902500000000003</v>
    <v>36.78</v>
    <v>36.5075</v>
    <v>36.982500000000002</v>
    <v>37.08</v>
    <v>37.5</v>
    <v>37.244999999999997</v>
    <v>37.127499999999998</v>
    <v>37.112499999999997</v>
    <v>37.28</v>
    <v>37.1875</v>
    <v>37.1</v>
    <v>37.422499999999999</v>
    <v>37.027500000000003</v>
    <v>36.72</v>
    <v>36.7425</v>
    <v>37.252499999999998</v>
    <v>37.700000000000003</v>
    <v>37.47</v>
    <v>37.7425</v>
    <v>37.557499999999997</v>
    <v>37.82</v>
    <v>37.422499999999999</v>
    <v>37.115000000000002</v>
    <v>37.087499999999999</v>
    <v>38.54</v>
    <v>39.277500000000003</v>
    <v>38.9</v>
    <v>39.234999999999999</v>
    <v>39.412500000000001</v>
    <v>40.35</v>
    <v>40.5075</v>
    <v>39.945</v>
    <v>40.32</v>
    <v>39.954999999999998</v>
    <v>40.027500000000003</v>
    <v>40.25</v>
    <v>39.630000000000003</v>
    <v>39.67</v>
    <v>39.572499999999998</v>
    <v>39.825000000000003</v>
    <v>39.979999999999997</v>
    <v>40.07</v>
    <v>38.935000000000002</v>
    <v>39.247500000000002</v>
    <v>39.75</v>
    <v>39.75</v>
    <v>39.442500000000003</v>
    <v>39.405000000000001</v>
    <v>39.805</v>
    <v>39.744999999999997</v>
    <v>39.35</v>
    <v>39.395000000000003</v>
    <v>39.21</v>
    <v>39.112499999999997</v>
    <v>38.65</v>
    <v>39.087499999999999</v>
    <v>39.502499999999998</v>
    <v>39.28</v>
    <v>38.78</v>
    <v>39.575000000000003</v>
    <v>39.799999999999997</v>
    <v>39.002499999999998</v>
    <v>39.362499999999997</v>
    <v>40.085000000000001</v>
    <v>39.482500000000002</v>
    <v>39.44</v>
    <v>40.022500000000001</v>
    <v>40.215000000000003</v>
    <v>40.217500000000001</v>
    <v>40.335000000000001</v>
    <v>40.342500000000001</v>
    <v>40.17</v>
    <v>39.875</v>
    <v>39.85</v>
    <v>40.0075</v>
    <v>39.32</v>
    <v>39.5</v>
    <v>39.25</v>
    <v>39.612499999999997</v>
    <v>39.552500000000002</v>
    <v>40.1875</v>
    <v>41.225000000000001</v>
    <v>41.652500000000003</v>
    <v>42.1875</v>
    <v>42.4375</v>
    <v>42.104999999999997</v>
    <v>42.104999999999997</v>
    <v>41.354999999999997</v>
    <v>41.052500000000002</v>
    <v>41.41</v>
    <v>41.707500000000003</v>
    <v>41.2425</v>
    <v>41.75</v>
    <v>41.477499999999999</v>
    <v>41.155000000000001</v>
    <v>40.662500000000001</v>
    <v>40.935000000000002</v>
    <v>40.647500000000001</v>
    <v>40.520000000000003</v>
    <v>40.892499999999998</v>
    <v>41.067500000000003</v>
    <v>41.414999999999999</v>
    <v>41.977499999999999</v>
    <v>42.19</v>
    <v>41.932499999999997</v>
    <v>42.147500000000001</v>
    <v>41.747500000000002</v>
    <v>42.5</v>
    <v>44.24</v>
    <v>44.835000000000001</v>
    <v>44.872500000000002</v>
    <v>44.865000000000002</v>
    <v>44.807499999999997</v>
    <v>44.67</v>
    <v>44.645000000000003</v>
    <v>44.744999999999997</v>
    <v>44.997500000000002</v>
    <v>45.435000000000002</v>
    <v>45.22</v>
    <v>45.977499999999999</v>
    <v>45.384999999999998</v>
    <v>45.52</v>
    <v>44.594999999999999</v>
    <v>44.47</v>
    <v>45.61</v>
    <v>44.805</v>
    <v>44.585000000000001</v>
    <v>45.142499999999998</v>
    <v>44.6875</v>
    <v>44.85</v>
    <v>44.967500000000001</v>
    <v>44.172499999999999</v>
    <v>45.162500000000001</v>
    <v>45.134999999999998</v>
    <v>45.137500000000003</v>
    <v>45.16</v>
    <v>44.787500000000001</v>
    <v>45.512500000000003</v>
    <v>45.58</v>
    <v>45.43</v>
    <v>46.0625</v>
    <v>45.3825</v>
    <v>45</v>
    <v>44.527500000000003</v>
    <v>44.95</v>
    <v>45.472499999999997</v>
    <v>45.86</v>
    <v>46.064999999999998</v>
    <v>45.975000000000001</v>
    <v>46.27</v>
    <v>46.045000000000002</v>
    <v>47.217500000000001</v>
    <v>47.9</v>
    <v>47.237499999999997</v>
    <v>46.837499999999999</v>
    <v>47.335000000000001</v>
    <v>47.475000000000001</v>
    <v>47.875</v>
    <v>47.547499999999999</v>
    <v>47.11</v>
    <v>47.552500000000002</v>
    <v>47.77</v>
    <v>47.552500000000002</v>
    <v>47.682499999999997</v>
    <v>47.447499999999998</v>
    <v>47.75</v>
    <v>48.5</v>
    <v>48.215000000000003</v>
    <v>48.174999999999997</v>
    <v>48.4375</v>
    <v>45.44</v>
    <v>45.405000000000001</v>
    <v>46</v>
    <v>46.052500000000002</v>
    <v>45.352499999999999</v>
    <v>45.602499999999999</v>
    <v>45.2</v>
    <v>44.85</v>
    <v>45.125</v>
    <v>44.877499999999998</v>
    <v>44.362499999999997</v>
    <v>43.43</v>
    <v>43.082500000000003</v>
    <v>43.652500000000003</v>
    <v>43.314999999999998</v>
    <v>44.91</v>
    <v>45.1</v>
    <v>44.865000000000002</v>
    <v>43.244999999999997</v>
    <v>43.342500000000001</v>
    <v>43.777500000000003</v>
    <v>43.852499999999999</v>
    <v>44.0075</v>
    <v>44.225000000000001</v>
    <v>44.032499999999999</v>
    <v>44.08</v>
    <v>44.32</v>
    <v>45.602499999999999</v>
    <v>46.25</v>
    <v>46.607500000000002</v>
    <v>46.372500000000002</v>
    <v>47.74</v>
    <v>47.33</v>
    <v>47.604999999999997</v>
    <v>48.6325</v>
    <v>48.825000000000003</v>
    <v>49.49</v>
    <v>49.06</v>
    <v>48.317500000000003</v>
    <v>48.112499999999997</v>
    <v>47.997500000000002</v>
    <v>47.7</v>
    <v>47.822499999999998</v>
    <v>47.975000000000001</v>
    <v>47.997500000000002</v>
    <v>47.16</v>
    <v>46.987499999999997</v>
    <v>46.56</v>
    <v>45.85</v>
    <v>46.484999999999999</v>
    <v>47.2</v>
    <v>47.592500000000001</v>
    <v>48.2575</v>
    <v>48.104999999999997</v>
    <v>48.917499999999997</v>
    <v>49.68</v>
    <v>50.262500000000003</v>
    <v>50.012500000000003</v>
    <v>49.67</v>
    <v>49.967500000000001</v>
    <v>50.935000000000002</v>
    <v>50.892499999999998</v>
    <v>50.87</v>
    <v>51.215000000000003</v>
    <v>49.261200000000002</v>
    <v>49.737499999999997</v>
    <v>49.92</v>
    <v>48.844999999999999</v>
    <v>49.685000000000002</v>
    <v>49.9925</v>
    <v>48.942500000000003</v>
    <v>49.66</v>
    <v>49.702500000000001</v>
    <v>49.162500000000001</v>
    <v>49.982500000000002</v>
    <v>49.94</v>
    <v>50.5</v>
    <v>50.087499999999999</v>
    <v>49.445</v>
    <v>49.82</v>
    <v>50.424999999999997</v>
    <v>50.63</v>
    <v>50.664999999999999</v>
    <v>50.875</v>
    <v>51.127499999999998</v>
    <v>51.024999999999999</v>
    <v>49.982500000000002</v>
    <v>50.445</v>
    <v>50.547499999999999</v>
    <v>50.924999999999997</v>
    <v>50.443800000000003</v>
    <v>50.227499999999999</v>
    <v>50.25</v>
    <v>51.2425</v>
    <v>51.127499999999998</v>
    <v>52.01</v>
    <v>52.155000000000001</v>
    <v>53.274999999999999</v>
    <v>53.732500000000002</v>
    <v>54.18</v>
    <v>54.247500000000002</v>
    <v>54.6175</v>
    <v>54.747500000000002</v>
    <v>55.25</v>
    <v>55.147500000000001</v>
    <v>55.38</v>
    <v>55.384999999999998</v>
    <v>55.4375</v>
    <v>55.295000000000002</v>
    <v>55.1875</v>
    <v>55.354999999999997</v>
    <v>55.887500000000003</v>
    <v>55.46</v>
    <v>55.505000000000003</v>
    <v>54.685000000000002</v>
    <v>55.712499999999999</v>
    <v>55.797499999999999</v>
    <v>55.512500000000003</v>
    <v>58.597499999999997</v>
    <v>58.1</v>
    <v>57.914999999999999</v>
    <v>56.6</v>
    <v>55.517499999999998</v>
    <v>54.405000000000001</v>
    <v>54.774999999999999</v>
    <v>56.4375</v>
    <v>54.032499999999999</v>
    <v>54.127499999999998</v>
    <v>53.54</v>
    <v>54.02</v>
    <v>55.047499999999999</v>
    <v>55.472499999999997</v>
    <v>55.282499999999999</v>
    <v>55.86</v>
    <v>55.712499999999999</v>
    <v>56.067500000000003</v>
    <v>56.62</v>
    <v>56.467500000000001</v>
    <v>56.04</v>
    <v>55.932499999999997</v>
    <v>55.932499999999997</v>
    <v>56.547499999999999</v>
    <v>56.807499999999997</v>
    <v>56.547499999999999</v>
    <v>56.6175</v>
    <v>55.81</v>
    <v>56.287500000000001</v>
    <v>56.405000000000001</v>
    <v>55.94</v>
    <v>56.237499999999997</v>
    <v>56.377499999999998</v>
    <v>56.487499999999997</v>
    <v>56.53</v>
    <v>56.664999999999999</v>
    <v>55.155000000000001</v>
    <v>55.497500000000002</v>
    <v>56.15</v>
    <v>56.652500000000003</v>
    <v>56.03</v>
    <v>55.7425</v>
    <v>56.347499999999997</v>
    <v>55.547499999999999</v>
    <v>54.987499999999997</v>
    <v>53.722499999999997</v>
    <v>53.62</v>
    <v>53.197499999999998</v>
    <v>54.27</v>
    <v>53.695</v>
    <v>53.947499999999998</v>
    <v>53.892499999999998</v>
    <v>51.695</v>
    <v>50.704999999999998</v>
    <v>51.145000000000003</v>
    <v>52.064999999999998</v>
    <v>49.807499999999997</v>
    <v>49.95</v>
    <v>50.96</v>
    <v>51.75</v>
    <v>52.585000000000001</v>
    <v>52.244999999999997</v>
    <v>52.335000000000001</v>
    <v>52.575000000000003</v>
    <v>52.45</v>
    <v>50</v>
    <v>49.875</v>
    <v>50.472499999999997</v>
    <v>50.564999999999998</v>
    <v>51.024999999999999</v>
    <v>51.435000000000002</v>
    <v>50.9375</v>
    <v>51.674999999999997</v>
    <v>51.752499999999998</v>
    <v>52.232500000000002</v>
    <v>52.545000000000002</v>
    <v>52.77</v>
    <v>52.997500000000002</v>
    <v>52.8</v>
    <v>52.25</v>
    <v>51.897500000000001</v>
    <v>52.344999999999999</v>
    <v>52.58</v>
    <v>52.212499999999999</v>
    <v>52.532499999999999</v>
    <v>52.497500000000002</v>
    <v>53.247500000000002</v>
    <v>53.625</v>
    <v>53.5</v>
    <v>53.97</v>
    <v>53.842500000000001</v>
    <v>53.2575</v>
    <v>52.79</v>
    <v>53.03</v>
    <v>53.1325</v>
    <v>53.372500000000002</v>
    <v>53.25</v>
    <v>53.247500000000002</v>
    <v>53.097499999999997</v>
    <v>52.967500000000001</v>
    <v>52.72</v>
    <v>52.534999999999997</v>
    <v>52.612499999999997</v>
    <v>52.8675</v>
    <v>52.88</v>
    <v>52.25</v>
    <v>52.317500000000003</v>
    <v>51.827500000000001</v>
    <v>52.457500000000003</v>
    <v>52.024999999999999</v>
    <v>52.164999999999999</v>
    <v>52.987499999999997</v>
    <v>53.72</v>
    <v>53.827500000000001</v>
    <v>54.107500000000002</v>
    <v>54.192500000000003</v>
    <v>53.875</v>
    <v>53.45</v>
    <v>53.987499999999997</v>
    <v>54.6875</v>
    <v>55.417499999999997</v>
    <v>55.734999999999999</v>
    <v>55.484999999999999</v>
    <v>54.795000000000002</v>
    <v>54.8825</v>
    <v>55.23</v>
    <v>55.372500000000002</v>
    <v>55.847499999999997</v>
    <v>53.524999999999999</v>
    <v>53.604999999999997</v>
    <v>53.6</v>
    <v>53.372500000000002</v>
    <v>53.317500000000003</v>
    <v>52.467500000000001</v>
    <v>53.212499999999999</v>
    <v>52.875</v>
    <v>52.494999999999997</v>
    <v>52.795000000000002</v>
    <v>52.22</v>
    <v>52.76</v>
    <v>52.522500000000001</v>
    <v>52.737499999999997</v>
    <v>53.022500000000001</v>
    <v>53.222499999999997</v>
    <v>52.872500000000002</v>
    <v>53.6875</v>
    <v>53.645000000000003</v>
    <v>54.125</v>
    <v>54.05</v>
    <v>54.3</v>
    <v>54.122500000000002</v>
    <v>54.28</v>
    <v>53.75</v>
    <v>53.64</v>
    <v>53.352499999999999</v>
    <v>53.767499999999998</v>
    <v>53.86</v>
    <v>53.59</v>
    <v>53.502499999999998</v>
    <v>53.822499999999998</v>
    <v>53.517499999999998</v>
    <v>54.174999999999997</v>
    <v>53.72</v>
    <v>53.462499999999999</v>
    <v>53.727499999999999</v>
    <v>54.25</v>
    <v>53.982500000000002</v>
    <v>54.422499999999999</v>
    <v>54.244999999999997</v>
    <v>53.475000000000001</v>
    <v>53.195</v>
    <v>53.51</v>
    <v>52.862499999999997</v>
    <v>52.552500000000002</v>
    <v>52.792499999999997</v>
    <v>53.212499999999999</v>
    <v>52.25</v>
    <v>52.7575</v>
    <v>53.147500000000001</v>
    <v>52.702500000000001</v>
    <v>52.0075</v>
    <v>53.052500000000002</v>
    <v>51.972499999999997</v>
    <v>51.125</v>
    <v>51.102499999999999</v>
    <v>50.215000000000003</v>
    <v>49.272500000000001</v>
    <v>51.21</v>
    <v>51.3825</v>
    <v>52.445</v>
    <v>53.322499999999998</v>
    <v>53.467500000000001</v>
    <v>53.407499999999999</v>
    <v>53.265000000000001</v>
    <v>53.652500000000003</v>
    <v>54.077500000000001</v>
    <v>57.1325</v>
    <v>59.322499999999998</v>
    <v>60.244999999999997</v>
    <v>59.912500000000001</v>
    <v>61.04</v>
    <v>62.377499999999998</v>
    <v>62.53</v>
    <v>62.994999999999997</v>
    <v>62.295000000000002</v>
    <v>62.212499999999999</v>
    <v>63.1</v>
    <v>62.784999999999997</v>
    <v>62.145000000000003</v>
    <v>62.447499999999998</v>
    <v>62.557499999999997</v>
    <v>61.8825</v>
    <v>63.784999999999997</v>
    <v>63.75</v>
    <v>63.84</v>
    <v>64.37</v>
    <v>64.646299999999997</v>
    <v>64.067499999999995</v>
    <v>64.792500000000004</v>
    <v>64.91</v>
    <v>65.52</v>
    <v>65.41</v>
    <v>65.875</v>
    <v>64.875</v>
    <v>65.944999999999993</v>
    <v>65.737499999999997</v>
    <v>65.132499999999993</v>
    <v>64.542500000000004</v>
    <v>63.23</v>
    <v>63.53</v>
    <v>65.459999999999994</v>
    <v>65.84</v>
    <v>65.605000000000004</v>
    <v>66.252499999999998</v>
    <v>66.372500000000002</v>
    <v>66.907499999999999</v>
    <v>66.62</v>
    <v>66.275000000000006</v>
    <v>66.37</v>
    <v>65.844999999999999</v>
    <v>65.872500000000002</v>
    <v>64.947500000000005</v>
    <v>64.61</v>
    <v>65.8</v>
    <v>65.902500000000003</v>
    <v>65.260000000000005</v>
    <v>65.504999999999995</v>
    <v>64.16</v>
    <v>64.177499999999995</v>
    <v>62.975000000000001</v>
    <v>64.055000000000007</v>
    <v>64.040000000000006</v>
    <v>63.862499999999997</v>
    <v>64.63</v>
    <v>64.234999999999999</v>
    <v>63.447499999999998</v>
    <v>63.1325</v>
    <v>61.8825</v>
    <v>65.099999999999994</v>
    <v>64.077500000000001</v>
    <v>64.177499999999995</v>
    <v>64.897499999999994</v>
    <v>66.8125</v>
    <v>67.9375</v>
    <v>66.852500000000006</v>
    <v>66.6875</v>
    <v>66.245000000000005</v>
    <v>66.905000000000001</v>
    <v>68.1875</v>
    <v>67.87</v>
    <v>67.717500000000001</v>
    <v>67.517499999999998</v>
    <v>67.260000000000005</v>
    <v>68.239999999999995</v>
    <v>68.452500000000001</v>
    <v>67.814999999999998</v>
    <v>68.3</v>
    <v>68.367500000000007</v>
    <v>69.177499999999995</v>
    <v>69.662499999999994</v>
    <v>68.787499999999994</v>
    <v>68.75</v>
    <v>68.349999999999994</v>
    <v>67.63</v>
    <v>67.41</v>
    <v>66.407499999999999</v>
    <v>66.599999999999994</v>
    <v>67.209999999999994</v>
    <v>66.722499999999997</v>
    <v>67.015000000000001</v>
    <v>66.022499999999994</v>
    <v>66.83</v>
    <v>67.25</v>
    <v>68.03</v>
    <v>67.099999999999994</v>
    <v>67.099999999999994</v>
    <v>65.25</v>
    <v>65.52</v>
    <v>66.02</v>
    <v>65.47</v>
    <v>65.45</v>
    <v>64.989999999999995</v>
    <v>64.73</v>
    <v>65.38</v>
    <v>65.89</v>
    <v>66.569999999999993</v>
    <v>66.69</v>
    <v>66.22</v>
    <v>65.52</v>
    <v>65.599999999999994</v>
    <v>65.53</v>
    <v>65.099999999999994</v>
    <v>65</v>
    <v>65.03</v>
    <v>65.819999999999993</v>
    <v>68.2</v>
    <v>68.13</v>
    <v>68.39</v>
    <v>67.31</v>
    <v>66.86</v>
    <v>67.180000000000007</v>
    <v>65.22</v>
    <v>66.05</v>
    <v>65.77</v>
    <v>66.150000000000006</v>
    <v>65.58</v>
    <v>67.14</v>
    <v>69.3</v>
    <v>68.55</v>
    <v>68.75</v>
    <v>68.959999999999994</v>
    <v>70.099999999999994</v>
    <v>69.739999999999995</v>
    <v>70.14</v>
    <v>70.25</v>
    <v>69.55</v>
    <v>69.3</v>
    <v>69.31</v>
    <v>68.849999999999994</v>
    <v>69.48</v>
    <v>69.33</v>
    <v>69.13</v>
    <v>68.73</v>
    <v>69.260000000000005</v>
    <v>68.63</v>
    <v>68.290000000000006</v>
    <v>68.19</v>
    <v>67.67</v>
    <v>68.22</v>
    <v>69.7</v>
    <v>69.430000000000007</v>
    <v>68.72</v>
    <v>68.45</v>
    <v>69.11</v>
    <v>68.900000000000006</v>
    <v>69.27</v>
    <v>69.319999999999993</v>
    <v>69.099999999999994</v>
    <v>69.11</v>
    <v>69.38</v>
    <v>68.7</v>
    <v>67.989999999999995</v>
    <v>67.34</v>
    <v>67.94</v>
    <v>68.150000000000006</v>
    <v>67.55</v>
    <v>68.11</v>
    <v>67.010000000000005</v>
    <v>67.650000000000006</v>
    <v>67.98</v>
    <v>69.05</v>
    <v>69.97</v>
    <v>70.13</v>
    <v>70.430000000000007</v>
    <v>70.400000000000006</v>
    <v>71.290000000000006</v>
    <v>72.843999999999994</v>
    <v>71.94</v>
    <v>72.2</v>
    <v>76.78</v>
    <v>74.28</v>
    <v>74.3</v>
    <v>74.95</v>
    <v>75.89</v>
    <v>76.45</v>
    <v>75.59</v>
    <v>75.53</v>
    <v>76.05</v>
    <v>75.3</v>
    <v>73.680000000000007</v>
    <v>74.89</v>
    <v>73.81</v>
    <v>72.87</v>
    <v>73.430000000000007</v>
    <v>73.849999999999994</v>
    <v>74</v>
    <v>74.260000000000005</v>
    <v>74.2</v>
    <v>73.56</v>
    <v>72.5</v>
    <v>64.16</v>
    <v>71.69</v>
    <v>69.37</v>
    <v>71.94</v>
    <v>72.099999999999994</v>
    <v>71.91</v>
    <v>69.41</v>
    <v>69.94</v>
    <v>70.45</v>
    <v>69.290000000000006</v>
    <v>70.75</v>
    <v>70.75</v>
    <v>69.5</v>
    <v>69.86</v>
    <v>70.72</v>
    <v>70.48</v>
    <v>70.45</v>
    <v>71.3</v>
    <v>69.819999999999993</v>
    <v>70.62</v>
    <v>70</v>
    <v>70.16</v>
    <v>70.349999999999994</v>
    <v>71.19</v>
    <v>70.19</v>
    <v>67.52</v>
    <v>69.319999999999993</v>
    <v>70.09</v>
    <v>68.8</v>
    <v>71.06</v>
    <v>72.22</v>
    <v>72.680000000000007</v>
    <v>73</v>
    <v>74.040000000000006</v>
    <v>73.739999999999995</v>
    <v>74.459999999999994</v>
    <v>74.84</v>
    <v>74.959999999999994</v>
    <v>75.33</v>
    <v>75.930000000000007</v>
    <v>76.64</v>
    <v>76.94</v>
    <v>75.89</v>
    <v>77.459999999999994</v>
    <v>78.08</v>
    <v>78.03</v>
    <v>77.819999999999993</v>
    <v>78.59</v>
    <v>78.72</v>
    <v>75.19</v>
    <v>75.13</v>
    <v>78.37</v>
    <v>78.42</v>
    <v>79.569999999999993</v>
    <v>78.400000000000006</v>
    <v>77.650000000000006</v>
    <v>79.849999999999994</v>
    <v>78.86</v>
    <v>78.02</v>
    <v>77.790000000000006</v>
    <v>78.94</v>
    <v>78.959999999999994</v>
    <v>80.599999999999994</v>
    <v>80.59</v>
    <v>80.59</v>
    <v>79.23</v>
    <v>79.78</v>
    <v>79.64</v>
    <v>80.06</v>
    <v>79.53</v>
    <v>79.83</v>
    <v>79.36</v>
    <v>78.58</v>
    <v>80.13</v>
    <v>78.98</v>
    <v>78.83</v>
    <v>77.91</v>
    <v>77.14</v>
    <v>76.2</v>
    <v>78.37</v>
    <v>79.45</v>
    <v>79.98</v>
    <v>78.040000000000006</v>
    <v>76.900000000000006</v>
    <v>77.430000000000007</v>
    <v>78.08</v>
    <v>78.349999999999994</v>
    <v>78.040000000000006</v>
    <v>79</v>
    <v>79.069999999999993</v>
    <v>78.239999999999995</v>
    <v>76.06</v>
    <v>76.25</v>
    <v>75</v>
    <v>73.760000000000005</v>
    <v>74.06</v>
    <v>73.11</v>
    <v>74.52</v>
    <v>75.27</v>
    <v>73.150000000000006</v>
    <v>71.94</v>
    <v>72.94</v>
    <v>69.959999999999994</v>
    <v>70.72</v>
    <v>72.67</v>
    <v>72.760000000000005</v>
    <v>72.180000000000007</v>
    <v>71.98</v>
    <v>71.42</v>
    <v>70.430000000000007</v>
    <v>74.08</v>
    <v>73.5</v>
    <v>73.760000000000005</v>
    <v>74.099999999999994</v>
    <v>73.56</v>
    <v>69.95</v>
    <v>66.39</v>
    <v>69.14</v>
    <v>67.790000000000006</v>
    <v>69.44</v>
    <v>71.41</v>
    <v>71.73</v>
    <v>71.89</v>
    <v>71.03</v>
    <v>72.3</v>
    <v>72.95</v>
    <v>71.25</v>
    <v>71.959999999999994</v>
    <v>73.739999999999995</v>
    <v>72.86</v>
    <v>72.989999999999995</v>
    <v>74.5</v>
    <v>74.48</v>
    <v>74.22</v>
    <v>73.39</v>
    <v>71.5</v>
    <v>71</v>
    <v>71.14</v>
    <v>71.150000000000006</v>
    <v>71.599999999999994</v>
    <v>71.180000000000007</v>
    <v>71.680000000000007</v>
    <v>72.28</v>
    <v>73.5</v>
    <v>73.58</v>
    <v>73.239999999999995</v>
    <v>72.95</v>
    <v>73.650000000000006</v>
    <v>74.14</v>
    <v>74.02</v>
    <v>75.900000000000006</v>
    <v>76.62</v>
    <v>76.25</v>
    <v>77.97</v>
    <v>77.14</v>
    <v>77.08</v>
    <v>77.709999999999994</v>
    <v>78.08</v>
    <v>78.36</v>
    <v>77.72</v>
    <v>79.03</v>
    <v>79.760000000000005</v>
    <v>80.25</v>
    <v>80.2</v>
    <v>81.5</v>
    <v>80.88</v>
    <v>81.5</v>
    <v>78</v>
    <v>78.69</v>
    <v>78.45</v>
    <v>78.41</v>
    <v>78.349999999999994</v>
    <v>77.52</v>
    <v>77.81</v>
    <v>77.430000000000007</v>
    <v>76.56</v>
    <v>77.14</v>
    <v>77.23</v>
    <v>77.69</v>
    <v>78.42</v>
    <v>79.14</v>
    <v>77.8</v>
    <v>77.709999999999994</v>
    <v>77.02</v>
    <v>77.569999999999993</v>
    <v>76.709999999999994</v>
    <v>76.87</v>
    <v>77.34</v>
    <v>77.760000000000005</v>
    <v>77.66</v>
    <v>79.5</v>
    <v>79.400000000000006</v>
    <v>78.84</v>
    <v>79.86</v>
    <v>78.69</v>
    <v>79.27</v>
    <v>79.55</v>
    <v>80.290000000000006</v>
    <v>80.7</v>
    <v>80.599999999999994</v>
    <v>81.23</v>
    <v>80.75</v>
    <v>79</v>
    <v>78.12</v>
    <v>78.569999999999993</v>
    <v>77.89</v>
    <v>78.319999999999993</v>
    <v>78.3</v>
    <v>77.81</v>
    <v>77.58</v>
    <v>77.760000000000005</v>
    <v>74.8</v>
    <v>74.180000000000007</v>
    <v>75.040000000000006</v>
    <v>75.98</v>
    <v>76.989999999999995</v>
    <v>74.5</v>
    <v>74.25</v>
    <v>74.12</v>
    <v>74.319999999999993</v>
    <v>75.3</v>
    <v>76.81</v>
    <v>76.680000000000007</v>
    <v>77.680000000000007</v>
    <v>78.06</v>
    <v>78.650000000000006</v>
    <v>78.349999999999994</v>
    <v>77.75</v>
    <v>78.75</v>
    <v>79.44</v>
    <v>79.98</v>
    <v>80.17</v>
    <v>78.98</v>
    <v>78.459999999999994</v>
    <v>78.69</v>
    <v>79.239999999999995</v>
    <v>78.31</v>
    <v>78.069999999999993</v>
    <v>78.28</v>
    <v>78.83</v>
    <v>79.73</v>
    <v>80.23</v>
    <v>79.959999999999994</v>
    <v>79.97</v>
    <v>80</v>
    <v>79.8</v>
    <v>80.13</v>
    <v>80.42</v>
    <v>80.709999999999994</v>
    <v>80.010000000000005</v>
    <v>80.010000000000005</v>
    <v>80.34</v>
    <v>81.37</v>
    <v>80.8</v>
    <v>80.290000000000006</v>
    <v>80.62</v>
    <v>80.540000000000006</v>
    <v>81</v>
    <v>80.95</v>
    <v>81.14</v>
    <v>81.569999999999993</v>
    <v>82</v>
    <v>82.48</v>
    <v>83.02</v>
    <v>82.397999999999996</v>
    <v>81.34</v>
    <v>82.41</v>
    <v>81.459999999999994</v>
    <v>81.42</v>
    <v>81.739999999999995</v>
    <v>82.43</v>
    <v>82.97</v>
    <v>82.92</v>
    <v>83.42</v>
    <v>83.33</v>
    <v>82.15</v>
    <v>81.790000000000006</v>
    <v>82.38</v>
    <v>82.72</v>
    <v>82.16</v>
    <v>82.42</v>
    <v>83.28</v>
    <v>82.96</v>
    <v>83.12</v>
    <v>83.49</v>
    <v>83.13</v>
    <v>82.68</v>
    <v>81.84</v>
    <v>81.650000000000006</v>
    <v>82.04</v>
    <v>82.58</v>
    <v>81.5</v>
    <v>81.650000000000006</v>
    <v>83.05</v>
    <v>82.02</v>
    <v>83.27</v>
    <v>82.15</v>
    <v>81.62</v>
    <v>81.96</v>
    <v>82.52</v>
    <v>82.44</v>
    <v>82.64</v>
    <v>80.89</v>
    <v>80.75</v>
    <v>80.650000000000006</v>
    <v>81.64</v>
    <v>82.39</v>
    <v>81.81</v>
    <v>83.3</v>
    <v>81.59</v>
    <v>82.02</v>
    <v>78.23</v>
    <v>78.790000000000006</v>
    <v>80.319999999999993</v>
    <v>81.150000000000006</v>
    <v>81.23</v>
    <v>81.69</v>
    <v>79.98</v>
    <v>79.989999999999995</v>
    <v>79.66</v>
    <v>79.12</v>
    <v>79.45</v>
    <v>77.569999999999993</v>
    <v>75.400000000000006</v>
    <v>76.63</v>
    <v>77.94</v>
    <v>77.27</v>
    <v>79.680000000000007</v>
    <v>79.150000000000006</v>
    <v>78.989999999999995</v>
    <v>78.81</v>
    <v>79.28</v>
    <v>79.37</v>
    <v>79.22</v>
    <v>78.040000000000006</v>
    <v>78.41</v>
    <v>78.48</v>
    <v>78.02</v>
    <v>78.08</v>
    <v>78.27</v>
    <v>78.400000000000006</v>
    <v>78.489999999999995</v>
    <v>78.430000000000007</v>
    <v>78.760000000000005</v>
    <v>79.44</v>
    <v>80.34</v>
    <v>81.3</v>
    <v>82.28</v>
    <v>81.7</v>
    <v>81.25</v>
    <v>81.05</v>
    <v>81.02</v>
    <v>80.760000000000005</v>
    <v>81.27</v>
    <v>81.790000000000006</v>
    <v>82.09</v>
    <v>81.7</v>
    <v>82.4</v>
    <v>83.79</v>
    <v>83.92</v>
    <v>83.32</v>
    <v>83.47</v>
    <v>82.13</v>
    <v>82.9</v>
    <v>82.14</v>
    <v>85.74</v>
    <v>86.07</v>
    <v>85.96</v>
    <v>85.8</v>
    <v>85.37</v>
    <v>85.8</v>
    <v>86.2</v>
    <v>86.52</v>
    <v>87.02</v>
    <v>87.55</v>
    <v>87.27</v>
    <v>87.51</v>
    <v>87.61</v>
    <v>88.23</v>
    <v>87.36</v>
    <v>88.32</v>
    <v>88.16</v>
    <v>88.74</v>
    <v>89</v>
    <v>88.31</v>
    <v>88.53</v>
    <v>88.99</v>
    <v>89.17</v>
    <v>89.02</v>
    <v>89.5</v>
    <v>89.8</v>
    <v>89.93</v>
    <v>89.75</v>
    <v>90.31</v>
    <v>90.25</v>
    <v>90.29</v>
    <v>89.49</v>
    <v>87.85</v>
    <v>88.47</v>
    <v>89.06</v>
    <v>88.31</v>
    <v>89.12</v>
    <v>88.99</v>
    <v>89.08</v>
    <v>88.98</v>
    <v>89.14</v>
    <v>89.01</v>
    <v>89.13</v>
    <v>89</v>
    <v>88.97</v>
    <v>88.62</v>
    <v>88.6</v>
    <v>88.7</v>
    <v>88.47</v>
    <v>89.09</v>
    <v>89.64</v>
    <v>90.09</v>
    <v>90.14</v>
    <v>92.77</v>
    <v>92.15</v>
    <v>91.99</v>
    <v>92.02</v>
    <v>91.95</v>
    <v>91.39</v>
    <v>91.29</v>
    <v>91.62</v>
    <v>92.4</v>
    <v>92.7</v>
    <v>92.9</v>
    <v>92.05</v>
    <v>91.9</v>
    <v>91.7</v>
    <v>92.12</v>
    <v>92.19</v>
    <v>92.73</v>
    <v>93.35</v>
    <v>92.48</v>
    <v>91.36</v>
    <v>91.98</v>
    <v>92.53</v>
    <v>93.56</v>
    <v>94.02</v>
    <v>95.09</v>
    <v>95</v>
    <v>94.66</v>
    <v>95.08</v>
    <v>95.4</v>
    <v>95.41</v>
    <v>96.32</v>
    <v>96.27</v>
    <v>96.03</v>
    <v>95.87</v>
    <v>96.09</v>
    <v>93.69</v>
    <v>94</v>
    <v>95.32</v>
    <v>94.44</v>
    <v>94.31</v>
    <v>94.75</v>
    <v>94.79</v>
    <v>94.61</v>
    <v>94.49</v>
    <v>94.16</v>
    <v>95.8</v>
    <v>95.15</v>
    <v>95.15</v>
    <v>95.79</v>
    <v>94.38</v>
    <v>94.38</v>
    <v>93.75</v>
    <v>93.45</v>
    <v>93.5</v>
    <v>94.15</v>
    <v>95.08</v>
    <v>95.98</v>
    <v>96.42</v>
    <v>96.14</v>
    <v>97.11</v>
    <v>96.85</v>
    <v>97.64</v>
    <v>99.11</v>
    <v>99.6</v>
    <v>99.55</v>
    <v>100.65</v>
    <v>100.01</v>
    <v>100.97</v>
    <v>99.12</v>
    <v>99.5</v>
    <v>100.36</v>
    <v>101.03</v>
    <v>100.94</v>
    <v>100.96</v>
    <v>100.92</v>
    <v>101.5</v>
    <v>100.76</v>
    <v>100.54</v>
    <v>99.55</v>
    <v>100.98</v>
    <v>102.36</v>
    <v>102.76</v>
    <v>103.33</v>
    <v>102.08</v>
    <v>102.62</v>
    <v>103.44</v>
    <v>103.77</v>
    <v>103.32</v>
    <v>103.65</v>
    <v>103.65</v>
    <v>102.92</v>
    <v>103.7</v>
    <v>104.06</v>
    <v>104.04</v>
    <v>103.4</v>
    <v>103.34</v>
    <v>103.71</v>
    <v>104.33</v>
    <v>105.48</v>
    <v>106.64</v>
    <v>106.26</v>
    <v>105.5</v>
    <v>105.74</v>
    <v>105.35</v>
    <v>105.13</v>
    <v>105.5</v>
    <v>105</v>
    <v>105.21</v>
    <v>105.5</v>
    <v>103.11</v>
    <v>103.07</v>
    <v>103.75</v>
    <v>104.75</v>
    <v>105.54</v>
    <v>105.65</v>
    <v>105.71</v>
    <v>105.6</v>
    <v>106.29</v>
    <v>106.6</v>
    <v>107.58</v>
    <v>107.7</v>
    <v>108.5</v>
    <v>108.5</v>
    <v>108.79</v>
    <v>108.25</v>
    <v>107.62</v>
    <v>107.27</v>
    <v>107.7</v>
    <v>108.05</v>
    <v>107.56</v>
    <v>109.41</v>
    <v>110.38</v>
    <v>110.07</v>
    <v>109.67</v>
    <v>110.58</v>
    <v>110.5</v>
    <v>111.02</v>
    <v>110.94</v>
    <v>111.36</v>
    <v>112.25</v>
    <v>112.01</v>
    <v>111.8</v>
    <v>111.71</v>
    <v>111.55</v>
    <v>111.08</v>
    <v>111.34</v>
    <v>110.75</v>
    <v>110.69</v>
    <v>109.95</v>
    <v>110.45</v>
    <v>111.5</v>
    <v>111.31</v>
    <v>112</v>
    <v>112.6</v>
    <v>113.62</v>
    <v>110.5</v>
    <v>112.38</v>
    <v>111.33</v>
    <v>107.54</v>
    <v>108.49</v>
    <v>109.77</v>
    <v>112.13</v>
    <v>112.5</v>
    <v>112.37</v>
    <v>113.75</v>
    <v>113.55</v>
    <v>113.97</v>
    <v>114.69</v>
    <v>113.28</v>
    <v>112.72</v>
    <v>112.6</v>
    <v>112.39</v>
    <v>112.07</v>
    <v>112.69</v>
    <v>114.3</v>
    <v>114.75</v>
    <v>114.57</v>
    <v>114.95</v>
    <v>116.25</v>
    <v>116.99</v>
    <v>118.61</v>
    <v>119.97</v>
    <v>118.69</v>
    <v>118.8</v>
    <v>120.12</v>
    <v>121.18</v>
    <v>121.2</v>
    <v>122.52</v>
    <v>123.05</v>
    <v>122.87</v>
    <v>124.6</v>
    <v>125.05</v>
    <v>125</v>
    <v>125.77</v>
    <v>126.74</v>
    <v>123.82</v>
    <v>123.78</v>
    <v>124.74</v>
    <v>123.72</v>
    <v>118.7</v>
    <v>115.2</v>
    <v>120.09</v>
    <v>119.53</v>
    <v>114.55</v>
    <v>117.79</v>
    <v>117.85</v>
    <v>117.62</v>
    <v>121.7</v>
    <v>121.63</v>
    <v>121.35</v>
    <v>122.05</v>
    <v>120.67</v>
    <v>121.57</v>
    <v>123.58</v>
    <v>124.7</v>
    <v>123.65</v>
    <v>123.26</v>
    <v>119.09</v>
    <v>120.45</v>
    <v>122.83</v>
    <v>120.03</v>
    <v>121.96</v>
    <v>123.25</v>
    <v>124.75</v>
    <v>124.25</v>
    <v>124.04</v>
    <v>123.13</v>
    <v>123.85</v>
    <v>123.94</v>
    <v>123.38</v>
    <v>124.9</v>
    <v>122.2</v>
    <v>119.89</v>
    <v>119.09</v>
    <v>121.52</v>
    <v>116.93</v>
    <v>117.68</v>
    <v>119.27</v>
    <v>118.89</v>
    <v>116.9</v>
    <v>121</v>
    <v>120.18</v>
    <v>118.63</v>
    <v>120.56</v>
    <v>119.99</v>
    <v>120.4</v>
    <v>121.73</v>
    <v>122.11</v>
    <v>122.91</v>
    <v>124.06</v>
    <v>124.31</v>
    <v>124.06</v>
    <v>124.3</v>
    <v>124.87</v>
    <v>121.14</v>
    <v>125.14</v>
    <v>126.44</v>
    <v>126.74</v>
    <v>126.86</v>
    <v>127.88</v>
    <v>125.81</v>
    <v>126.33</v>
    <v>128.4</v>
    <v>129.13999999999999</v>
    <v>130.01</v>
    <v>131.29</v>
    <v>131</v>
    <v>132.43</v>
    <v>130.56</v>
    <v>131.09</v>
    <v>130.58000000000001</v>
    <v>129.62</v>
    <v>130.94999999999999</v>
    <v>131</v>
    <v>130.06</v>
    <v>131.82</v>
    <v>131.88</v>
    <v>130.38999999999999</v>
    <v>130.19999999999999</v>
    <v>130.65</v>
    <v>131.84</v>
    <v>131.94</v>
    <v>133.38</v>
    <v>134</v>
    <v>136.36000000000001</v>
    <v>133.44</v>
    <v>134.9</v>
    <v>134.04</v>
    <v>135.18</v>
    <v>134.96</v>
    <v>135.1</v>
    <v>134.37</v>
    <v>134.56</v>
    <v>135.52000000000001</v>
    <v>135.27000000000001</v>
    <v>135.6</v>
    <v>134.91</v>
    <v>132.11000000000001</v>
    <v>133.01</v>
    <v>131</v>
    <v>133.28</v>
    <v>131.96</v>
    <v>133.01</v>
    <v>132.13</v>
    <v>133.58000000000001</v>
    <v>134.94</v>
    <v>135.57</v>
    <v>136.63</v>
    <v>139.01</v>
    <v>139.79</v>
    <v>139.41999999999999</v>
    <v>138.18</v>
    <v>139.91</v>
    <v>140.94999999999999</v>
    <v>140</v>
    <v>140.66</v>
    <v>140.99</v>
    <v>140.34</v>
    <v>141.61000000000001</v>
    <v>143.08000000000001</v>
    <v>140.13</v>
    <v>137.13</v>
    <v>137.74</v>
    <v>137.44999999999999</v>
    <v>139.29</v>
    <v>139.65</v>
    <v>139.97999999999999</v>
    <v>139.97999999999999</v>
    <v>140.72999999999999</v>
    <v>139.88</v>
    <v>140.53</v>
    <v>140.30000000000001</v>
    <v>140.35</v>
    <v>141.07</v>
    <v>140.78</v>
    <v>141.54</v>
    <v>141</v>
    <v>139.85</v>
    <v>141.01</v>
    <v>142.32</v>
    <v>144.99</v>
    <v>145.63</v>
    <v>145.46</v>
    <v>146.82</v>
    <v>146.74</v>
    <v>146.93</v>
    <v>147</v>
    <v>143.29</v>
    <v>143.99</v>
    <v>144.13</v>
    <v>143.46</v>
    <v>145.85</v>
    <v>147.15</v>
    <v>147.91</v>
    <v>147.83000000000001</v>
    <v>146.19999999999999</v>
    <v>148.28</v>
    <v>147.99</v>
    <v>149.94999999999999</v>
    <v>149.16</v>
    <v>149.71</v>
    <v>150</v>
    <v>149.9</v>
    <v>149.81</v>
    <v>150.88999999999999</v>
    <v>150.84</v>
    <v>150.71</v>
    <v>149.18</v>
    <v>146.63999999999999</v>
    <v>145.01</v>
    <v>141.46</v>
    <v>142.57</v>
    <v>134.09</v>
    <v>138.47999999999999</v>
    <v>139.9</v>
    <v>138.71</v>
    <v>142.34</v>
    <v>142.46</v>
    <v>139.9</v>
    <v>140.97</v>
    <v>136.88999999999999</v>
    <v>139.69999999999999</v>
    <v>135.44999999999999</v>
    <v>137.97999999999999</v>
    <v>139.61000000000001</v>
    <v>133.08000000000001</v>
    <v>134.99</v>
    <v>139</v>
    <v>141.11000000000001</v>
    <v>139.80000000000001</v>
    <v>139.80000000000001</v>
    <v>142.34</v>
    <v>144.6</v>
    <v>144.19999999999999</v>
    <v>143.41999999999999</v>
    <v>140.35</v>
    <v>142.02000000000001</v>
    <v>138.85</v>
    <v>140.41999999999999</v>
    <v>140.47</v>
    <v>130.31</v>
    <v>134.36000000000001</v>
    <v>132.59</v>
    <v>134.6</v>
    <v>135.28</v>
    <v>137.07</v>
    <v>140.69</v>
    <v>139.01</v>
    <v>145</v>
    <v>143.13</v>
    <v>135.04</v>
    <v>140.82</v>
    <v>136.25</v>
    <v>139.94</v>
    <v>139.30000000000001</v>
    <v>138.30000000000001</v>
    <v>135.69</v>
    <v>134.21</v>
    <v>132.29</v>
    <v>132.93</v>
    <v>130.16</v>
    <v>127.18</v>
    <v>122.08</v>
    <v>123.02</v>
    <v>127.99</v>
    <v>133.08000000000001</v>
    <v>131.68</v>
    <v>130</v>
    <v>131.21</v>
    <v>130.44</v>
    <v>134.44999999999999</v>
    <v>137.97</v>
    <v>138.30000000000001</v>
    <v>136.81</v>
    <v>137.75</v>
    <v>136.99</v>
    <v>136.96</v>
    <v>138.4</v>
    <v>136.97</v>
    <v>138.31</v>
    <v>137.9</v>
    <v>138.77000000000001</v>
    <v>137.11000000000001</v>
    <v>139</v>
    <v>137.51</v>
    <v>136.59</v>
    <v>136.1</v>
    <v>134.38999999999999</v>
    <v>135.38999999999999</v>
    <v>139.79</v>
    <v>142</v>
    <v>141.96</v>
    <v>139.91999999999999</v>
    <v>138.69</v>
    <v>141.26</v>
    <v>141.79</v>
    <v>142.88999999999999</v>
    <v>142.97999999999999</v>
    <v>144.55000000000001</v>
    <v>144.41999999999999</v>
    <v>144.35</v>
    <v>144.35</v>
    <v>144.41999999999999</v>
    <v>146.91</v>
    <v>145.19999999999999</v>
    <v>146.5</v>
    <v>147.26</v>
    <v>149.46</v>
    <v>150.07</v>
    <v>148</v>
    <v>148</v>
    <v>147.26</v>
    <v>145.44</v>
    <v>148.11000000000001</v>
    <v>151</v>
    <v>152.30000000000001</v>
    <v>152.56</v>
    <v>153.72</v>
    <v>155.91999999999999</v>
    <v>155.94999999999999</v>
    <v>154.34</v>
    <v>153.32</v>
    <v>154.99</v>
    <v>152.36000000000001</v>
    <v>153.77000000000001</v>
    <v>155.47</v>
    <v>154.93</v>
    <v>155.72999999999999</v>
    <v>157.53</v>
    <v>157.66</v>
    <v>158.55000000000001</v>
    <v>158.53</v>
    <v>158</v>
    <v>157.55000000000001</v>
    <v>156.56</v>
    <v>157.99</v>
    <v>159.11000000000001</v>
    <v>158.71</v>
    <v>159.83000000000001</v>
    <v>161.04</v>
    <v>160.87</v>
    <v>160.93</v>
    <v>159.19999999999999</v>
    <v>161</v>
    <v>161.75</v>
    <v>160.52000000000001</v>
    <v>161.26</v>
    <v>163.21</v>
    <v>164.98</v>
    <v>165.54</v>
    <v>162.1</v>
    <v>162.30000000000001</v>
    <v>158.21</v>
    <v>160.94999999999999</v>
    <v>159.77000000000001</v>
    <v>158.86000000000001</v>
    <v>158.86000000000001</v>
    <v>157.19</v>
    <v>158.1</v>
    <v>159.32</v>
    <v>163.44999999999999</v>
    <v>163.29</v>
    <v>163.35</v>
    <v>164.58</v>
    <v>163.6</v>
    <v>163.5</v>
    <v>162.75</v>
    <v>163.4</v>
    <v>163.30000000000001</v>
    <v>162.80000000000001</v>
    <v>160.91</v>
    <v>161.54</v>
    <v>160.29</v>
    <v>163.5</v>
    <v>165.88</v>
    <v>168</v>
    <v>171.84</v>
    <v>171.95</v>
    <v>170.38</v>
    <v>172.14</v>
    <v>169.77</v>
    <v>169.73</v>
    <v>170.65</v>
    <v>169.39</v>
    <v>172.51</v>
    <v>173.27</v>
    <v>174.6</v>
    <v>174.81</v>
    <v>171.39</v>
    <v>172.12</v>
    <v>171.96</v>
    <v>175.33</v>
    <v>174.1</v>
    <v>176</v>
    <v>175.86</v>
    <v>176.3</v>
    <v>175.43</v>
    <v>178.58</v>
    <v>180.12</v>
    <v>181.35</v>
    <v>180.56</v>
    <v>180.37</v>
    <v>179.56</v>
    <v>178.63</v>
    <v>181.84</v>
    <v>179.64</v>
    <v>180.89</v>
    <v>180.79</v>
    <v>183.87</v>
    <v>182.41</v>
    <v>183.89</v>
    <v>182.54</v>
    <v>181.79</v>
    <v>179.19</v>
    <v>178</v>
    <v>172.01</v>
    <v>171.79</v>
    <v>171.5</v>
    <v>177.46</v>
    <v>179.67</v>
    <v>177.44</v>
    <v>174.39</v>
    <v>176.24</v>
    <v>174.26</v>
    <v>178</v>
    <v>180.42</v>
    <v>179.43</v>
    <v>180.69</v>
    <v>181.95</v>
    <v>179.55</v>
    <v>176.41</v>
    <v>178.32</v>
    <v>176.99</v>
    <v>180.4</v>
    <v>181.99</v>
    <v>180.52</v>
    <v>180.9</v>
    <v>183.73</v>
    <v>184.74</v>
    <v>186.92</v>
    <v>179.41</v>
    <v>177.4</v>
    <v>176.85</v>
    <v>178.65</v>
    <v>176.17</v>
    <v>176.83</v>
    <v>177.09</v>
    <v>176.2</v>
    <v>177.4</v>
    <v>172.9</v>
    <v>176.11</v>
    <v>173.8</v>
    <v>175.65</v>
    <v>176.7</v>
    <v>174.17</v>
    <v>173.02</v>
    <v>172.64</v>
    <v>169.91</v>
    <v>174.68</v>
    <v>174.66</v>
    <v>173.57</v>
    <v>174.11</v>
    <v>173.89</v>
    <v>176.87</v>
    <v>177.38</v>
    <v>178.13</v>
    <v>177.92</v>
    <v>178.89</v>
    <v>177.9</v>
    <v>176</v>
    <v>177</v>
    <v>170.99</v>
    <v>173.42</v>
    <v>174.93</v>
    <v>178.93</v>
    <v>179.8</v>
    <v>177.79</v>
    <v>179.25</v>
    <v>180.13</v>
    <v>182.08</v>
    <v>179.07</v>
    <v>176.37</v>
    <v>177.35</v>
    <v>178.38</v>
    <v>178.5</v>
    <v>179.94</v>
    <v>179.4</v>
    <v>179</v>
    <v>180.03</v>
    <v>179.57</v>
    <v>180.39</v>
    <v>182.31</v>
    <v>181.17</v>
    <v>180.13</v>
    <v>180.4</v>
    <v>181.46</v>
    <v>183</v>
    <v>183.93</v>
    <v>184.24</v>
    <v>179.9</v>
    <v>182.66</v>
    <v>181.25</v>
    <v>182.74</v>
    <v>181.9</v>
    <v>182.55</v>
    <v>183.07</v>
    <v>181.66</v>
    <v>182.5</v>
    <v>186.33</v>
    <v>186.5</v>
    <v>185.52</v>
    <v>184.5</v>
    <v>187.6</v>
    <v>188.15</v>
    <v>187.1</v>
    <v>187.89</v>
    <v>189.74</v>
    <v>189.31</v>
    <v>187.06</v>
    <v>189</v>
    <v>188.41</v>
    <v>188</v>
    <v>189.59</v>
    <v>189.49</v>
    <v>193</v>
    <v>193.5</v>
    <v>194.44</v>
    <v>196.74</v>
    <v>197</v>
    <v>201</v>
    <v>201.76</v>
    <v>204.13</v>
    <v>207.51</v>
    <v>207.9</v>
    <v>207.42</v>
    <v>200</v>
    <v>202.39</v>
    <v>204.3</v>
    <v>204</v>
    <v>201.49</v>
    <v>199.94</v>
    <v>203.5</v>
    <v>205.5</v>
    <v>203.05</v>
    <v>201.98</v>
    <v>201.97</v>
    <v>207.5</v>
    <v>205</v>
    <v>206.62</v>
    <v>208.29</v>
    <v>210</v>
    <v>212.52</v>
    <v>212.13</v>
    <v>209.9</v>
    <v>197.89</v>
    <v>198.79</v>
    <v>190</v>
    <v>182.12</v>
    <v>173.79</v>
    <v>186.32</v>
    <v>193.2</v>
    <v>190.36</v>
    <v>191.24</v>
    <v>183.54</v>
    <v>171.21</v>
    <v>179.47</v>
    <v>177.65</v>
    <v>158.5</v>
    <v>168.72</v>
    <v>151.13999999999999</v>
    <v>155.75</v>
    <v>148.46</v>
    <v>146.91999999999999</v>
    <v>154.82</v>
    <v>141.33000000000001</v>
    <v>144.84</v>
    <v>159.32</v>
    <v>162.08000000000001</v>
    <v>161.08000000000001</v>
    <v>161.04</v>
    <v>166.43</v>
    <v>156.32</v>
    <v>152.53</v>
    <v>155.56</v>
    <v>160.02000000000001</v>
    <v>177.76</v>
    <v>171.01</v>
    <v>176.27</v>
    <v>172.26</v>
    <v>173.09</v>
    <v>168.7</v>
    <v>167.11</v>
    <v>169.65</v>
    <v>167.33</v>
    <v>162</v>
    <v>164.66</v>
    <v>167.88</v>
    <v>168.44</v>
    <v>168.65</v>
    <v>175</v>
    <v>176.85</v>
    <v>181.78</v>
    <v>174.45</v>
    <v>172.95</v>
    <v>179.09</v>
    <v>179.72</v>
    <v>181.75</v>
    <v>185.03</v>
    <v>183.87</v>
    <v>183.56</v>
    <v>178.5</v>
    <v>175.94</v>
    <v>179.98</v>
    <v>188</v>
    <v>191.14</v>
    <v>193</v>
    <v>193.5</v>
    <v>191</v>
    <v>195.8</v>
    <v>194.31</v>
    <v>193.54</v>
    <v>194.5</v>
    <v>194.71</v>
    <v>195.94</v>
    <v>198</v>
    <v>195.98</v>
    <v>196.2</v>
    <v>199.58</v>
    <v>198.36</v>
    <v>199.9</v>
    <v>195.14</v>
    <v>194.21</v>
    <v>187</v>
    <v>196.86</v>
    <v>193.66</v>
    <v>192.6</v>
    <v>196.89</v>
    <v>191.99</v>
    <v>196.25</v>
    <v>197.02</v>
    <v>191.1</v>
    <v>193.1</v>
    <v>189.91</v>
    <v>191.49</v>
    <v>193.85</v>
    <v>196</v>
    <v>198.73</v>
    <v>196.81</v>
    <v>195.08</v>
    <v>195</v>
    <v>191.65</v>
    <v>193.61</v>
    <v>189.5</v>
    <v>195.23</v>
    <v>195.33</v>
    <v>194.83</v>
    <v>194.74</v>
    <v>200</v>
    <v>196.48</v>
    <v>198.44</v>
    <v>195.67</v>
    <v>195.16</v>
    <v>197.69</v>
    <v>193.09</v>
    <v>195.2</v>
    <v>194.42</v>
    <v>191.8</v>
    <v>191.13</v>
    <v>193.56</v>
    <v>195.98</v>
    <v>197.59</v>
    <v>196.36</v>
    <v>197.82</v>
    <v>199</v>
    <v>197.13</v>
    <v>197.01</v>
    <v>197.3</v>
    <v>199.98</v>
    <v>198.92</v>
    <v>199.9</v>
    <v>204.5</v>
    <v>205.01</v>
    <v>207.19</v>
    <v>208.1</v>
    <v>211.21</v>
    <v>212</v>
    <v>215.54</v>
    <v>212.21</v>
    <v>214.13</v>
    <v>214.93</v>
    <v>208.49</v>
    <v>200.78</v>
    <v>204.35</v>
    <v>204.86</v>
    <v>201.58</v>
    <v>203.35</v>
    <v>206.75</v>
    <v>206.74</v>
    <v>202.85</v>
    <v>205.47</v>
    <v>199.91</v>
    <v>198.09</v>
    <v>200.8</v>
    <v>195.15</v>
    <v>195.02</v>
    <v>200.63</v>
    <v>200.58</v>
    <v>200.85</v>
    <v>202.21</v>
    <v>200</v>
    <v>202.71</v>
    <v>204.11</v>
    <v>202</v>
    <v>204</v>
    <v>204</v>
    <v>206.94</v>
    <v>203.38</v>
    <v>204.71</v>
    <v>201.01</v>
    <v>199.99</v>
    <v>200.85</v>
    <v>197.55</v>
    <v>197.83</v>
    <v>199.34</v>
    <v>199.75</v>
    <v>196</v>
    <v>193</v>
    <v>183.98</v>
    <v>183</v>
    <v>182.66</v>
    <v>184.51</v>
    <v>186.83</v>
    <v>192.89</v>
    <v>198.36</v>
    <v>197.35</v>
    <v>214.69</v>
    <v>211.94</v>
    <v>212.17</v>
    <v>211.43</v>
    <v>209.91</v>
    <v>214.57</v>
    <v>210.56</v>
    <v>209.72</v>
    <v>207.24</v>
    <v>207.13</v>
    <v>204.7</v>
    <v>210.85</v>
    <v>209.67</v>
    <v>212</v>
    <v>209.54</v>
    <v>212.13</v>
    <v>211</v>
    <v>209.78</v>
    <v>209.74</v>
    <v>211.97</v>
    <v>209.95</v>
    <v>213.23</v>
    <v>208.51</v>
    <v>205.36</v>
    <v>207.85</v>
    <v>208.54</v>
    <v>208.48</v>
    <v>209</v>
    <v>211.02</v>
    <v>208.27</v>
    <v>208.39</v>
    <v>207.33</v>
    <v>206.64</v>
    <v>209.85</v>
    <v>214.61</v>
    <v>216</v>
    <v>218.4</v>
    <v>220.25</v>
    <v>216.31</v>
    <v>213.8</v>
    <v>212.2</v>
    <v>214.17</v>
    <v>213.96</v>
    <v>212.34</v>
    <v>209.41</v>
    <v>210.57</v>
    <v>201.54</v>
    <v>203.05</v>
    <v>203.03</v>
    <v>206.05</v>
    <v>203.99</v>
    <v>200.34</v>
    <v>201.76</v>
    <v>197.64</v>
    <v>200</v>
    <v>197.82</v>
    <v>195.14</v>
    <v>200.85</v>
    <v>203.07</v>
    <v>203.24</v>
    <v>209.98</v>
    <v>210</v>
    <v>205.76</v>
    <v>207.97</v>
    <v>207.33</v>
    <v>209.36</v>
    <v>210.66</v>
    <v>205.26</v>
    <v>205.88</v>
    <v>209.34</v>
    <v>203.55</v>
    <v>207.4</v>
    <v>212.36</v>
    <v>219.29</v>
    <v>214.05</v>
    <v>214.97</v>
    <v>216.96</v>
    <v>215.15</v>
    <v>215.97</v>
    <v>213.73</v>
    <v>216.98</v>
    <v>222.06</v>
    <v>220.72</v>
    <v>224.53</v>
    <v>225.28</v>
    <v>224.23</v>
    <v>223.71</v>
    <v>225.05</v>
    <v>221.43</v>
    <v>219.12</v>
    <v>206.55</v>
    <v>209.05</v>
    <v>208.75</v>
    <v>207.67</v>
    <v>208.25</v>
    <v>212.45</v>
    <v>213.01</v>
    <v>212.55</v>
    <v>213.78399999999999</v>
    <v>218.6</v>
    <v>217.62</v>
    <v>219.12</v>
    <v>219.97</v>
    <v>221</v>
    <v>220.24</v>
    <v>221</v>
    <v>221</v>
    <v>223.89</v>
    <v>227.17</v>
    <v>225.75</v>
    <v>224.78</v>
    <v>223.31</v>
    <v>227.3</v>
    <v>228.61</v>
    <v>230.77</v>
    <v>231.03</v>
    <v>230.95</v>
    <v>235.23</v>
    <v>235.32</v>
    <v>234.05</v>
    <v>231.6</v>
    <v>233.85</v>
    <v>229.63</v>
    <v>232.34</v>
    <v>231.6</v>
    <v>223.74</v>
    <v>223.63</v>
    <v>221.51</v>
    <v>225.82</v>
    <v>226.18</v>
    <v>228.39</v>
    <v>222.76</v>
    <v>225.44</v>
    <v>226.88</v>
    <v>227.95</v>
    <v>229.9</v>
    <v>228.05</v>
    <v>227.76</v>
    <v>227.59</v>
    <v>229.44</v>
    <v>229.22</v>
    <v>229</v>
    <v>229.35</v>
    <v>232.85</v>
    <v>232.15</v>
    <v>232.5</v>
    <v>233.1</v>
    <v>234.39</v>
    <v>234.7</v>
    <v>234.44</v>
    <v>233.62</v>
    <v>229.21</v>
    <v>230.45</v>
    <v>231.45</v>
    <v>234.3</v>
    <v>235.45</v>
    <v>237</v>
    <v>236.4</v>
    <v>238</v>
    <v>234.57</v>
    <v>235.11</v>
    <v>234.2</v>
    <v>235.83</v>
    <v>239.5</v>
    <v>240.26</v>
    <v>236.97</v>
    <v>238.76</v>
    <v>237.58</v>
    <v>238.25</v>
    <v>243.22</v>
    <v>245.31</v>
    <v>249.99</v>
    <v>243.99</v>
    <v>240.64</v>
    <v>243.29</v>
    <v>243.78</v>
    <v>246.76</v>
    <v>249.21</v>
    <v>249.19</v>
    <v>250.05</v>
    <v>248.11</v>
    <v>247.21</v>
    <v>246.24</v>
    <v>240.63</v>
    <v>237</v>
    <v>236.61</v>
    <v>240</v>
    <v>241.75</v>
    <v>240.51</v>
    <v>238.08</v>
    <v>233.89</v>
    <v>232</v>
    <v>232.21</v>
    <v>235</v>
    <v>233.92</v>
    <v>229.04</v>
    <v>231.87</v>
    <v>232.7</v>
    <v>235.04</v>
    <v>235</v>
    <v>232.13</v>
    <v>231.02</v>
    <v>232.69</v>
    <v>230.91</v>
    <v>229.1</v>
    <v>230.43</v>
    <v>224</v>
    <v>226.74</v>
    <v>227.38</v>
    <v>229.31</v>
    <v>229.85</v>
    <v>225.53</v>
    <v>225</v>
    <v>222.52</v>
    <v>223.86</v>
    <v>222.45</v>
    <v>216.96</v>
    <v>220.75</v>
    <v>221.4</v>
    <v>225</v>
    <v>228.93</v>
    <v>231.72</v>
    <v>228.87</v>
    <v>226.8</v>
    <v>227.58</v>
    <v>224.17</v>
    <v>230</v>
    <v>225.48</v>
    <v>222.04</v>
    <v>228.91</v>
    <v>231</v>
    <v>230.01</v>
    <v>225.56</v>
    <v>223.13</v>
    <v>224.12</v>
    <v>227.22</v>
    <v>230.18</v>
    <v>231.95</v>
    <v>233.45500000000001</v>
    <v>230.7</v>
    <v>230.29</v>
    <v>233.45</v>
    <v>235.53</v>
    <v>224.75</v>
    <v>219.25</v>
    <v>209.21</v>
    <v>213.49</v>
    <v>213.16</v>
    <v>209.69</v>
    <v>209.16</v>
    <v>211.95</v>
    <v>218.37</v>
    <v>219.69</v>
    <v>213.55</v>
    <v>216.47</v>
    <v>211.5</v>
    <v>213.62</v>
    <v>212.16</v>
    <v>205.95</v>
    <v>206.5</v>
    <v>202.04</v>
    <v>200</v>
    <v>196.97</v>
    <v>198.17</v>
    <v>193.32</v>
    <v>201</v>
    <v>195.27</v>
    <v>196.03</v>
    <v>192</v>
    <v>198.27</v>
    <v>198.77</v>
    <v>206</v>
    <v>207.66</v>
    <v>208.52</v>
    <v>211.9</v>
    <v>212.45</v>
    <v>210.73</v>
    <v>209.4</v>
    <v>215.29</v>
    <v>212.8</v>
    <v>209.09</v>
    <v>210.61</v>
    <v>213.85</v>
    <v>218.44</v>
    <v>217.68</v>
    <v>216.01</v>
    <v>217.76</v>
    <v>217.97</v>
    <v>216.81</v>
    <v>217.52</v>
    <v>222</v>
    <v>222.64</v>
    <v>217.8</v>
    <v>217.31</v>
    <v>213.97499999999999</v>
    <v>211.42</v>
    <v>214.48</v>
    <v>216.85</v>
    <v>214.17</v>
    <v>215.88</v>
    <v>213</v>
    <v>214.72</v>
    <v>215.46</v>
    <v>202.18</v>
    <v>199.62</v>
    <v>204.28</v>
    <v>209.5</v>
    <v>220.64</v>
    <v>225.55</v>
    <v>226.9</v>
    <v>231.3</v>
    <v>233.04</v>
    <v>228.5</v>
    <v>228</v>
    <v>226.26</v>
    <v>230.13</v>
    <v>228.03</v>
    <v>227.25</v>
    <v>223.29</v>
    <v>227.27</v>
    <v>227.5</v>
    <v>228.4</v>
    <v>224.6</v>
    <v>221.02</v>
    <v>222.84</v>
    <v>203.37</v>
    <v>217.29</v>
    <v>216</v>
    <v>214.48</v>
    <v>206.9</v>
    <v>210.55</v>
    <v>205</v>
    <v>199.84</v>
    <v>190.01</v>
    <v>196.5</v>
    <v>196.9</v>
    <v>200.75</v>
    <v>198.42</v>
    <v>202.09</v>
    <v>210</v>
    <v>209.93</v>
    <v>211.7</v>
    <v>216.34</v>
    <v>217.84</v>
    <v>215.3</v>
    <v>214.99</v>
    <v>218.42</v>
    <v>218.5</v>
    <v>224.84</v>
    <v>225.84</v>
    <v>223.91</v>
    <v>223.08</v>
    <v>225.76</v>
    <v>226.83</v>
    <v>222.78</v>
    <v>218.31</v>
    <v>214.81</v>
    <v>215.25</v>
    <v>216.5</v>
    <v>210.43</v>
    <v>214.27</v>
    <v>211.67</v>
    <v>213.1</v>
    <v>218.66</v>
    <v>219.51</v>
    <v>216.24</v>
    <v>206.35</v>
    <v>206.98</v>
    <v>217.37</v>
    <v>220.4</v>
    <v>218.62</v>
    <v>211.77</v>
    <v>213.61</v>
    <v>209.35</v>
    <v>212.27</v>
    <v>203.75</v>
    <v>200.05</v>
    <v>196.71</v>
    <v>193.49</v>
    <v>194.53</v>
    <v>197</v>
    <v>197.32</v>
    <v>202.85</v>
    <v>202.82</v>
    <v>196.35</v>
    <v>199.67</v>
    <v>200.88</v>
    <v>203.91</v>
    <v>200.59</v>
    <v>205.11</v>
    <v>210</v>
    <v>210.38</v>
    <v>212.05</v>
    <v>211.89</v>
    <v>212.95</v>
    <v>215.45</v>
    <v>211.12</v>
    <v>213.76</v>
    <v>212.59</v>
    <v>201.65</v>
    <v>192.99</v>
    <v>192.72</v>
    <v>195.98</v>
    <v>191.41</v>
    <v>186.93</v>
    <v>195.71</v>
    <v>191.25</v>
    <v>196.14</v>
    <v>197.73</v>
    <v>205.75</v>
    <v>204</v>
    <v>197.32</v>
    <v>195.37</v>
    <v>196.79</v>
    <v>196.23</v>
    <v>200</v>
    <v>202.54</v>
    <v>202.32</v>
    <v>202</v>
    <v>203.25</v>
    <v>200.43</v>
    <v>200</v>
    <v>209.37</v>
    <v>211.5</v>
    <v>208.22</v>
    <v>212</v>
    <v>213.15</v>
    <v>217.93</v>
    <v>214.58</v>
    <v>213.85</v>
    <v>210.77</v>
    <v>210.64</v>
    <v>212</v>
    <v>208.45</v>
    <v>207.8</v>
    <v>207.99</v>
    <v>210.53</v>
    <v>210.71</v>
    <v>215.23</v>
    <v>212</v>
    <v>214.83</v>
    <v>213.29</v>
    <v>213</v>
    <v>210.37</v>
    <v>214.55</v>
    <v>215</v>
    <v>213.87</v>
    <v>214.11</v>
    <v>209.94</v>
    <v>208</v>
    <v>206.63</v>
    <v>207.39</v>
    <v>209.77</v>
    <v>201.25</v>
    <v>203.92</v>
    <v>201</v>
    <v>198.72</v>
    <v>202.44</v>
    <v>197.9</v>
    <v>198.71</v>
    <v>197.4</v>
    <v>202.07</v>
    <v>206.5</v>
    <v>202.05</v>
    <v>200</v>
    <v>198.09</v>
    <v>190.22</v>
    <v>191.59</v>
    <v>191.1</v>
    <v>192.53</v>
    <v>186.35</v>
    <v>183.47</v>
    <v>183.04</v>
    <v>182.51</v>
    <v>177.26</v>
    <v>178.83</v>
    <v>180.06</v>
    <v>179.34</v>
    <v>185.05</v>
    <v>183.34</v>
    <v>186.65</v>
    <v>183.45</v>
    <v>184.13</v>
    <v>180.37</v>
    <v>179.09</v>
    <v>175</v>
    <v>186.79</v>
    <v>186</v>
    <v>189.49</v>
    <v>185.49</v>
    <v>186.46</v>
    <v>185.8</v>
    <v>191.41</v>
    <v>190.87</v>
    <v>196.58</v>
    <v>203.32</v>
    <v>205</v>
    <v>208.92</v>
    <v>208.91</v>
    <v>205.76</v>
    <v>198.28</v>
    <v>197</v>
    <v>198.32</v>
    <v>201.66</v>
    <v>200.7</v>
    <v>203.09</v>
    <v>206</v>
    <v>203.5</v>
    <v>209.99</v>
    <v>208.58</v>
    <v>207.96</v>
    <v>213.17</v>
    <v>210.3</v>
    <v>207.54</v>
    <v>210</v>
    <v>211.71</v>
    <v>212.26</v>
    <v>209.35</v>
    <v>208.22</v>
    <v>217</v>
    <v>215.73</v>
    <v>215.65</v>
    <v>212</v>
    <v>208.8</v>
    <v>209.51</v>
    <v>207.91</v>
    <v>210</v>
    <v>219.54</v>
    <v>212.85</v>
    <v>209.6</v>
    <v>207.49</v>
    <v>206.63</v>
    <v>203.88</v>
    <v>206.57</v>
    <v>205.75</v>
    <v>204.13</v>
    <v>205.92</v>
    <v>206.68</v>
    <v>205.95</v>
    <v>206.31</v>
    <v>209.28</v>
    <v>209.62</v>
    <v>213.8</v>
    <v>214</v>
    <v>219.07</v>
    <v>218.99</v>
    <v>221.29</v>
    <v>222.1</v>
    <v>221.91</v>
    <v>222.38</v>
    <v>224.08</v>
    <v>218.1</v>
    <v>221.14</v>
    <v>224.6</v>
    <v>224.05</v>
    <v>221.62</v>
    <v>226</v>
    <v>228</v>
    <v>230.2</v>
    <v>228.81</v>
    <v>229.37</v>
    <v>233.96</v>
    <v>228.69</v>
    <v>228.7</v>
    <v>228.02</v>
    <v>230.34</v>
    <v>232.41</v>
    <v>228.96</v>
    <v>226.88</v>
    <v>228.67</v>
    <v>227.59</v>
    <v>226.07</v>
    <v>224.18</v>
    <v>220.16</v>
    <v>220.41</v>
    <v>221.56</v>
    <v>218.48</v>
    <v>220.73</v>
    <v>220</v>
    <v>219.46</v>
    <v>217.89</v>
    <v>220.2</v>
    <v>223.93</v>
    <v>226.75</v>
    <v>221.96</v>
    <v>221.4</v>
    <v>219.03</v>
    <v>214.63</v>
    <v>218</v>
    <v>214.41</v>
    <v>215.17</v>
    <v>214.87</v>
    <v>217</v>
    <v>221.34</v>
    <v>222.5</v>
    <v>220.44</v>
    <v>220.67</v>
    <v>222.59</v>
    <v>222.82</v>
    <v>222.29</v>
    <v>223.92</v>
    <v>223.6</v>
    <v>225.23</v>
    <v>229</v>
    <v>226.78</v>
    <v>226.16</v>
    <v>225.56</v>
    <v>227</v>
    <v>229.93</v>
    <v>229.46</v>
    <v>232.99</v>
    <v>234.02</v>
    <v>233.75</v>
    <v>234</v>
    <v>232.46</v>
    <v>235</v>
    <v>234.23</v>
    <v>233.02</v>
    <v>231.22</v>
    <v>228.67</v>
    <v>228.65</v>
    <v>232.87</v>
    <v>231.95</v>
    <v>226.98</v>
    <v>224.84</v>
    <v>228.34</v>
    <v>231.25</v>
    <v>231.08</v>
    <v>234.3</v>
    <v>230.75</v>
    <v>232</v>
    <v>231.19</v>
    <v>232.56</v>
    <v>232.73</v>
    <v>232.4</v>
    <v>234</v>
    <v>233.31</v>
    <v>229.27</v>
    <v>222.55</v>
    <v>222.45</v>
    <v>223.82</v>
    <v>225.01</v>
    <v>219.96</v>
    <v>222.73</v>
    <v>228.81</v>
    <v>227.91</v>
    <v>226.69</v>
    <v>227</v>
    <v>225.09</v>
    <v>223.64</v>
    <v>224.41</v>
    <v>225.62</v>
    <v>223.74</v>
    <v>222.02</v>
    <v>226.45</v>
    <v>227</v>
    <v>226.12</v>
    <v>226.36</v>
    <v>227.22</v>
    <v>229.44</v>
    <v>227.48</v>
    <v>227.5</v>
    <v>228.79</v>
    <v>236.27</v>
    <v>237</v>
    <v>234.41</v>
    <v>238.27</v>
    <v>236.73</v>
    <v>237.01</v>
    <v>238.81</v>
    <v>241.55</v>
    <v>243.79</v>
    <v>244.73</v>
    <v>243.11</v>
    <v>243.1</v>
    <v>241.25</v>
    <v>241.16</v>
    <v>239.74</v>
    <v>239.68</v>
    <v>240.02</v>
    <v>231.41499999999999</v>
    <v>237.42</v>
    <v>234.58</v>
    <v>236</v>
    <v>237.14</v>
    <v>238.63</v>
    <v>236</v>
    <v>238</v>
    <v>239.22</v>
    <v>240.42</v>
    <v>240.5</v>
    <v>240.62</v>
    <v>240</v>
    <v>240.72</v>
    <v>242.01</v>
    <v>236.53</v>
    <v>240</v>
    <v>235.58</v>
    <v>239.38</v>
    <v>240</v>
    <v>241.32</v>
    <v>242.25</v>
    <v>241.38</v>
    <v>243.01</v>
    <v>243.5</v>
    <v>246.42</v>
    <v>245.59</v>
    <v>247.47</v>
    <v>248.35</v>
    <v>245.42</v>
    <v>245.5</v>
    <v>247.79</v>
    <v>247.33</v>
    <v>246.94</v>
    <v>247.15</v>
    <v>245</v>
    <v>241.9</v>
    <v>240.94</v>
    <v>245</v>
    <v>243.63</v>
    <v>240.77</v>
    <v>236.75</v>
    <v>235.38</v>
    <v>231.93</v>
    <v>230.26</v>
    <v>230.67</v>
    <v>232.84</v>
    <v>229.24</v>
    <v>230.47</v>
    <v>229.48</v>
    <v>230.41</v>
    <v>233.17</v>
    <v>232.8</v>
    <v>234.9</v>
    <v>237.55</v>
    <v>236.71</v>
    <v>236.39</v>
    <v>239</v>
    <v>239.63</v>
    <v>239.96</v>
    <v>237.47</v>
    <v>234.13</v>
    <v>231.36</v>
    <v>232.89</v>
    <v>232.25</v>
    <v>234.57</v>
    <v>231.17</v>
    <v>232.19</v>
    <v>233.57</v>
    <v>236.14</v>
    <v>239.91</v>
    <v>245.12</v>
    <v>244</v>
    <v>243.41</v>
    <v>243.49</v>
    <v>244.33</v>
    <v>243.98</v>
    <v>245</v>
    <v>246.17</v>
    <v>246.81</v>
    <v>248.59</v>
    <v>249.45</v>
    <v>249.61</v>
    <v>250.03</v>
    <v>253</v>
    <v>254.19</v>
    <v>254.3</v>
    <v>253.85</v>
    <v>253.92</v>
    <v>254.25</v>
    <v>255.79</v>
    <v>255.91</v>
    <v>254.19</v>
    <v>255.8</v>
    <v>254.89</v>
    <v>255</v>
    <v>255</v>
    <v>257.3</v>
    <v>259.14999999999998</v>
    <v>263.19</v>
    <v>254.51</v>
    <v>258.7</v>
    <v>258.61</v>
    <v>260.5</v>
    <v>257.51</v>
    <v>260</v>
    <v>258.52999999999997</v>
    <v>259.25</v>
    <v>258.54000000000002</v>
    <v>260.57</v>
    <v>259.61</v>
    <v>258.55</v>
    <v>258.07</v>
    <v>260.77999999999997</v>
    <v>260.94</v>
    <v>262</v>
    <v>264.97000000000003</v>
    <v>265.45999999999998</v>
    <v>265.13</v>
    <v>263.52</v>
    <v>264.42</v>
    <v>267.88</v>
    <v>268.18</v>
    <v>272.24</v>
    <v>271.55</v>
    <v>272.57</v>
    <v>271.95</v>
    <v>265.94</v>
    <v>266.97000000000003</v>
    <v>274.58999999999997</v>
    <v>277.12</v>
    <v>273.39</v>
    <v>277.61</v>
    <v>277.39999999999998</v>
    <v>274.8</v>
    <v>279.38</v>
    <v>279.54000000000002</v>
    <v>275</v>
    <v>276.43</v>
    <v>273.75</v>
    <v>276.47000000000003</v>
    <v>277.65499999999997</v>
    <v>280.95999999999998</v>
    <v>274.57</v>
    <v>274.63</v>
    <v>279.18</v>
    <v>284.72000000000003</v>
    <v>283.04000000000002</v>
    <v>284.17</v>
    <v>282.10000000000002</v>
    <v>285.5</v>
    <v>283.2</v>
    <v>282.81</v>
    <v>280.27</v>
    <v>280</v>
    <v>280.88</v>
    <v>279</v>
    <v>279.45</v>
    <v>281.31</v>
    <v>284.66000000000003</v>
    <v>288.95999999999998</v>
    <v>283.55</v>
    <v>283.87</v>
    <v>286.66000000000003</v>
    <v>287.64</v>
    <v>289.97000000000003</v>
    <v>290</v>
    <v>283.01</v>
    <v>284.13</v>
    <v>280.25</v>
    <v>278.49</v>
    <v>280.36</v>
    <v>278</v>
    <v>280.48</v>
    <v>278.36</v>
    <v>276.10000000000002</v>
    <v>276.25</v>
    <v>277.63</v>
    <v>275.42</v>
    <v>274</v>
    <v>275.55</v>
    <v>277.89</v>
    <v>270.54000000000002</v>
    <v>273.3</v>
    <v>272.57</v>
    <v>271.47000000000003</v>
    <v>270.95</v>
    <v>274.01</v>
    <v>282.57</v>
    <v>272.97000000000003</v>
    <v>275.01</v>
    <v>272.32</v>
    <v>270.52999999999997</v>
    <v>268.14999999999998</v>
    <v>269.35000000000002</v>
    <v>269</v>
    <v>269.64999999999998</v>
    <v>273.72000000000003</v>
    <v>277.8</v>
    <v>276.8</v>
    <v>279.55</v>
    <v>281.45999999999998</v>
    <v>279.44</v>
    <v>277.14999999999998</v>
    <v>281.74</v>
    <v>280.05</v>
    <v>279.22000000000003</v>
    <v>278</v>
    <v>275.52999999999997</v>
    <v>275.24</v>
    <v>275.01</v>
    <v>274.23</v>
    <v>269</v>
    <v>268.7</v>
    <v>271.44</v>
    <v>273.08999999999997</v>
    <v>269.63</v>
    <v>273.52999999999997</v>
    <v>274.8</v>
    <v>277.70999999999998</v>
    <v>278.14</v>
    <v>274.54000000000002</v>
    <v>276.77</v>
    <v>270.32</v>
    <v>270.10000000000002</v>
    <v>269</v>
    <v>271.3</v>
    <v>273.19</v>
    <v>277.17</v>
    <v>275.32</v>
    <v>276.85000000000002</v>
    <v>272.91000000000003</v>
    <v>268.51</v>
    <v>267.2</v>
    <v>263.79000000000002</v>
    <v>263.24</v>
    <v>269.07</v>
    <v>269</v>
    <v>270.25</v>
    <v>267</v>
    <v>259.12</v>
    <v>262.13</v>
    <v>264.33999999999997</v>
    <v>265.67</v>
    <v>268.52</v>
    <v>268.44</v>
    <v>272.29000000000002</v>
    <v>270.32</v>
    <v>267.23</v>
    <v>267.52999999999997</v>
    <v>256.07</v>
    <v>255.39</v>
    <v>255.59</v>
    <v>260.32</v>
    <v>263.23</v>
    <v>264.54000000000002</v>
    <v>266.33</v>
    <v>263.83</v>
    <v>261.45</v>
    <v>256.5</v>
    <v>259.66000000000003</v>
    <v>258.13</v>
    <v>259.17</v>
    <v>260.5</v>
    <v>260.13</v>
    <v>260.87</v>
    <v>262.83999999999997</v>
    <v>266.85000000000002</v>
    <v>267.42</v>
    <v>267</v>
    <v>268.56</v>
    <v>268.94</v>
    <v>268.7</v>
    <v>267.72000000000003</v>
    <v>268.52</v>
    <v>271.16000000000003</v>
    <v>270.98</v>
    <v>275</v>
    <v>276.37</v>
    <v>278.70999999999998</v>
    <v>281</v>
    <v>277.77</v>
    <v>282.08999999999997</v>
    <v>285.93</v>
    <v>285.02</v>
    <v>284</v>
    <v>286.49</v>
    <v>288.05</v>
    <v>290.89999999999998</v>
    <v>291.83999999999997</v>
    <v>291.08999999999997</v>
    <v>285.5</v>
    <v>284.89999999999998</v>
    <v>280.18</v>
    <v>274.19</v>
    <v>270.5</v>
    <v>273.16000000000003</v>
    <v>275</v>
    <v>276.97000000000003</v>
    <v>276.57</v>
    <v>276.67</v>
    <v>277.35000000000002</v>
    <v>277.60000000000002</v>
    <v>274.70999999999998</v>
    <v>275</v>
    <v>276.77999999999997</v>
    <v>276.04000000000002</v>
    <v>279.08</v>
    <v>281</v>
    <v>278.62</v>
    <v>288.57</v>
    <v>289.92</v>
    <v>289.60000000000002</v>
    <v>285.05</v>
    <v>286.04000000000002</v>
    <v>282.39</v>
    <v>284</v>
    <v>282.04000000000002</v>
    <v>284.27</v>
    <v>292.33999999999997</v>
    <v>292.08999999999997</v>
    <v>288.49</v>
    <v>291.55</v>
    <v>291.70999999999998</v>
    <v>306.32</v>
    <v>307.5</v>
    <v>306.89</v>
    <v>310.08999999999997</v>
    <v>309.04000000000002</v>
    <v>309.49</v>
    <v>309.3</v>
    <v>307.56</v>
    <v>309.48</v>
    <v>310</v>
    <v>311.86</v>
    <v>307.3</v>
    <v>307.97000000000003</v>
    <v>311.86</v>
    <v>314.2</v>
    <v>310.77</v>
    <v>314.29000000000002</v>
    <v>316.89999999999998</v>
    <v>317.10000000000002</v>
    <v>312.42</v>
    <v>309.98</v>
    <v>308.87</v>
    <v>311.83</v>
    <v>307.36</v>
    <v>313.04000000000002</v>
    <v>314.82</v>
    <v>315.83</v>
    <v>314.74</v>
    <v>315.82</v>
    <v>318.5</v>
    <v>311.83</v>
    <v>313.57</v>
    <v>315.64999999999998</v>
    <v>318.17</v>
    <v>319.77</v>
    <v>319.27</v>
    <v>314.68</v>
    <v>316.12</v>
  </a>
  <a r="1" c="5032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724</v>
    <v t="i">725</v>
    <v t="i">726</v>
    <v t="i">727</v>
    <v t="i">732</v>
    <v t="i">733</v>
    <v t="i">734</v>
    <v t="i">737</v>
    <v t="i">738</v>
    <v t="i">739</v>
    <v t="i">740</v>
    <v t="i">741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818</v>
    <v t="i">821</v>
    <v t="i">822</v>
    <v t="i">823</v>
    <v t="i">824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1089</v>
    <v t="i">1090</v>
    <v t="i">1091</v>
    <v t="i">1094</v>
    <v t="i">1096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1203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1910</v>
    <v t="i">1913</v>
    <v t="i">1914</v>
    <v t="i">1915</v>
    <v t="i">1916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2186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2295</v>
    <v t="i">2298</v>
    <v t="i">2299</v>
    <v t="i">2300</v>
    <v t="i">2301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3002</v>
    <v t="i">3005</v>
    <v t="i">3006</v>
    <v t="i">3007</v>
    <v t="i">3008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3281</v>
    <v t="i">3282</v>
    <v t="i">3285</v>
    <v t="i">3286</v>
    <v t="i">3288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3387</v>
    <v t="i">3390</v>
    <v t="i">3391</v>
    <v t="i">3392</v>
    <v t="i">3393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3646</v>
    <v t="i">3649</v>
    <v t="i">3650</v>
    <v t="i">3651</v>
    <v t="i">3653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4129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4479</v>
    <v t="i">4482</v>
    <v t="i">4483</v>
    <v t="i">4484</v>
    <v t="i">4485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4742</v>
    <v t="i">4743</v>
    <v t="i">4744</v>
    <v t="i">4745</v>
    <v t="i">4749</v>
    <v t="i">4750</v>
    <v t="i">4751</v>
    <v t="i">4752</v>
    <v t="i">4755</v>
    <v t="i">4756</v>
    <v t="i">4757</v>
    <v t="i">4758</v>
    <v t="i">4759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5074</v>
    <v t="i">5077</v>
    <v t="i">5078</v>
    <v t="i">5079</v>
    <v t="i">5080</v>
    <v t="i">5081</v>
    <v t="i">5084</v>
    <v t="i">5085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5107</v>
    <v t="i">5108</v>
    <v t="i">5109</v>
    <v t="i">5112</v>
    <v t="i">5114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5472</v>
    <v t="i">5473</v>
    <v t="i">5476</v>
    <v t="i">5477</v>
    <v t="i">5479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5571</v>
    <v t="i">5574</v>
    <v t="i">5575</v>
    <v t="i">5576</v>
    <v t="i">5577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5928</v>
    <v t="i">5931</v>
    <v t="i">5932</v>
    <v t="i">5933</v>
    <v t="i">5934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6204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6380</v>
    <v t="i">6381</v>
    <v t="i">6382</v>
    <v t="i">6383</v>
    <v t="i">6386</v>
    <v t="i">6387</v>
    <v t="i">6388</v>
    <v t="i">6389</v>
    <v t="i">6390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6663</v>
    <v t="i">6666</v>
    <v t="i">6667</v>
    <v t="i">6668</v>
    <v t="i">6669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6744</v>
    <v t="i">6745</v>
    <v t="i">6746</v>
    <v t="i">6747</v>
    <v t="i">6750</v>
    <v t="i">6751</v>
    <v t="i">6752</v>
    <v t="i">6753</v>
    <v t="i">6754</v>
    <v t="i">6757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6933</v>
    <v t="i">6934</v>
    <v t="i">6935</v>
    <v t="i">6936</v>
    <v t="i">6940</v>
    <v t="i">6941</v>
    <v t="i">6942</v>
    <v t="i">6943</v>
    <v t="i">6946</v>
    <v t="i">6947</v>
    <v t="i">6948</v>
    <v t="i">6949</v>
    <v t="i">6950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7048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</a>
  <a r="1" c="5032">
    <v>17.916499999999999</v>
    <v>17.923200000000001</v>
    <v>17.833200000000001</v>
    <v>17.9665</v>
    <v>18.016500000000001</v>
    <v>17.933199999999999</v>
    <v>17.8598</v>
    <v>17.863199999999999</v>
    <v>18.033200000000001</v>
    <v>17.8765</v>
    <v>17.866499999999998</v>
    <v>18.096499999999999</v>
    <v>17.906500000000001</v>
    <v>17.779800000000002</v>
    <v>17.673200000000001</v>
    <v>17.729800000000001</v>
    <v>17.783200000000001</v>
    <v>17.686499999999999</v>
    <v>17.633199999999999</v>
    <v>17.516500000000001</v>
    <v>17.4665</v>
    <v>17.543199999999999</v>
    <v>17.676500000000001</v>
    <v>17.799800000000001</v>
    <v>17.899799999999999</v>
    <v>17.766500000000001</v>
    <v>17.619800000000001</v>
    <v>17.486499999999999</v>
    <v>17.369800000000001</v>
    <v>17.463200000000001</v>
    <v>17.456499999999998</v>
    <v>17.633199999999999</v>
    <v>17.649799999999999</v>
    <v>17.566500000000001</v>
    <v>17.533200000000001</v>
    <v>17.3432</v>
    <v>17.2498</v>
    <v>17.133199999999999</v>
    <v>17.266500000000001</v>
    <v>17.336500000000001</v>
    <v>17.346499999999999</v>
    <v>17.599799999999998</v>
    <v>17.829799999999999</v>
    <v>17.6998</v>
    <v>17.533200000000001</v>
    <v>17.4665</v>
    <v>17.4832</v>
    <v>17.409800000000001</v>
    <v>17.259799999999998</v>
    <v>17.183199999999999</v>
    <v>16.973199999999999</v>
    <v>17.169799999999999</v>
    <v>17.379799999999999</v>
    <v>17.173200000000001</v>
    <v>17.0565</v>
    <v>16.9665</v>
    <v>17.006499999999999</v>
    <v>16.886500000000002</v>
    <v>16.9665</v>
    <v>16.9665</v>
    <v>16.916499999999999</v>
    <v>16.833200000000001</v>
    <v>16.443200000000001</v>
    <v>16.516500000000001</v>
    <v>16.6265</v>
    <v>16.3932</v>
    <v>16.299800000000001</v>
    <v>16.189800000000002</v>
    <v>16.066500000000001</v>
    <v>16.2532</v>
    <v>16.2698</v>
    <v>15.989800000000001</v>
    <v>15.969799999999999</v>
    <v>15.916499999999999</v>
    <v>15.799799999999999</v>
    <v>15.963200000000001</v>
    <v>15.826499999999999</v>
    <v>15.683199999999999</v>
    <v>15.666499999999999</v>
    <v>15.5665</v>
    <v>15.6732</v>
    <v>15.7165</v>
    <v>15.826499999999999</v>
    <v>15.8565</v>
    <v>16.133199999999999</v>
    <v>16.116499999999998</v>
    <v>16.283200000000001</v>
    <v>16.299800000000001</v>
    <v>16.333200000000001</v>
    <v>16.2498</v>
    <v>15.5998</v>
    <v>15.799799999999999</v>
    <v>15.569800000000001</v>
    <v>15.6998</v>
    <v>15.7498</v>
    <v>15.943199999999999</v>
    <v>15.799799999999999</v>
    <v>15.7765</v>
    <v>15.9132</v>
    <v>15.9498</v>
    <v>15.8165</v>
    <v>15.746499999999999</v>
    <v>15.8165</v>
    <v>15.7498</v>
    <v>15.9465</v>
    <v>16.033200000000001</v>
    <v>15.783200000000001</v>
    <v>15.9832</v>
    <v>15.9598</v>
    <v>15.8498</v>
    <v>15.933199999999999</v>
    <v>15.9998</v>
    <v>16.2165</v>
    <v>16.669799999999999</v>
    <v>16.566500000000001</v>
    <v>16.209800000000001</v>
    <v>16.186499999999999</v>
    <v>16.333200000000001</v>
    <v>16.2332</v>
    <v>16.263200000000001</v>
    <v>15.9398</v>
    <v>15.7898</v>
    <v>15.899800000000001</v>
    <v>16.1998</v>
    <v>16.333200000000001</v>
    <v>16.083200000000001</v>
    <v>16.419799999999999</v>
    <v>16.639800000000001</v>
    <v>16.349799999999998</v>
    <v>16.459800000000001</v>
    <v>16.616499999999998</v>
    <v>16.5532</v>
    <v>16.649799999999999</v>
    <v>16.773199999999999</v>
    <v>16.7865</v>
    <v>16.726500000000001</v>
    <v>16.6632</v>
    <v>16.516500000000001</v>
    <v>16.566500000000001</v>
    <v>16.496500000000001</v>
    <v>16.513200000000001</v>
    <v>16.546500000000002</v>
    <v>16.5032</v>
    <v>16.649799999999999</v>
    <v>16.566500000000001</v>
    <v>16.5398</v>
    <v>16.549800000000001</v>
    <v>16.509799999999998</v>
    <v>16.563199999999998</v>
    <v>16.366499999999998</v>
    <v>16.493200000000002</v>
    <v>16.383199999999999</v>
    <v>16.436499999999999</v>
    <v>16.3432</v>
    <v>16.273199999999999</v>
    <v>16.273199999999999</v>
    <v>16.0198</v>
    <v>15.7698</v>
    <v>15.7265</v>
    <v>15.793200000000001</v>
    <v>15.6198</v>
    <v>15.4765</v>
    <v>15.4498</v>
    <v>15.2765</v>
    <v>15.1065</v>
    <v>15.1465</v>
    <v>15.1198</v>
    <v>15.096500000000001</v>
    <v>14.9832</v>
    <v>15.049799999999999</v>
    <v>14.9499</v>
    <v>15.2765</v>
    <v>15.1998</v>
    <v>15.2165</v>
    <v>15.239800000000001</v>
    <v>15.4932</v>
    <v>15.059799999999999</v>
    <v>14.899900000000001</v>
    <v>14.736499999999999</v>
    <v>14.666499999999999</v>
    <v>14.693199999999999</v>
    <v>14.3399</v>
    <v>14.149900000000001</v>
    <v>14.433199999999999</v>
    <v>14.5899</v>
    <v>14.4832</v>
    <v>14.3499</v>
    <v>14.4299</v>
    <v>14.4932</v>
    <v>14.7165</v>
    <v>14.586499999999999</v>
    <v>14.656499999999999</v>
    <v>14.649900000000001</v>
    <v>14.6732</v>
    <v>14.889900000000001</v>
    <v>14.996499999999999</v>
    <v>15.0198</v>
    <v>14.9665</v>
    <v>15.059799999999999</v>
    <v>15.0932</v>
    <v>15.0665</v>
    <v>15.043200000000001</v>
    <v>15.3832</v>
    <v>15.2598</v>
    <v>15.363200000000001</v>
    <v>15.319800000000001</v>
    <v>15.0565</v>
    <v>15.1465</v>
    <v>14.996499999999999</v>
    <v>15.3665</v>
    <v>15.7065</v>
    <v>15.5832</v>
    <v>15.9998</v>
    <v>15.799799999999999</v>
    <v>15.9732</v>
    <v>15.933199999999999</v>
    <v>15.8432</v>
    <v>16.083200000000001</v>
    <v>16.386500000000002</v>
    <v>16.469799999999999</v>
    <v>16.266500000000001</v>
    <v>16.259799999999998</v>
    <v>16.346499999999999</v>
    <v>16.5532</v>
    <v>16.513200000000001</v>
    <v>16.4465</v>
    <v>16.766500000000001</v>
    <v>16.8965</v>
    <v>16.873200000000001</v>
    <v>16.669799999999999</v>
    <v>16.373200000000001</v>
    <v>16.1965</v>
    <v>15.943199999999999</v>
    <v>15.963200000000001</v>
    <v>15.8032</v>
    <v>15.933199999999999</v>
    <v>15.9198</v>
    <v>15.8665</v>
    <v>16.116499999999998</v>
    <v>16.133199999999999</v>
    <v>16.486499999999999</v>
    <v>16.459800000000001</v>
    <v>16.526499999999999</v>
    <v>16.373200000000001</v>
    <v>16.279800000000002</v>
    <v>16.283200000000001</v>
    <v>16.2165</v>
    <v>16.166499999999999</v>
    <v>16.136500000000002</v>
    <v>15.9465</v>
    <v>15.9565</v>
    <v>15.8232</v>
    <v>15.453200000000001</v>
    <v>15.4132</v>
    <v>15.3332</v>
    <v>15.229799999999999</v>
    <v>15.2965</v>
    <v>15.166499999999999</v>
    <v>15.353199999999999</v>
    <v>15.416499999999999</v>
    <v>15.2265</v>
    <v>15.1332</v>
    <v>14.8832</v>
    <v>15.059799999999999</v>
    <v>15.213200000000001</v>
    <v>14.9999</v>
    <v>15.183199999999999</v>
    <v>15.2332</v>
    <v>15.4032</v>
    <v>15.329800000000001</v>
    <v>15.4665</v>
    <v>15.479799999999999</v>
    <v>15.3498</v>
    <v>15.433199999999999</v>
    <v>15.329800000000001</v>
    <v>15.1465</v>
    <v>14.9999</v>
    <v>14.926500000000001</v>
    <v>15.159800000000001</v>
    <v>15.1998</v>
    <v>15.156499999999999</v>
    <v>15.139799999999999</v>
    <v>15.4298</v>
    <v>15.6165</v>
    <v>15.543200000000001</v>
    <v>15.236499999999999</v>
    <v>15.309799999999999</v>
    <v>15.166499999999999</v>
    <v>15.2332</v>
    <v>15.183199999999999</v>
    <v>15.1898</v>
    <v>15.1198</v>
    <v>15.0032</v>
    <v>14.9565</v>
    <v>15.1632</v>
    <v>15.0632</v>
    <v>15.0665</v>
    <v>15.0665</v>
    <v>15.1465</v>
    <v>15.1165</v>
    <v>15.0632</v>
    <v>15.166499999999999</v>
    <v>15.186500000000001</v>
    <v>15.533200000000001</v>
    <v>15.676500000000001</v>
    <v>16.066500000000001</v>
    <v>15.969799999999999</v>
    <v>16.063199999999998</v>
    <v>16.2332</v>
    <v>16.063199999999998</v>
    <v>15.9832</v>
    <v>15.933199999999999</v>
    <v>16.016500000000001</v>
    <v>15.979799999999999</v>
    <v>15.756500000000001</v>
    <v>15.5632</v>
    <v>15.5265</v>
    <v>15.6265</v>
    <v>15.4998</v>
    <v>15.326499999999999</v>
    <v>15.1998</v>
    <v>15.2598</v>
    <v>15.319800000000001</v>
    <v>15.266500000000001</v>
    <v>15.379799999999999</v>
    <v>15.4398</v>
    <v>15.4565</v>
    <v>15.533200000000001</v>
    <v>15.2065</v>
    <v>15.219799999999999</v>
    <v>15.2498</v>
    <v>15.2598</v>
    <v>15.193199999999999</v>
    <v>15.3065</v>
    <v>15.373200000000001</v>
    <v>15.4398</v>
    <v>15.639799999999999</v>
    <v>15.533200000000001</v>
    <v>15.7498</v>
    <v>15.8965</v>
    <v>15.9032</v>
    <v>15.9665</v>
    <v>15.7532</v>
    <v>15.416499999999999</v>
    <v>15.9565</v>
    <v>15.8832</v>
    <v>15.6732</v>
    <v>15.8165</v>
    <v>15.763199999999999</v>
    <v>15.8665</v>
    <v>15.8432</v>
    <v>16.273199999999999</v>
    <v>16.533200000000001</v>
    <v>16.206499999999998</v>
    <v>16.159800000000001</v>
    <v>16.083200000000001</v>
    <v>16.0565</v>
    <v>15.9232</v>
    <v>15.7798</v>
    <v>15.6898</v>
    <v>15.6965</v>
    <v>15.7165</v>
    <v>15.6998</v>
    <v>15.6965</v>
    <v>15.853199999999999</v>
    <v>15.9132</v>
    <v>16.186499999999999</v>
    <v>16.149799999999999</v>
    <v>16.083200000000001</v>
    <v>16.099799999999998</v>
    <v>16.236499999999999</v>
    <v>16.116499999999998</v>
    <v>16.029800000000002</v>
    <v>15.9832</v>
    <v>15.8832</v>
    <v>16.0365</v>
    <v>16.2332</v>
    <v>15.916499999999999</v>
    <v>15.736499999999999</v>
    <v>15.6098</v>
    <v>15.4932</v>
    <v>15.416499999999999</v>
    <v>15.3332</v>
    <v>15.4032</v>
    <v>14.8499</v>
    <v>14.6432</v>
    <v>14.4099</v>
    <v>14.2532</v>
    <v>14.426500000000001</v>
    <v>14.783200000000001</v>
    <v>14.836499999999999</v>
    <v>14.676500000000001</v>
    <v>14.736499999999999</v>
    <v>14.8165</v>
    <v>14.656499999999999</v>
    <v>14.5899</v>
    <v>15.006500000000001</v>
    <v>14.783200000000001</v>
    <v>14.766500000000001</v>
    <v>14.756500000000001</v>
    <v>15.049799999999999</v>
    <v>14.8665</v>
    <v>14.9399</v>
    <v>14.926500000000001</v>
    <v>14.6332</v>
    <v>14.9665</v>
    <v>14.9465</v>
    <v>14.926500000000001</v>
    <v>14.8499</v>
    <v>14.8332</v>
    <v>14.906499999999999</v>
    <v>14.766500000000001</v>
    <v>14.7332</v>
    <v>14.6999</v>
    <v>14.6465</v>
    <v>14.533200000000001</v>
    <v>14.7332</v>
    <v>14.8832</v>
    <v>14.8765</v>
    <v>14.9765</v>
    <v>14.9999</v>
    <v>15.236499999999999</v>
    <v>15.1465</v>
    <v>15.1332</v>
    <v>15.229799999999999</v>
    <v>15.5665</v>
    <v>15.8832</v>
    <v>15.9832</v>
    <v>15.9465</v>
    <v>16.213200000000001</v>
    <v>16.006499999999999</v>
    <v>16.079799999999999</v>
    <v>16.256499999999999</v>
    <v>16.2898</v>
    <v>15.943199999999999</v>
    <v>16.083200000000001</v>
    <v>16.309799999999999</v>
    <v>16.353200000000001</v>
    <v>16.4998</v>
    <v>16.5365</v>
    <v>16.206499999999998</v>
    <v>16.153199999999998</v>
    <v>16.103200000000001</v>
    <v>16.489799999999999</v>
    <v>16.139800000000001</v>
    <v>16.063199999999998</v>
    <v>16.1632</v>
    <v>16.009799999999998</v>
    <v>16.1632</v>
    <v>16.0932</v>
    <v>16.103200000000001</v>
    <v>16.066500000000001</v>
    <v>16.1432</v>
    <v>16.1432</v>
    <v>16.243200000000002</v>
    <v>16.456499999999998</v>
    <v>17.099799999999998</v>
    <v>17.016500000000001</v>
    <v>16.923200000000001</v>
    <v>17.193200000000001</v>
    <v>16.406500000000001</v>
    <v>16.533200000000001</v>
    <v>16.459800000000001</v>
    <v>15.889799999999999</v>
    <v>16.099799999999998</v>
    <v>15.9132</v>
    <v>15.8965</v>
    <v>15.766500000000001</v>
    <v>15.703200000000001</v>
    <v>15.436500000000001</v>
    <v>15.489800000000001</v>
    <v>15.943199999999999</v>
    <v>15.9232</v>
    <v>15.986499999999999</v>
    <v>15.916499999999999</v>
    <v>15.8332</v>
    <v>15.9198</v>
    <v>15.9598</v>
    <v>15.9198</v>
    <v>15.8132</v>
    <v>15.5098</v>
    <v>15.629799999999999</v>
    <v>15.4998</v>
    <v>15.3332</v>
    <v>15.416499999999999</v>
    <v>15.416499999999999</v>
    <v>15.496499999999999</v>
    <v>15.5665</v>
    <v>15.433199999999999</v>
    <v>15.4832</v>
    <v>15.3065</v>
    <v>15.299799999999999</v>
    <v>15.373200000000001</v>
    <v>15.543200000000001</v>
    <v>15.4998</v>
    <v>15.3765</v>
    <v>15.3332</v>
    <v>15.3165</v>
    <v>15.166499999999999</v>
    <v>14.933199999999999</v>
    <v>15.2498</v>
    <v>15.2698</v>
    <v>15.399800000000001</v>
    <v>15.6965</v>
    <v>15.933199999999999</v>
    <v>15.8332</v>
    <v>15.6365</v>
    <v>15.666499999999999</v>
    <v>15.683199999999999</v>
    <v>15.756500000000001</v>
    <v>15.873200000000001</v>
    <v>15.9765</v>
    <v>16.1065</v>
    <v>16.066500000000001</v>
    <v>16.1632</v>
    <v>16.0532</v>
    <v>15.926500000000001</v>
    <v>16.023199999999999</v>
    <v>16.203199999999999</v>
    <v>16.016500000000001</v>
    <v>16.049800000000001</v>
    <v>15.916499999999999</v>
    <v>15.7332</v>
    <v>15.836499999999999</v>
    <v>15.916499999999999</v>
    <v>16.1465</v>
    <v>16.203199999999999</v>
    <v>16.129799999999999</v>
    <v>16.119800000000001</v>
    <v>16.123200000000001</v>
    <v>16.049800000000001</v>
    <v>15.933199999999999</v>
    <v>16.026499999999999</v>
    <v>15.9665</v>
    <v>16.116499999999998</v>
    <v>16.603200000000001</v>
    <v>16.636500000000002</v>
    <v>16.6965</v>
    <v>16.5532</v>
    <v>16.569800000000001</v>
    <v>16.533200000000001</v>
    <v>16.166499999999999</v>
    <v>15.926500000000001</v>
    <v>15.9498</v>
    <v>15.8832</v>
    <v>15.9465</v>
    <v>16.016500000000001</v>
    <v>16.016500000000001</v>
    <v>15.926500000000001</v>
    <v>15.8432</v>
    <v>15.659800000000001</v>
    <v>15.3932</v>
    <v>15.2498</v>
    <v>15.406499999999999</v>
    <v>15.4998</v>
    <v>15.4932</v>
    <v>15.739800000000001</v>
    <v>15.873200000000001</v>
    <v>16.0032</v>
    <v>15.9465</v>
    <v>15.8565</v>
    <v>15.7232</v>
    <v>15.6432</v>
    <v>15.6198</v>
    <v>15.686500000000001</v>
    <v>15.836499999999999</v>
    <v>15.9998</v>
    <v>15.963200000000001</v>
    <v>16.0898</v>
    <v>16.149799999999999</v>
    <v>15.9832</v>
    <v>15.793200000000001</v>
    <v>15.799799999999999</v>
    <v>15.8765</v>
    <v>16.063199999999998</v>
    <v>15.9998</v>
    <v>15.916499999999999</v>
    <v>16.1965</v>
    <v>16.576499999999999</v>
    <v>16.186499999999999</v>
    <v>16.256499999999999</v>
    <v>16.259799999999998</v>
    <v>16.173200000000001</v>
    <v>16.083200000000001</v>
    <v>15.9732</v>
    <v>16.099799999999998</v>
    <v>16.173200000000001</v>
    <v>16.133199999999999</v>
    <v>16.1432</v>
    <v>16.123200000000001</v>
    <v>16.023199999999999</v>
    <v>15.8332</v>
    <v>15.9465</v>
    <v>15.879799999999999</v>
    <v>15.986499999999999</v>
    <v>15.829800000000001</v>
    <v>15.8232</v>
    <v>15.773199999999999</v>
    <v>15.7098</v>
    <v>15.523199999999999</v>
    <v>15.6265</v>
    <v>15.469799999999999</v>
    <v>15.5998</v>
    <v>15.7232</v>
    <v>15.549799999999999</v>
    <v>15.6998</v>
    <v>15.9665</v>
    <v>16.7165</v>
    <v>16.969799999999999</v>
    <v>16.719799999999999</v>
    <v>16.796500000000002</v>
    <v>16.629799999999999</v>
    <v>16.633199999999999</v>
    <v>16.5365</v>
    <v>16.3932</v>
    <v>16.433199999999999</v>
    <v>16.4465</v>
    <v>16.439800000000002</v>
    <v>16.309799999999999</v>
    <v>16.283200000000001</v>
    <v>16.236499999999999</v>
    <v>16.083200000000001</v>
    <v>15.9998</v>
    <v>15.969799999999999</v>
    <v>15.943199999999999</v>
    <v>16.1098</v>
    <v>16.166499999999999</v>
    <v>16.066500000000001</v>
    <v>16.113199999999999</v>
    <v>16.119800000000001</v>
    <v>16.029800000000002</v>
    <v>16.136500000000002</v>
    <v>16.129799999999999</v>
    <v>15.899800000000001</v>
    <v>16.299800000000001</v>
    <v>16.2532</v>
    <v>16.379799999999999</v>
    <v>16.2532</v>
    <v>16.1432</v>
    <v>16.119800000000001</v>
    <v>16.166499999999999</v>
    <v>16.099799999999998</v>
    <v>15.906499999999999</v>
    <v>16.133199999999999</v>
    <v>15.836499999999999</v>
    <v>15.5732</v>
    <v>15.399800000000001</v>
    <v>15.4465</v>
    <v>15.3498</v>
    <v>15.399800000000001</v>
    <v>15.5665</v>
    <v>15.2332</v>
    <v>15.5998</v>
    <v>15.6898</v>
    <v>15.8332</v>
    <v>15.4032</v>
    <v>15.5632</v>
    <v>14.686500000000001</v>
    <v>14.6599</v>
    <v>14.3499</v>
    <v>14.8965</v>
    <v>14.5665</v>
    <v>14.5265</v>
    <v>14.596500000000001</v>
    <v>14.5832</v>
    <v>14.3865</v>
    <v>14.5899</v>
    <v>14.549899999999999</v>
    <v>14.523199999999999</v>
    <v>14.4032</v>
    <v>14.516500000000001</v>
    <v>14.5032</v>
    <v>14.406499999999999</v>
    <v>14.4999</v>
    <v>14.1465</v>
    <v>14.1965</v>
    <v>14.129899999999999</v>
    <v>14.266500000000001</v>
    <v>14.2865</v>
    <v>14.2699</v>
    <v>14.4099</v>
    <v>14.496499999999999</v>
    <v>14.8565</v>
    <v>14.8932</v>
    <v>14.8565</v>
    <v>14.773199999999999</v>
    <v>14.4299</v>
    <v>14.433199999999999</v>
    <v>14.5199</v>
    <v>14.5365</v>
    <v>14.6099</v>
    <v>14.8165</v>
    <v>14.8965</v>
    <v>15.0198</v>
    <v>15.149800000000001</v>
    <v>15.0665</v>
    <v>15.0098</v>
    <v>15.033200000000001</v>
    <v>15.783200000000001</v>
    <v>15.659800000000001</v>
    <v>15.6698</v>
    <v>15.426500000000001</v>
    <v>15.379799999999999</v>
    <v>15.2598</v>
    <v>15.2798</v>
    <v>14.933199999999999</v>
    <v>15.1698</v>
    <v>14.6999</v>
    <v>14.6532</v>
    <v>14.8499</v>
    <v>14.906499999999999</v>
    <v>14.9132</v>
    <v>15.236499999999999</v>
    <v>14.899900000000001</v>
    <v>14.719900000000001</v>
    <v>14.7499</v>
    <v>14.6699</v>
    <v>14.666499999999999</v>
    <v>14.729900000000001</v>
    <v>14.3832</v>
    <v>14.326499999999999</v>
    <v>14.9999</v>
    <v>15.4132</v>
    <v>15.4298</v>
    <v>15.4732</v>
    <v>15.3332</v>
    <v>15.149800000000001</v>
    <v>15.0098</v>
    <v>15.076499999999999</v>
    <v>15.3332</v>
    <v>15.0898</v>
    <v>15.3598</v>
    <v>15.5998</v>
    <v>15.899800000000001</v>
    <v>15.9032</v>
    <v>15.829800000000001</v>
    <v>16.1798</v>
    <v>16.1632</v>
    <v>16.419799999999999</v>
    <v>16.353200000000001</v>
    <v>16.469799999999999</v>
    <v>16.5398</v>
    <v>15.936500000000001</v>
    <v>16.0565</v>
    <v>15.8665</v>
    <v>16.026499999999999</v>
    <v>16.049800000000001</v>
    <v>16.026499999999999</v>
    <v>15.9398</v>
    <v>16.0398</v>
    <v>16.066500000000001</v>
    <v>16.069800000000001</v>
    <v>15.9998</v>
    <v>15.9465</v>
    <v>15.8032</v>
    <v>15.5732</v>
    <v>15.3032</v>
    <v>15.266500000000001</v>
    <v>15.5298</v>
    <v>15.3232</v>
    <v>15.6998</v>
    <v>16.0198</v>
    <v>15.9932</v>
    <v>15.6632</v>
    <v>15.559799999999999</v>
    <v>15.8498</v>
    <v>15.963200000000001</v>
    <v>15.489800000000001</v>
    <v>16.166499999999999</v>
    <v>16.736499999999999</v>
    <v>16.363199999999999</v>
    <v>16.0198</v>
    <v>16.366499999999998</v>
    <v>16.266500000000001</v>
    <v>16.283200000000001</v>
    <v>16.9665</v>
    <v>16.9998</v>
    <v>16.486499999999999</v>
    <v>16.533200000000001</v>
    <v>15.9498</v>
    <v>16.5565</v>
    <v>16.279800000000002</v>
    <v>16.493200000000002</v>
    <v>16.873200000000001</v>
    <v>16.8598</v>
    <v>16.559799999999999</v>
    <v>16.6998</v>
    <v>16.433199999999999</v>
    <v>16.616499999999998</v>
    <v>16.633199999999999</v>
    <v>16.729800000000001</v>
    <v>16.729800000000001</v>
    <v>16.996500000000001</v>
    <v>17.043199999999999</v>
    <v>16.793199999999999</v>
    <v>16.476500000000001</v>
    <v>16.576499999999999</v>
    <v>16.653199999999998</v>
    <v>16.746500000000001</v>
    <v>16.559799999999999</v>
    <v>16.666499999999999</v>
    <v>16.616499999999998</v>
    <v>16.673200000000001</v>
    <v>16.6432</v>
    <v>16.903199999999998</v>
    <v>16.4465</v>
    <v>16.7532</v>
    <v>16.939800000000002</v>
    <v>16.9498</v>
    <v>17.816500000000001</v>
    <v>17.8432</v>
    <v>17.6265</v>
    <v>17.669799999999999</v>
    <v>17.336500000000001</v>
    <v>17.399799999999999</v>
    <v>17.729800000000001</v>
    <v>18.103200000000001</v>
    <v>18.033200000000001</v>
    <v>18.3032</v>
    <v>18.229800000000001</v>
    <v>18.0032</v>
    <v>18.123200000000001</v>
    <v>18.183199999999999</v>
    <v>18.083200000000001</v>
    <v>18.296500000000002</v>
    <v>18.403099999999998</v>
    <v>18.816500000000001</v>
    <v>18.926500000000001</v>
    <v>18.9998</v>
    <v>18.689800000000002</v>
    <v>18.7498</v>
    <v>18.7698</v>
    <v>19.006499999999999</v>
    <v>19.309799999999999</v>
    <v>19.166499999999999</v>
    <v>19.136500000000002</v>
    <v>19.566500000000001</v>
    <v>19.399799999999999</v>
    <v>19.629799999999999</v>
    <v>19.026499999999999</v>
    <v>18.996500000000001</v>
    <v>18.756499999999999</v>
    <v>19.129799999999999</v>
    <v>18.943100000000001</v>
    <v>19.229800000000001</v>
    <v>19.116499999999998</v>
    <v>18.959800000000001</v>
    <v>19.189800000000002</v>
    <v>19.129799999999999</v>
    <v>18.9831</v>
    <v>18.7165</v>
    <v>18.6465</v>
    <v>18.399799999999999</v>
    <v>18.6265</v>
    <v>18.599799999999998</v>
    <v>18.936499999999999</v>
    <v>18.976500000000001</v>
    <v>19.326499999999999</v>
    <v>19.136500000000002</v>
    <v>19.263100000000001</v>
    <v>19.1631</v>
    <v>19.4998</v>
    <v>19.776499999999999</v>
    <v>19.659800000000001</v>
    <v>19.7531</v>
    <v>19.883099999999999</v>
    <v>19.639800000000001</v>
    <v>19.793099999999999</v>
    <v>19.633099999999999</v>
    <v>19.829799999999999</v>
    <v>19.399799999999999</v>
    <v>19.206499999999998</v>
    <v>19.133099999999999</v>
    <v>18.866499999999998</v>
    <v>18.773099999999999</v>
    <v>19.139800000000001</v>
    <v>19.2498</v>
    <v>18.883099999999999</v>
    <v>18.909800000000001</v>
    <v>18.666499999999999</v>
    <v>19.083100000000002</v>
    <v>18.953099999999999</v>
    <v>18.916499999999999</v>
    <v>19.0565</v>
    <v>19.763100000000001</v>
    <v>19.349799999999998</v>
    <v>18.8931</v>
    <v>18.9998</v>
    <v>18.659800000000001</v>
    <v>18.7331</v>
    <v>18.993099999999998</v>
    <v>19.299800000000001</v>
    <v>19.3598</v>
    <v>19.069800000000001</v>
    <v>19.166499999999999</v>
    <v>19.329799999999999</v>
    <v>19.033100000000001</v>
    <v>18.9298</v>
    <v>18.799800000000001</v>
    <v>19.203099999999999</v>
    <v>19.3565</v>
    <v>19.583100000000002</v>
    <v>19.193100000000001</v>
    <v>19.673100000000002</v>
    <v>20.0565</v>
    <v>19.463100000000001</v>
    <v>19.0198</v>
    <v>19.2898</v>
    <v>19.569800000000001</v>
    <v>19.633099999999999</v>
    <v>19.173100000000002</v>
    <v>19.3765</v>
    <v>19.833100000000002</v>
    <v>19.4998</v>
    <v>19.506499999999999</v>
    <v>19.296500000000002</v>
    <v>19.569800000000001</v>
    <v>19.756499999999999</v>
    <v>19.516500000000001</v>
    <v>19.6631</v>
    <v>19.8065</v>
    <v>19.869800000000001</v>
    <v>19.9665</v>
    <v>19.863099999999999</v>
    <v>19.9998</v>
    <v>19.799800000000001</v>
    <v>20.463100000000001</v>
    <v>20.549800000000001</v>
    <v>20.4831</v>
    <v>20.506499999999999</v>
    <v>20.903099999999998</v>
    <v>20.399799999999999</v>
    <v>20.333100000000002</v>
    <v>20.559799999999999</v>
    <v>20.1798</v>
    <v>21.0731</v>
    <v>19.816500000000001</v>
    <v>19.636500000000002</v>
    <v>19.633099999999999</v>
    <v>19.779800000000002</v>
    <v>19.693100000000001</v>
    <v>20.016500000000001</v>
    <v>19.726500000000001</v>
    <v>19.836500000000001</v>
    <v>19.886500000000002</v>
    <v>19.799800000000001</v>
    <v>19.563099999999999</v>
    <v>19.5731</v>
    <v>17.903199999999998</v>
    <v>18.223199999999999</v>
    <v>16.3432</v>
    <v>17.559799999999999</v>
    <v>18.676500000000001</v>
    <v>17.813199999999998</v>
    <v>16.8565</v>
    <v>17.916499999999999</v>
    <v>18.2165</v>
    <v>18.059799999999999</v>
    <v>17.693200000000001</v>
    <v>17.456499999999998</v>
    <v>16.666499999999999</v>
    <v>16.9498</v>
    <v>16.979800000000001</v>
    <v>18.3765</v>
    <v>18.653099999999998</v>
    <v>18.333200000000001</v>
    <v>18.919799999999999</v>
    <v>18.9331</v>
    <v>18.6265</v>
    <v>18.526499999999999</v>
    <v>17.953199999999999</v>
    <v>18.369800000000001</v>
    <v>18.329799999999999</v>
    <v>17.7165</v>
    <v>17.656500000000001</v>
    <v>18.133199999999999</v>
    <v>17.5898</v>
    <v>17.226500000000001</v>
    <v>17.4998</v>
    <v>16.869800000000001</v>
    <v>17.133199999999999</v>
    <v>17.766500000000001</v>
    <v>17.916499999999999</v>
    <v>17.936499999999999</v>
    <v>18.8598</v>
    <v>18.456499999999998</v>
    <v>17.923200000000001</v>
    <v>17.563199999999998</v>
    <v>18.369800000000001</v>
    <v>18.096499999999999</v>
    <v>19.526499999999999</v>
    <v>19.059799999999999</v>
    <v>18.653099999999998</v>
    <v>18.166499999999999</v>
    <v>17.916499999999999</v>
    <v>18.329799999999999</v>
    <v>18.336500000000001</v>
    <v>18.3965</v>
    <v>18.486499999999999</v>
    <v>18.559799999999999</v>
    <v>18.6631</v>
    <v>18.7165</v>
    <v>18.543099999999999</v>
    <v>18.566500000000001</v>
    <v>18.4498</v>
    <v>18.4131</v>
    <v>18.423100000000002</v>
    <v>18.659800000000001</v>
    <v>18.986499999999999</v>
    <v>18.869800000000001</v>
    <v>18.496500000000001</v>
    <v>17.103200000000001</v>
    <v>17.193200000000001</v>
    <v>17.166499999999999</v>
    <v>17.1965</v>
    <v>17.0932</v>
    <v>17.186499999999999</v>
    <v>17.299800000000001</v>
    <v>17.136500000000002</v>
    <v>16.739799999999999</v>
    <v>16.313199999999998</v>
    <v>16.029800000000002</v>
    <v>16.213200000000001</v>
    <v>16.316500000000001</v>
    <v>16.5032</v>
    <v>16.186499999999999</v>
    <v>15.9998</v>
    <v>15.523199999999999</v>
    <v>15.676500000000001</v>
    <v>15.629799999999999</v>
    <v>15.7232</v>
    <v>16.279800000000002</v>
    <v>16.5198</v>
    <v>16.333200000000001</v>
    <v>15.9932</v>
    <v>15.9932</v>
    <v>15.916499999999999</v>
    <v>15.8432</v>
    <v>16.313199999999998</v>
    <v>16.479800000000001</v>
    <v>16.6632</v>
    <v>16.783200000000001</v>
    <v>16.259799999999998</v>
    <v>16.3232</v>
    <v>16.5032</v>
    <v>15.9565</v>
    <v>16.2698</v>
    <v>16.111499999999999</v>
    <v>15.986499999999999</v>
    <v>16.783200000000001</v>
    <v>16.7165</v>
    <v>16.186499999999999</v>
    <v>15.8698</v>
    <v>16.219799999999999</v>
    <v>15.9565</v>
    <v>16.223199999999999</v>
    <v>16.4465</v>
    <v>16.299800000000001</v>
    <v>16.316500000000001</v>
    <v>16.933199999999999</v>
    <v>16.713200000000001</v>
    <v>16.759799999999998</v>
    <v>16.9998</v>
    <v>17.0898</v>
    <v>17.353200000000001</v>
    <v>17.453199999999999</v>
    <v>17.333200000000001</v>
    <v>17.346499999999999</v>
    <v>17.1265</v>
    <v>17.779800000000002</v>
    <v>17.899799999999999</v>
    <v>17.8032</v>
    <v>17.653199999999998</v>
    <v>17.5532</v>
    <v>16.6798</v>
    <v>16.933199999999999</v>
    <v>17.066500000000001</v>
    <v>16.919799999999999</v>
    <v>17.099799999999998</v>
    <v>17.063199999999998</v>
    <v>16.6965</v>
    <v>16.5532</v>
    <v>16.529800000000002</v>
    <v>16.333200000000001</v>
    <v>16.273199999999999</v>
    <v>15.9198</v>
    <v>16.0932</v>
    <v>16.283200000000001</v>
    <v>16.9465</v>
    <v>16.833200000000001</v>
    <v>16.736499999999999</v>
    <v>16.889800000000001</v>
    <v>16.889800000000001</v>
    <v>16.953199999999999</v>
    <v>16.799800000000001</v>
    <v>16.656500000000001</v>
    <v>16.959800000000001</v>
    <v>16.766500000000001</v>
    <v>16.6998</v>
    <v>16.319800000000001</v>
    <v>16.266500000000001</v>
    <v>16.639800000000001</v>
    <v>16.586500000000001</v>
    <v>16.2698</v>
    <v>16.456499999999998</v>
    <v>16.3932</v>
    <v>16.746500000000001</v>
    <v>16.5032</v>
    <v>16.633199999999999</v>
    <v>16.726500000000001</v>
    <v>16.793199999999999</v>
    <v>16.583200000000001</v>
    <v>16.943200000000001</v>
    <v>17.0398</v>
    <v>16.996500000000001</v>
    <v>16.953199999999999</v>
    <v>16.936499999999999</v>
    <v>16.683199999999999</v>
    <v>16.4498</v>
    <v>16.366499999999998</v>
    <v>16.169799999999999</v>
    <v>16.099799999999998</v>
    <v>16.2165</v>
    <v>16.349799999999998</v>
    <v>16.033200000000001</v>
    <v>16.239799999999999</v>
    <v>16.166499999999999</v>
    <v>16.1465</v>
    <v>16.346499999999999</v>
    <v>16.236499999999999</v>
    <v>16.2865</v>
    <v>16.183199999999999</v>
    <v>16.086500000000001</v>
    <v>15.9132</v>
    <v>15.9665</v>
    <v>16.0365</v>
    <v>16.266500000000001</v>
    <v>15.979799999999999</v>
    <v>15.8665</v>
    <v>15.953200000000001</v>
    <v>16.116499999999998</v>
    <v>16.116499999999998</v>
    <v>16.203199999999999</v>
    <v>16.219799999999999</v>
    <v>16.3032</v>
    <v>16.266500000000001</v>
    <v>16.3932</v>
    <v>16.2698</v>
    <v>16.366499999999998</v>
    <v>16.2532</v>
    <v>16.3065</v>
    <v>16.516500000000001</v>
    <v>16.683199999999999</v>
    <v>16.739799999999999</v>
    <v>16.5365</v>
    <v>16.6465</v>
    <v>16.416499999999999</v>
    <v>16.426500000000001</v>
    <v>16.459800000000001</v>
    <v>16.569800000000001</v>
    <v>16.6998</v>
    <v>17.276499999999999</v>
    <v>17.2898</v>
    <v>17.099799999999998</v>
    <v>17.213200000000001</v>
    <v>17.023199999999999</v>
    <v>17.1998</v>
    <v>17.3232</v>
    <v>17.173200000000001</v>
    <v>17.226500000000001</v>
    <v>17.246500000000001</v>
    <v>17.2165</v>
    <v>17.119800000000001</v>
    <v>17.006499999999999</v>
    <v>16.936499999999999</v>
    <v>16.9298</v>
    <v>17.049800000000001</v>
    <v>17.2332</v>
    <v>17.239799999999999</v>
    <v>17.173200000000001</v>
    <v>16.969799999999999</v>
    <v>16.996500000000001</v>
    <v>16.7898</v>
    <v>16.8398</v>
    <v>16.659800000000001</v>
    <v>16.6998</v>
    <v>16.666499999999999</v>
    <v>16.676500000000001</v>
    <v>17.009799999999998</v>
    <v>17.013200000000001</v>
    <v>16.886500000000002</v>
    <v>16.799800000000001</v>
    <v>16.533200000000001</v>
    <v>16.549800000000001</v>
    <v>16.426500000000001</v>
    <v>16.3565</v>
    <v>16.296500000000002</v>
    <v>16.333200000000001</v>
    <v>16.409800000000001</v>
    <v>16.509799999999998</v>
    <v>16.509799999999998</v>
    <v>16.603200000000001</v>
    <v>16.676500000000001</v>
    <v>16.559799999999999</v>
    <v>16.8765</v>
    <v>16.759799999999998</v>
    <v>16.933199999999999</v>
    <v>17.116499999999998</v>
    <v>17.326499999999999</v>
    <v>17.223199999999999</v>
    <v>16.873200000000001</v>
    <v>16.8932</v>
    <v>16.8598</v>
    <v>16.653199999999998</v>
    <v>16.603200000000001</v>
    <v>16.7165</v>
    <v>16.796500000000002</v>
    <v>16.603200000000001</v>
    <v>16.719799999999999</v>
    <v>16.6798</v>
    <v>16.836500000000001</v>
    <v>17.009799999999998</v>
    <v>17.219799999999999</v>
    <v>17.256499999999999</v>
    <v>17.529800000000002</v>
    <v>17.7882</v>
    <v>17.759799999999998</v>
    <v>17.783200000000001</v>
    <v>17.799800000000001</v>
    <v>17.933199999999999</v>
    <v>17.9998</v>
    <v>18.176500000000001</v>
    <v>18.259799999999998</v>
    <v>18.2532</v>
    <v>18.2865</v>
    <v>18.029800000000002</v>
    <v>18.176500000000001</v>
    <v>18.283200000000001</v>
    <v>18.223199999999999</v>
    <v>18.243200000000002</v>
    <v>18.236499999999999</v>
    <v>18.046500000000002</v>
    <v>18.273199999999999</v>
    <v>18.079799999999999</v>
    <v>18.0932</v>
    <v>18.273199999999999</v>
    <v>18.193200000000001</v>
    <v>17.986499999999999</v>
    <v>18.069800000000001</v>
    <v>17.6998</v>
    <v>17.686499999999999</v>
    <v>17.6465</v>
    <v>17.819800000000001</v>
    <v>17.816500000000001</v>
    <v>17.8065</v>
    <v>17.9298</v>
    <v>17.989799999999999</v>
    <v>17.976500000000001</v>
    <v>18.083200000000001</v>
    <v>17.9132</v>
    <v>18.029800000000002</v>
    <v>17.833200000000001</v>
    <v>17.906500000000001</v>
    <v>17.809799999999999</v>
    <v>17.776499999999999</v>
    <v>17.9998</v>
    <v>18.263200000000001</v>
    <v>18.243200000000002</v>
    <v>18.113199999999999</v>
    <v>17.969799999999999</v>
    <v>17.973199999999999</v>
    <v>18.023199999999999</v>
    <v>17.653199999999998</v>
    <v>17.713200000000001</v>
    <v>17.6065</v>
    <v>17.8398</v>
    <v>17.793199999999999</v>
    <v>17.8932</v>
    <v>17.873200000000001</v>
    <v>17.863199999999999</v>
    <v>17.909800000000001</v>
    <v>17.959800000000001</v>
    <v>17.5898</v>
    <v>17.793199999999999</v>
    <v>17.736499999999999</v>
    <v>17.756499999999999</v>
    <v>17.709800000000001</v>
    <v>17.703199999999999</v>
    <v>17.746500000000001</v>
    <v>17.8965</v>
    <v>17.7332</v>
    <v>17.729800000000001</v>
    <v>17.8398</v>
    <v>17.916499999999999</v>
    <v>17.9132</v>
    <v>17.819700000000001</v>
    <v>18.0732</v>
    <v>18.013200000000001</v>
    <v>17.943200000000001</v>
    <v>17.783200000000001</v>
    <v>18.006499999999999</v>
    <v>17.989799999999999</v>
    <v>18.0032</v>
    <v>18.0398</v>
    <v>17.889800000000001</v>
    <v>17.879799999999999</v>
    <v>18.0532</v>
    <v>18.129799999999999</v>
    <v>18.6265</v>
    <v>18.6831</v>
    <v>18.629799999999999</v>
    <v>18.676500000000001</v>
    <v>18.436499999999999</v>
    <v>18.543099999999999</v>
    <v>18.576499999999999</v>
    <v>18.543099999999999</v>
    <v>18.5365</v>
    <v>18.4998</v>
    <v>18.5931</v>
    <v>18.603100000000001</v>
    <v>18.583100000000002</v>
    <v>18.566500000000001</v>
    <v>18.479800000000001</v>
    <v>18.4998</v>
    <v>18.4298</v>
    <v>18.459800000000001</v>
    <v>18.3398</v>
    <v>18.3032</v>
    <v>18.209800000000001</v>
    <v>18.049800000000001</v>
    <v>18.0365</v>
    <v>17.9998</v>
    <v>18.1632</v>
    <v>18.1465</v>
    <v>18.123200000000001</v>
    <v>18.156500000000001</v>
    <v>18.176500000000001</v>
    <v>17.866499999999998</v>
    <v>17.973199999999999</v>
    <v>17.886500000000002</v>
    <v>17.939800000000002</v>
    <v>17.959800000000001</v>
    <v>17.863199999999999</v>
    <v>18.0365</v>
    <v>18.116499999999998</v>
    <v>17.6798</v>
    <v>17.686499999999999</v>
    <v>17.4498</v>
    <v>17.4998</v>
    <v>17.543199999999999</v>
    <v>17.469799999999999</v>
    <v>17.469799999999999</v>
    <v>17.773199999999999</v>
    <v>17.8432</v>
    <v>17.456499999999998</v>
    <v>16.909800000000001</v>
    <v>17.013200000000001</v>
    <v>16.7498</v>
    <v>16.7865</v>
    <v>16.8398</v>
    <v>16.916499999999999</v>
    <v>16.933199999999999</v>
    <v>17.076499999999999</v>
    <v>17.243200000000002</v>
    <v>17.136500000000002</v>
    <v>16.819800000000001</v>
    <v>16.9298</v>
    <v>16.986499999999999</v>
    <v>17.069800000000001</v>
    <v>16.989799999999999</v>
    <v>17.0365</v>
    <v>17.066500000000001</v>
    <v>17.166499999999999</v>
    <v>17.016500000000001</v>
    <v>17.136500000000002</v>
    <v>17.236499999999999</v>
    <v>17.023199999999999</v>
    <v>16.919799999999999</v>
    <v>16.909800000000001</v>
    <v>16.649799999999999</v>
    <v>16.353200000000001</v>
    <v>16.389800000000001</v>
    <v>16.319800000000001</v>
    <v>16.033200000000001</v>
    <v>16.1465</v>
    <v>16.4465</v>
    <v>16.219799999999999</v>
    <v>16.439800000000002</v>
    <v>16.416499999999999</v>
    <v>16.5932</v>
    <v>16.783200000000001</v>
    <v>16.683199999999999</v>
    <v>16.779800000000002</v>
    <v>16.7165</v>
    <v>16.5732</v>
    <v>16.419799999999999</v>
    <v>16.9998</v>
    <v>16.849799999999998</v>
    <v>16.969799999999999</v>
    <v>17.223199999999999</v>
    <v>16.933199999999999</v>
    <v>16.933199999999999</v>
    <v>17.076499999999999</v>
    <v>16.869800000000001</v>
    <v>17.183199999999999</v>
    <v>17.083200000000001</v>
    <v>17.013200000000001</v>
    <v>17.213200000000001</v>
    <v>17.139800000000001</v>
    <v>17.276499999999999</v>
    <v>17.3032</v>
    <v>17.206499999999998</v>
    <v>16.853200000000001</v>
    <v>16.776499999999999</v>
    <v>16.723199999999999</v>
    <v>16.9298</v>
    <v>16.9998</v>
    <v>16.899799999999999</v>
    <v>16.723199999999999</v>
    <v>16.8565</v>
    <v>16.889800000000001</v>
    <v>17.083200000000001</v>
    <v>17.206499999999998</v>
    <v>17.006499999999999</v>
    <v>17.006499999999999</v>
    <v>16.836500000000001</v>
    <v>16.829799999999999</v>
    <v>17.0398</v>
    <v>17.2865</v>
    <v>17.3565</v>
    <v>17.296500000000002</v>
    <v>17.353200000000001</v>
    <v>17.299800000000001</v>
    <v>17.416499999999999</v>
    <v>17.386500000000002</v>
    <v>17.489799999999999</v>
    <v>17.5532</v>
    <v>17.723199999999999</v>
    <v>17.6998</v>
    <v>17.8398</v>
    <v>17.8398</v>
    <v>17.909800000000001</v>
    <v>17.9832</v>
    <v>17.969799999999999</v>
    <v>17.8432</v>
    <v>17.933199999999999</v>
    <v>17.8432</v>
    <v>17.866499999999998</v>
    <v>17.779800000000002</v>
    <v>17.979800000000001</v>
    <v>17.973199999999999</v>
    <v>18.219799999999999</v>
    <v>18.116499999999998</v>
    <v>18.173200000000001</v>
    <v>18.149799999999999</v>
    <v>18.059799999999999</v>
    <v>17.956499999999998</v>
    <v>17.7865</v>
    <v>17.7498</v>
    <v>17.816500000000001</v>
    <v>17.763200000000001</v>
    <v>17.8965</v>
    <v>17.986499999999999</v>
    <v>18.059799999999999</v>
    <v>17.9465</v>
    <v>18.079799999999999</v>
    <v>18.063199999999998</v>
    <v>18.013200000000001</v>
    <v>18.016500000000001</v>
    <v>18.183199999999999</v>
    <v>18.256499999999999</v>
    <v>18.333200000000001</v>
    <v>18.4831</v>
    <v>18.3032</v>
    <v>18.3598</v>
    <v>18.2532</v>
    <v>18.173200000000001</v>
    <v>18.033200000000001</v>
    <v>18.0565</v>
    <v>18.189800000000002</v>
    <v>18.116499999999998</v>
    <v>18.046500000000002</v>
    <v>18.033200000000001</v>
    <v>18.066500000000001</v>
    <v>18.066500000000001</v>
    <v>17.9132</v>
    <v>17.8965</v>
    <v>17.883199999999999</v>
    <v>17.919799999999999</v>
    <v>18.139800000000001</v>
    <v>18.236499999999999</v>
    <v>18.209800000000001</v>
    <v>18.293199999999999</v>
    <v>18.1798</v>
    <v>18.2865</v>
    <v>18.239799999999999</v>
    <v>18.103200000000001</v>
    <v>18.103200000000001</v>
    <v>18.033200000000001</v>
    <v>18.076499999999999</v>
    <v>18.029800000000002</v>
    <v>18.226500000000001</v>
    <v>18.186499999999999</v>
    <v>17.919799999999999</v>
    <v>17.863199999999999</v>
    <v>17.723199999999999</v>
    <v>17.853200000000001</v>
    <v>17.8765</v>
    <v>17.8565</v>
    <v>17.9998</v>
    <v>17.989799999999999</v>
    <v>18.076499999999999</v>
    <v>18.203199999999999</v>
    <v>18.2498</v>
    <v>18.103200000000001</v>
    <v>17.963200000000001</v>
    <v>17.883199999999999</v>
    <v>17.9832</v>
    <v>18.173200000000001</v>
    <v>18.2332</v>
    <v>18.243200000000002</v>
    <v>18.369800000000001</v>
    <v>18.346499999999999</v>
    <v>18.373100000000001</v>
    <v>18.7165</v>
    <v>18.463100000000001</v>
    <v>18.706499999999998</v>
    <v>19.129799999999999</v>
    <v>19.153099999999998</v>
    <v>19.229800000000001</v>
    <v>18.816500000000001</v>
    <v>18.7898</v>
    <v>18.719799999999999</v>
    <v>18.639800000000001</v>
    <v>18.6798</v>
    <v>18.689800000000002</v>
    <v>18.6998</v>
    <v>18.7531</v>
    <v>18.7165</v>
    <v>18.509799999999998</v>
    <v>18.419799999999999</v>
    <v>18.259799999999998</v>
    <v>18.299800000000001</v>
    <v>18.173200000000001</v>
    <v>18.226500000000001</v>
    <v>17.936499999999999</v>
    <v>17.819800000000001</v>
    <v>17.709800000000001</v>
    <v>17.363199999999999</v>
    <v>17.2498</v>
    <v>17.386500000000002</v>
    <v>17.423200000000001</v>
    <v>17.3965</v>
    <v>17.4665</v>
    <v>17.419799999999999</v>
    <v>17.366499999999998</v>
    <v>17.423200000000001</v>
    <v>17.4498</v>
    <v>17.546500000000002</v>
    <v>17.4498</v>
    <v>17.256499999999999</v>
    <v>17.173200000000001</v>
    <v>17.246500000000001</v>
    <v>17.209800000000001</v>
    <v>17.243200000000002</v>
    <v>17.3232</v>
    <v>17.283200000000001</v>
    <v>17.276499999999999</v>
    <v>17.5198</v>
    <v>17.436499999999999</v>
    <v>17.349799999999998</v>
    <v>17.509799999999998</v>
    <v>17.383199999999999</v>
    <v>17.416499999999999</v>
    <v>17.436499999999999</v>
    <v>17.566500000000001</v>
    <v>17.5565</v>
    <v>17.616499999999998</v>
    <v>17.669799999999999</v>
    <v>17.513200000000001</v>
    <v>17.563199999999998</v>
    <v>17.906500000000001</v>
    <v>17.826499999999999</v>
    <v>17.849799999999998</v>
    <v>17.693200000000001</v>
    <v>17.7532</v>
    <v>17.916499999999999</v>
    <v>17.939800000000002</v>
    <v>17.866499999999998</v>
    <v>17.796500000000002</v>
    <v>17.959800000000001</v>
    <v>18.096499999999999</v>
    <v>18.136500000000002</v>
    <v>18.3598</v>
    <v>18.3598</v>
    <v>18.436499999999999</v>
    <v>18.383099999999999</v>
    <v>18.4331</v>
    <v>18.3232</v>
    <v>18.383099999999999</v>
    <v>18.369800000000001</v>
    <v>18.4131</v>
    <v>18.5898</v>
    <v>18.5365</v>
    <v>18.5198</v>
    <v>18.4998</v>
    <v>18.409800000000001</v>
    <v>18.516500000000001</v>
    <v>18.329799999999999</v>
    <v>18.4131</v>
    <v>18.209800000000001</v>
    <v>18.176500000000001</v>
    <v>18.2498</v>
    <v>18.293199999999999</v>
    <v>18.326499999999999</v>
    <v>18.069800000000001</v>
    <v>17.7165</v>
    <v>17.953199999999999</v>
    <v>17.979800000000001</v>
    <v>17.869800000000001</v>
    <v>17.909800000000001</v>
    <v>17.889800000000001</v>
    <v>17.636500000000002</v>
    <v>17.619800000000001</v>
    <v>17.546500000000002</v>
    <v>17.486499999999999</v>
    <v>17.686499999999999</v>
    <v>17.566500000000001</v>
    <v>17.6998</v>
    <v>17.6998</v>
    <v>17.7865</v>
    <v>17.729800000000001</v>
    <v>17.439800000000002</v>
    <v>17.479800000000001</v>
    <v>17.5398</v>
    <v>17.5532</v>
    <v>17.729800000000001</v>
    <v>17.779800000000002</v>
    <v>17.809799999999999</v>
    <v>18.189800000000002</v>
    <v>18.083200000000001</v>
    <v>17.939800000000002</v>
    <v>17.953199999999999</v>
    <v>18.023199999999999</v>
    <v>17.8398</v>
    <v>17.909800000000001</v>
    <v>17.8032</v>
    <v>17.799800000000001</v>
    <v>17.969799999999999</v>
    <v>17.9998</v>
    <v>18.193200000000001</v>
    <v>18.009799999999998</v>
    <v>18.009799999999998</v>
    <v>17.813199999999998</v>
    <v>17.7698</v>
    <v>17.5932</v>
    <v>17.596499999999999</v>
    <v>17.4132</v>
    <v>17.2532</v>
    <v>16.996500000000001</v>
    <v>16.863199999999999</v>
    <v>16.933199999999999</v>
    <v>16.4465</v>
    <v>16.673200000000001</v>
    <v>16.283200000000001</v>
    <v>16.6998</v>
    <v>16.6265</v>
    <v>17.1465</v>
    <v>17.239799999999999</v>
    <v>16.836500000000001</v>
    <v>17.1632</v>
    <v>17.4132</v>
    <v>17.386500000000002</v>
    <v>17.673200000000001</v>
    <v>17.793199999999999</v>
    <v>17.596499999999999</v>
    <v>17.703199999999999</v>
    <v>17.619800000000001</v>
    <v>17.666499999999999</v>
    <v>17.7332</v>
    <v>17.416499999999999</v>
    <v>17.159800000000001</v>
    <v>17.349799999999998</v>
    <v>17.3598</v>
    <v>17.299800000000001</v>
    <v>16.9498</v>
    <v>17.263200000000001</v>
    <v>17.236499999999999</v>
    <v>17.406500000000001</v>
    <v>17.583200000000001</v>
    <v>17.3932</v>
    <v>17.479800000000001</v>
    <v>17.453199999999999</v>
    <v>16.883199999999999</v>
    <v>16.726500000000001</v>
    <v>16.979800000000001</v>
    <v>17.453199999999999</v>
    <v>17.373200000000001</v>
    <v>17.2698</v>
    <v>17.283200000000001</v>
    <v>17.293199999999999</v>
    <v>17.246500000000001</v>
    <v>17.566500000000001</v>
    <v>17.579799999999999</v>
    <v>17.693200000000001</v>
    <v>18.063199999999998</v>
    <v>18.259799999999998</v>
    <v>18.349799999999998</v>
    <v>18.346499999999999</v>
    <v>18.426500000000001</v>
    <v>18.263200000000001</v>
    <v>18.313199999999998</v>
    <v>18.569800000000001</v>
    <v>18.7331</v>
    <v>18.9131</v>
    <v>18.959800000000001</v>
    <v>18.886500000000002</v>
    <v>19.033100000000001</v>
    <v>19.266500000000001</v>
    <v>19.283100000000001</v>
    <v>18.8598</v>
    <v>18.6065</v>
    <v>18.923100000000002</v>
    <v>19.016500000000001</v>
    <v>19.026499999999999</v>
    <v>19.113099999999999</v>
    <v>19.3398</v>
    <v>19.509799999999998</v>
    <v>19.443100000000001</v>
    <v>19.5031</v>
    <v>19.603100000000001</v>
    <v>19.3231</v>
    <v>19.033100000000001</v>
    <v>18.846499999999999</v>
    <v>19.009799999999998</v>
    <v>18.976500000000001</v>
    <v>18.853100000000001</v>
    <v>18.883099999999999</v>
    <v>18.8965</v>
    <v>19.176500000000001</v>
    <v>19.113099999999999</v>
    <v>19.586500000000001</v>
    <v>19.546500000000002</v>
    <v>19.6265</v>
    <v>19.419799999999999</v>
    <v>19.523099999999999</v>
    <v>19.4498</v>
    <v>19.463100000000001</v>
    <v>19.386500000000002</v>
    <v>19.2898</v>
    <v>19.3765</v>
    <v>19.239799999999999</v>
    <v>19.276499999999999</v>
    <v>19.4331</v>
    <v>19.4331</v>
    <v>19.456499999999998</v>
    <v>19.729800000000001</v>
    <v>19.803100000000001</v>
    <v>19.773099999999999</v>
    <v>19.9831</v>
    <v>19.923100000000002</v>
    <v>19.906500000000001</v>
    <v>19.963100000000001</v>
    <v>19.989799999999999</v>
    <v>20.069800000000001</v>
    <v>19.783100000000001</v>
    <v>19.8065</v>
    <v>19.676500000000001</v>
    <v>19.809799999999999</v>
    <v>19.686499999999999</v>
    <v>19.9298</v>
    <v>19.726500000000001</v>
    <v>19.956499999999998</v>
    <v>19.9298</v>
    <v>19.976500000000001</v>
    <v>20.2498</v>
    <v>20.2698</v>
    <v>20.2498</v>
    <v>20.3931</v>
    <v>20.599799999999998</v>
    <v>20.2865</v>
    <v>20.156500000000001</v>
    <v>20.509799999999998</v>
    <v>20.596499999999999</v>
    <v>20.799800000000001</v>
    <v>20.773099999999999</v>
    <v>20.616499999999998</v>
    <v>20.5398</v>
    <v>20.636500000000002</v>
    <v>20.526499999999999</v>
    <v>20.559799999999999</v>
    <v>20.669799999999999</v>
    <v>20.636500000000002</v>
    <v>20.773099999999999</v>
    <v>20.5898</v>
    <v>20.773099999999999</v>
    <v>20.1098</v>
    <v>19.8598</v>
    <v>19.529800000000002</v>
    <v>19.583100000000002</v>
    <v>19.566500000000001</v>
    <v>19.479800000000001</v>
    <v>19.613099999999999</v>
    <v>19.7865</v>
    <v>19.6631</v>
    <v>19.653099999999998</v>
    <v>19.6798</v>
    <v>19.703099999999999</v>
    <v>19.9465</v>
    <v>19.943100000000001</v>
    <v>20.0565</v>
    <v>20.309799999999999</v>
    <v>20.279800000000002</v>
    <v>20.296500000000002</v>
    <v>20.469799999999999</v>
    <v>20.193100000000001</v>
    <v>20.1098</v>
    <v>20.149799999999999</v>
    <v>20.076499999999999</v>
    <v>20.203099999999999</v>
    <v>20.299800000000001</v>
    <v>20.4498</v>
    <v>20.383099999999999</v>
    <v>20.256499999999999</v>
    <v>20.3565</v>
    <v>20.3598</v>
    <v>20.379799999999999</v>
    <v>20.176500000000001</v>
    <v>20.066500000000001</v>
    <v>20.0731</v>
    <v>20.009799999999998</v>
    <v>20.096499999999999</v>
    <v>19.9331</v>
    <v>19.9998</v>
    <v>19.979800000000001</v>
    <v>20.369800000000001</v>
    <v>20.516500000000001</v>
    <v>20.653099999999998</v>
    <v>20.566500000000001</v>
    <v>19.7165</v>
    <v>19.7531</v>
    <v>19.303100000000001</v>
    <v>19.1965</v>
    <v>19.726500000000001</v>
    <v>19.6065</v>
    <v>19.649799999999999</v>
    <v>19.653099999999998</v>
    <v>19.7331</v>
    <v>19.619800000000001</v>
    <v>19.516500000000001</v>
    <v>19.686499999999999</v>
    <v>19.493099999999998</v>
    <v>19.783100000000001</v>
    <v>19.693100000000001</v>
    <v>19.6965</v>
    <v>19.649799999999999</v>
    <v>19.8431</v>
    <v>20.4465</v>
    <v>20.623100000000001</v>
    <v>20.793099999999999</v>
    <v>20.996500000000001</v>
    <v>21.129799999999999</v>
    <v>21.569800000000001</v>
    <v>21.619800000000001</v>
    <v>21.799800000000001</v>
    <v>21.803100000000001</v>
    <v>21.799800000000001</v>
    <v>21.809799999999999</v>
    <v>21.9664</v>
    <v>21.9131</v>
    <v>21.866399999999999</v>
    <v>22.026399999999999</v>
    <v>22.063099999999999</v>
    <v>22.796399999999998</v>
    <v>22.5564</v>
    <v>22.529800000000002</v>
    <v>22.366399999999999</v>
    <v>22.6831</v>
    <v>22.489799999999999</v>
    <v>22.696400000000001</v>
    <v>22.619800000000001</v>
    <v>22.829799999999999</v>
    <v>22.696400000000001</v>
    <v>22.353100000000001</v>
    <v>22.8264</v>
    <v>22.863099999999999</v>
    <v>22.639800000000001</v>
    <v>22.979800000000001</v>
    <v>23.1998</v>
    <v>23.2164</v>
    <v>23.456399999999999</v>
    <v>23.5764</v>
    <v>23.7531</v>
    <v>23.976400000000002</v>
    <v>24.043099999999999</v>
    <v>24.023099999999999</v>
    <v>24.0898</v>
    <v>24.3064</v>
    <v>24.299800000000001</v>
    <v>24.296399999999998</v>
    <v>24.283100000000001</v>
    <v>23.819800000000001</v>
    <v>23.873100000000001</v>
    <v>23.8931</v>
    <v>24.086400000000001</v>
    <v>24.2331</v>
    <v>24.613099999999999</v>
    <v>24.819800000000001</v>
    <v>24.919799999999999</v>
    <v>24.899799999999999</v>
    <v>24.349799999999998</v>
    <v>24.9131</v>
    <v>24.973099999999999</v>
    <v>24.803100000000001</v>
    <v>24.549800000000001</v>
    <v>24.759799999999998</v>
    <v>24.616399999999999</v>
    <v>24.469799999999999</v>
    <v>24.613099999999999</v>
    <v>24.636399999999998</v>
    <v>24.193100000000001</v>
    <v>24.136399999999998</v>
    <v>24.0031</v>
    <v>24.099799999999998</v>
    <v>23.783100000000001</v>
    <v>23.9331</v>
    <v>23.796399999999998</v>
    <v>24.0564</v>
    <v>24.059799999999999</v>
    <v>24.203099999999999</v>
    <v>24.209800000000001</v>
    <v>24.196400000000001</v>
    <v>24.256399999999999</v>
    <v>24.619800000000001</v>
    <v>24.659800000000001</v>
    <v>24.899799999999999</v>
    <v>24.629799999999999</v>
    <v>24.5731</v>
    <v>24.686399999999999</v>
    <v>24.649799999999999</v>
    <v>24.946400000000001</v>
    <v>24.7864</v>
    <v>24.616399999999999</v>
    <v>24.7498</v>
    <v>24.773099999999999</v>
    <v>24.9864</v>
    <v>24.7331</v>
    <v>24.969799999999999</v>
    <v>24.719799999999999</v>
    <v>24.7898</v>
    <v>24.619800000000001</v>
    <v>24.599799999999998</v>
    <v>24.659800000000001</v>
    <v>24.676400000000001</v>
    <v>24.836400000000001</v>
    <v>24.979800000000001</v>
    <v>25.053100000000001</v>
    <v>25.053100000000001</v>
    <v>24.883099999999999</v>
    <v>25.533100000000001</v>
    <v>25.139700000000001</v>
    <v>25.2897</v>
    <v>25.866399999999999</v>
    <v>25.776399999999999</v>
    <v>25.673100000000002</v>
    <v>25.526399999999999</v>
    <v>25.226400000000002</v>
    <v>25.016400000000001</v>
    <v>24.976400000000002</v>
    <v>25.099699999999999</v>
    <v>25.066400000000002</v>
    <v>25.083100000000002</v>
    <v>25.043099999999999</v>
    <v>24.4864</v>
    <v>24.219799999999999</v>
    <v>24.389800000000001</v>
    <v>24.473099999999999</v>
    <v>24.336400000000001</v>
    <v>24.043099999999999</v>
    <v>24.0898</v>
    <v>23.989799999999999</v>
    <v>23.953099999999999</v>
    <v>23.219799999999999</v>
    <v>22.863099999999999</v>
    <v>22.7164</v>
    <v>23.079799999999999</v>
    <v>22.953099999999999</v>
    <v>23.113099999999999</v>
    <v>23.3764</v>
    <v>23.299800000000001</v>
    <v>23.153099999999998</v>
    <v>23.493099999999998</v>
    <v>23.656400000000001</v>
    <v>24.0364</v>
    <v>23.8231</v>
    <v>23.979800000000001</v>
    <v>23.889800000000001</v>
    <v>23.9664</v>
    <v>24.026399999999999</v>
    <v>24.083100000000002</v>
    <v>23.399799999999999</v>
    <v>23.013100000000001</v>
    <v>23.016400000000001</v>
    <v>22.9864</v>
    <v>23.0364</v>
    <v>23.1431</v>
    <v>22.776399999999999</v>
    <v>22.956399999999999</v>
    <v>22.836400000000001</v>
    <v>22.853100000000001</v>
    <v>22.676400000000001</v>
    <v>22.636399999999998</v>
    <v>22.496400000000001</v>
    <v>22.976400000000002</v>
    <v>23.083100000000002</v>
    <v>22.909800000000001</v>
    <v>22.943100000000001</v>
    <v>22.759799999999998</v>
    <v>22.886399999999998</v>
    <v>22.886399999999998</v>
    <v>22.866399999999999</v>
    <v>22.829799999999999</v>
    <v>22.729800000000001</v>
    <v>22.979800000000001</v>
    <v>23.099799999999998</v>
    <v>22.9498</v>
    <v>23.016400000000001</v>
    <v>23.129799999999999</v>
    <v>23.2164</v>
    <v>23.303100000000001</v>
    <v>23.026399999999999</v>
    <v>23.069800000000001</v>
    <v>23.373100000000001</v>
    <v>23.229800000000001</v>
    <v>23.369800000000001</v>
    <v>23.1464</v>
    <v>23.2898</v>
    <v>23.493099999999998</v>
    <v>23.813099999999999</v>
    <v>23.7331</v>
    <v>23.7498</v>
    <v>23.829799999999999</v>
    <v>23.763100000000001</v>
    <v>23.6998</v>
    <v>23.1798</v>
    <v>23.063099999999999</v>
    <v>22.906400000000001</v>
    <v>23.333100000000002</v>
    <v>23.406400000000001</v>
    <v>23.4998</v>
    <v>23.563099999999999</v>
    <v>23.639800000000001</v>
    <v>23.863099999999999</v>
    <v>23.5931</v>
    <v>23.8398</v>
    <v>24.489799999999999</v>
    <v>24.583100000000002</v>
    <v>24.496400000000001</v>
    <v>24.4331</v>
    <v>24.363099999999999</v>
    <v>24.316400000000002</v>
    <v>24.629799999999999</v>
    <v>24.623100000000001</v>
    <v>24.336400000000001</v>
    <v>24.096399999999999</v>
    <v>24.139800000000001</v>
    <v>24.2698</v>
    <v>24.2898</v>
    <v>24.4498</v>
    <v>24.713100000000001</v>
    <v>24.976400000000002</v>
    <v>24.7698</v>
    <v>24.946400000000001</v>
    <v>24.9998</v>
    <v>25.1831</v>
    <v>25.436399999999999</v>
    <v>25.319700000000001</v>
    <v>25.1831</v>
    <v>25.366399999999999</v>
    <v>25.746400000000001</v>
    <v>26.0931</v>
    <v>25.7864</v>
    <v>25.8764</v>
    <v>26.1464</v>
    <v>26.0764</v>
    <v>26.176400000000001</v>
    <v>26.2531</v>
    <v>25.833100000000002</v>
    <v>26.096399999999999</v>
    <v>26.0364</v>
    <v>26.409700000000001</v>
    <v>26.059699999999999</v>
    <v>26.193100000000001</v>
    <v>26.3597</v>
    <v>26.0931</v>
    <v>25.9497</v>
    <v>25.9697</v>
    <v>26.3064</v>
    <v>26.366399999999999</v>
    <v>26.366399999999999</v>
    <v>26.186399999999999</v>
    <v>26.103100000000001</v>
    <v>26.156400000000001</v>
    <v>26.266400000000001</v>
    <v>25.993099999999998</v>
    <v>26.266400000000001</v>
    <v>26.033100000000001</v>
    <v>26.099699999999999</v>
    <v>25.959700000000002</v>
    <v>25.873100000000001</v>
    <v>25.729700000000001</v>
    <v>25.6097</v>
    <v>25.439699999999998</v>
    <v>25.839700000000001</v>
    <v>25.6831</v>
    <v>25.496400000000001</v>
    <v>25.119700000000002</v>
    <v>25.0197</v>
    <v>25.256399999999999</v>
    <v>25.239699999999999</v>
    <v>25.089700000000001</v>
    <v>25.459700000000002</v>
    <v>25.426400000000001</v>
    <v>25.139700000000001</v>
    <v>25.156400000000001</v>
    <v>24.926400000000001</v>
    <v>24.946400000000001</v>
    <v>24.9998</v>
    <v>24.9998</v>
    <v>25.246400000000001</v>
    <v>24.833100000000002</v>
    <v>24.506399999999999</v>
    <v>24.349799999999998</v>
    <v>24.756399999999999</v>
    <v>24.873100000000001</v>
    <v>25.159700000000001</v>
    <v>25.0364</v>
    <v>24.996400000000001</v>
    <v>24.7698</v>
    <v>24.803100000000001</v>
    <v>25.049700000000001</v>
    <v>25.226400000000002</v>
    <v>25.653099999999998</v>
    <v>25.653099999999998</v>
    <v>25.816400000000002</v>
    <v>25.869700000000002</v>
    <v>25.766400000000001</v>
    <v>25.659700000000001</v>
    <v>25.873100000000001</v>
    <v>25.739699999999999</v>
    <v>25.816400000000002</v>
    <v>25.963100000000001</v>
    <v>25.9864</v>
    <v>26.226400000000002</v>
    <v>26.016400000000001</v>
    <v>25.976400000000002</v>
    <v>25.943100000000001</v>
    <v>26.069700000000001</v>
    <v>25.973099999999999</v>
    <v>26.139700000000001</v>
    <v>26.083100000000002</v>
    <v>26.206399999999999</v>
    <v>26.186399999999999</v>
    <v>25.7197</v>
    <v>25.836400000000001</v>
    <v>25.7364</v>
    <v>25.5197</v>
    <v>25.723099999999999</v>
    <v>25.603100000000001</v>
    <v>24.819800000000001</v>
    <v>24.706399999999999</v>
    <v>24.6264</v>
    <v>24.516400000000001</v>
    <v>24.386399999999998</v>
    <v>24.603100000000001</v>
    <v>24.549800000000001</v>
    <v>24.546399999999998</v>
    <v>24.226400000000002</v>
    <v>24.219799999999999</v>
    <v>24.116399999999999</v>
    <v>24.213100000000001</v>
    <v>24.493099999999998</v>
    <v>24.2331</v>
    <v>24.279800000000002</v>
    <v>24.2331</v>
    <v>24.283100000000001</v>
    <v>24.553100000000001</v>
    <v>24.666399999999999</v>
    <v>24.726400000000002</v>
    <v>24.709800000000001</v>
    <v>24.9664</v>
    <v>24.946400000000001</v>
    <v>25.053100000000001</v>
    <v>25.499700000000001</v>
    <v>25.439699999999998</v>
    <v>25.1297</v>
    <v>25.4664</v>
    <v>25.303100000000001</v>
    <v>24.926400000000001</v>
    <v>24.793099999999999</v>
    <v>24.759799999999998</v>
    <v>24.623100000000001</v>
    <v>24.463100000000001</v>
    <v>24.509799999999998</v>
    <v>24.336400000000001</v>
    <v>24.139800000000001</v>
    <v>23.9498</v>
    <v>24.276399999999999</v>
    <v>24.493099999999998</v>
    <v>24.869800000000001</v>
    <v>24.779800000000002</v>
    <v>24.809799999999999</v>
    <v>24.936399999999999</v>
    <v>25.1631</v>
    <v>25.266400000000001</v>
    <v>25.239699999999999</v>
    <v>25.1431</v>
    <v>25.3931</v>
    <v>25.3431</v>
    <v>25.456399999999999</v>
    <v>25.386399999999998</v>
    <v>25.749700000000001</v>
    <v>25.756399999999999</v>
    <v>25.6264</v>
    <v>25.656400000000001</v>
    <v>25.739699999999999</v>
    <v>25.603100000000001</v>
    <v>25.8797</v>
    <v>26.063099999999999</v>
    <v>25.829699999999999</v>
    <v>25.952999999999999</v>
    <v>26.283100000000001</v>
    <v>26.139700000000001</v>
    <v>25.916399999999999</v>
    <v>26.309699999999999</v>
    <v>26.409700000000001</v>
    <v>26.4331</v>
    <v>26.436399999999999</v>
    <v>26.246400000000001</v>
    <v>26.2897</v>
    <v>26.686399999999999</v>
    <v>26.813099999999999</v>
    <v>26.849699999999999</v>
    <v>27.0564</v>
    <v>26.963100000000001</v>
    <v>27.069700000000001</v>
    <v>26.8797</v>
    <v>26.5731</v>
    <v>26.569700000000001</v>
    <v>26.746400000000001</v>
    <v>26.5731</v>
    <v>26.366399999999999</v>
    <v>26.369700000000002</v>
    <v>26.243099999999998</v>
    <v>26.083100000000002</v>
    <v>25.9131</v>
    <v>25.759699999999999</v>
    <v>25.889700000000001</v>
    <v>25.759699999999999</v>
    <v>25.909700000000001</v>
    <v>25.9831</v>
    <v>26.0197</v>
    <v>26.1997</v>
    <v>26.203099999999999</v>
    <v>26.2197</v>
    <v>26.239699999999999</v>
    <v>26.2697</v>
    <v>26.2864</v>
    <v>26.0564</v>
    <v>26.166399999999999</v>
    <v>26.1297</v>
    <v>26.103100000000001</v>
    <v>25.866399999999999</v>
    <v>25.819700000000001</v>
    <v>25.9864</v>
    <v>25.796399999999998</v>
    <v>25.5764</v>
    <v>25.416399999999999</v>
    <v>25.3597</v>
    <v>24.946400000000001</v>
    <v>24.909800000000001</v>
    <v>24.709800000000001</v>
    <v>24.7531</v>
    <v>25.096399999999999</v>
    <v>24.846399999999999</v>
    <v>24.639800000000001</v>
    <v>24.729800000000001</v>
    <v>24.223099999999999</v>
    <v>24.3231</v>
    <v>24.349799999999998</v>
    <v>24.529800000000002</v>
    <v>24.633099999999999</v>
    <v>24.739799999999999</v>
    <v>24.8931</v>
    <v>25.133099999999999</v>
    <v>25.1631</v>
    <v>25.0031</v>
    <v>24.349799999999998</v>
    <v>24.3964</v>
    <v>24.4131</v>
    <v>24.3931</v>
    <v>24.6464</v>
    <v>24.926400000000001</v>
    <v>24.8264</v>
    <v>24.829799999999999</v>
    <v>24.923100000000002</v>
    <v>25.106400000000001</v>
    <v>24.953099999999999</v>
    <v>24.9864</v>
    <v>24.8398</v>
    <v>24.906400000000001</v>
    <v>24.9481</v>
    <v>25.2364</v>
    <v>24.889800000000001</v>
    <v>24.766400000000001</v>
    <v>24.886399999999998</v>
    <v>24.853100000000001</v>
    <v>24.673100000000002</v>
    <v>25.296399999999998</v>
    <v>25.403099999999998</v>
    <v>25.6264</v>
    <v>25.693100000000001</v>
    <v>25.459700000000002</v>
    <v>25.419699999999999</v>
    <v>25.4497</v>
    <v>25.586400000000001</v>
    <v>25.526399999999999</v>
    <v>25.7331</v>
    <v>25.8597</v>
    <v>25.743099999999998</v>
    <v>25.696400000000001</v>
    <v>26.066400000000002</v>
    <v>25.9831</v>
    <v>25.5931</v>
    <v>25.6464</v>
    <v>25.676400000000001</v>
    <v>25.7697</v>
    <v>25.693100000000001</v>
    <v>25.803100000000001</v>
    <v>25.839700000000001</v>
    <v>25.939699999999998</v>
    <v>26.0564</v>
    <v>26.103100000000001</v>
    <v>26.2864</v>
    <v>26.613099999999999</v>
    <v>26.529699999999998</v>
    <v>26.5764</v>
    <v>26.533100000000001</v>
    <v>26.2864</v>
    <v>26.1097</v>
    <v>25.9497</v>
    <v>25.999700000000001</v>
    <v>26.173100000000002</v>
    <v>26.316400000000002</v>
    <v>26.389700000000001</v>
    <v>26.349699999999999</v>
    <v>25.426400000000001</v>
    <v>25.666399999999999</v>
    <v>25.703099999999999</v>
    <v>25.453099999999999</v>
    <v>25.313099999999999</v>
    <v>25.263100000000001</v>
    <v>25.186399999999999</v>
    <v>25.2364</v>
    <v>25.1264</v>
    <v>25.223099999999999</v>
    <v>25.353100000000001</v>
    <v>25.526399999999999</v>
    <v>25.579699999999999</v>
    <v>25.533100000000001</v>
    <v>25.6831</v>
    <v>25.819700000000001</v>
    <v>25.689699999999998</v>
    <v>25.603100000000001</v>
    <v>25.516400000000001</v>
    <v>25.349699999999999</v>
    <v>25.223099999999999</v>
    <v>25.0364</v>
    <v>25.096399999999999</v>
    <v>25.013100000000001</v>
    <v>25.293099999999999</v>
    <v>25.386399999999998</v>
    <v>25.186399999999999</v>
    <v>25.3431</v>
    <v>25.2531</v>
    <v>25.173100000000002</v>
    <v>24.9331</v>
    <v>25.131399999999999</v>
    <v>25.089700000000001</v>
    <v>25.086400000000001</v>
    <v>25.203099999999999</v>
    <v>25.229700000000001</v>
    <v>25.363099999999999</v>
    <v>25.589700000000001</v>
    <v>25.636399999999998</v>
    <v>25.623100000000001</v>
    <v>25.709700000000002</v>
    <v>25.5197</v>
    <v>25.633099999999999</v>
    <v>25.526399999999999</v>
    <v>25.5397</v>
    <v>25.586400000000001</v>
    <v>25.613099999999999</v>
    <v>25.543099999999999</v>
    <v>25.559699999999999</v>
    <v>25.3964</v>
    <v>25.1431</v>
    <v>25.069700000000001</v>
    <v>25.293099999999999</v>
    <v>24.6631</v>
    <v>24.439800000000002</v>
    <v>24.459800000000001</v>
    <v>24.436399999999999</v>
    <v>24.3964</v>
    <v>24.779800000000002</v>
    <v>24.686399999999999</v>
    <v>24.763100000000001</v>
    <v>24.7698</v>
    <v>24.756399999999999</v>
    <v>24.629799999999999</v>
    <v>24.883099999999999</v>
    <v>24.7164</v>
    <v>24.936399999999999</v>
    <v>24.943100000000001</v>
    <v>25.0197</v>
    <v>25.259699999999999</v>
    <v>25.309699999999999</v>
    <v>25.276399999999999</v>
    <v>25.169699999999999</v>
    <v>25.156400000000001</v>
    <v>25.249700000000001</v>
    <v>25.139700000000001</v>
    <v>25.316400000000002</v>
    <v>25.386399999999998</v>
    <v>25.506399999999999</v>
    <v>25.709700000000002</v>
    <v>25.5197</v>
    <v>25.596399999999999</v>
    <v>25.4497</v>
    <v>25.3231</v>
    <v>25.259699999999999</v>
    <v>25.213100000000001</v>
    <v>25.453099999999999</v>
    <v>25.436399999999999</v>
    <v>25.4831</v>
    <v>25.596399999999999</v>
    <v>25.333100000000002</v>
    <v>25.243099999999998</v>
    <v>25.6431</v>
    <v>25.416399999999999</v>
    <v>25.353100000000001</v>
    <v>25.346399999999999</v>
    <v>25.5031</v>
    <v>25.403099999999998</v>
    <v>25.523099999999999</v>
    <v>25.6831</v>
    <v>25.676400000000001</v>
    <v>25.803100000000001</v>
    <v>26.0364</v>
    <v>25.976400000000002</v>
    <v>26.009699999999999</v>
    <v>25.943100000000001</v>
    <v>25.8597</v>
    <v>24.409800000000001</v>
    <v>24.726400000000002</v>
    <v>24.713100000000001</v>
    <v>25.059699999999999</v>
    <v>25.489699999999999</v>
    <v>25.456399999999999</v>
    <v>25.3764</v>
    <v>25.443100000000001</v>
    <v>25.543099999999999</v>
    <v>25.516400000000001</v>
    <v>25.389700000000001</v>
    <v>25.6297</v>
    <v>25.4497</v>
    <v>25.496400000000001</v>
    <v>25.956399999999999</v>
    <v>26.049700000000001</v>
    <v>25.946400000000001</v>
    <v>26.1997</v>
    <v>26.4664</v>
    <v>26.276399999999999</v>
    <v>26.9864</v>
    <v>27.526399999999999</v>
    <v>27.526399999999999</v>
    <v>27.833100000000002</v>
    <v>27.9864</v>
    <v>28.2697</v>
    <v>28.446400000000001</v>
    <v>28.283100000000001</v>
    <v>28.499700000000001</v>
    <v>28.299700000000001</v>
    <v>28.726400000000002</v>
    <v>28.906400000000001</v>
    <v>28.756399999999999</v>
    <v>28.649699999999999</v>
    <v>28.043099999999999</v>
    <v>28.2697</v>
    <v>28.049700000000001</v>
    <v>27.883099999999999</v>
    <v>27.976400000000002</v>
    <v>27.7331</v>
    <v>27.839700000000001</v>
    <v>28.086400000000001</v>
    <v>27.873100000000001</v>
    <v>27.759699999999999</v>
    <v>28.266400000000001</v>
    <v>28.753</v>
    <v>28.439699999999998</v>
    <v>28.8964</v>
    <v>28.989699999999999</v>
    <v>28.726400000000002</v>
    <v>28.819700000000001</v>
    <v>28.839700000000001</v>
    <v>29.026399999999999</v>
    <v>28.756399999999999</v>
    <v>28.573</v>
    <v>28.659700000000001</v>
    <v>28.926400000000001</v>
    <v>29.7364</v>
    <v>30.106400000000001</v>
    <v>29.7864</v>
    <v>30.266400000000001</v>
    <v>29.2164</v>
    <v>28.999700000000001</v>
    <v>29.066400000000002</v>
    <v>28.939699999999998</v>
    <v>28.6997</v>
    <v>29.0764</v>
    <v>29.472999999999999</v>
    <v>29.436399999999999</v>
    <v>29.426400000000001</v>
    <v>29.339700000000001</v>
    <v>29.023</v>
    <v>28.926400000000001</v>
    <v>28.263100000000001</v>
    <v>28.6097</v>
    <v>28.702999999999999</v>
    <v>29.0364</v>
    <v>29.086400000000001</v>
    <v>28.989699999999999</v>
    <v>28.873000000000001</v>
    <v>28.8764</v>
    <v>28.853000000000002</v>
    <v>28.613</v>
    <v>28.476400000000002</v>
    <v>28.659700000000001</v>
    <v>28.166399999999999</v>
    <v>27.5764</v>
    <v>28.1297</v>
    <v>28.173100000000002</v>
    <v>28.209700000000002</v>
    <v>27.9497</v>
    <v>27.906400000000001</v>
    <v>27.963100000000001</v>
    <v>27.886399999999998</v>
    <v>27.7364</v>
    <v>27.7164</v>
    <v>27.603100000000001</v>
    <v>27.529699999999998</v>
    <v>27.423100000000002</v>
    <v>27.273099999999999</v>
    <v>26.936399999999999</v>
    <v>27.316400000000002</v>
    <v>27.4831</v>
    <v>27.659700000000001</v>
    <v>27.3264</v>
    <v>27.443100000000001</v>
    <v>27.276399999999999</v>
    <v>27.726400000000002</v>
    <v>27.729700000000001</v>
    <v>27.696400000000001</v>
    <v>26.976400000000002</v>
    <v>27.283100000000001</v>
    <v>27.2331</v>
    <v>27.463100000000001</v>
    <v>27.426400000000001</v>
    <v>26.909700000000001</v>
    <v>26.819700000000001</v>
    <v>27.029699999999998</v>
    <v>26.796399999999998</v>
    <v>26.946400000000001</v>
    <v>26.953099999999999</v>
    <v>26.799700000000001</v>
    <v>26.763100000000001</v>
    <v>26.8597</v>
    <v>26.499700000000001</v>
    <v>26.313099999999999</v>
    <v>26.1297</v>
    <v>26.203099999999999</v>
    <v>25.909700000000001</v>
    <v>26.1264</v>
    <v>26.459700000000002</v>
    <v>26.589700000000001</v>
    <v>26.4864</v>
    <v>26.2331</v>
    <v>25.943100000000001</v>
    <v>26.066400000000002</v>
    <v>26.3264</v>
    <v>26.336400000000001</v>
    <v>25.973099999999999</v>
    <v>25.909700000000001</v>
    <v>26.1997</v>
    <v>26.106400000000001</v>
    <v>26.006399999999999</v>
    <v>26.3931</v>
    <v>26.123100000000001</v>
    <v>26.2364</v>
    <v>26.456399999999999</v>
    <v>26.059699999999999</v>
    <v>25.493099999999998</v>
    <v>25.266400000000001</v>
    <v>25.399699999999999</v>
    <v>25.256399999999999</v>
    <v>25.0031</v>
    <v>25.023099999999999</v>
    <v>24.939800000000002</v>
    <v>24.8964</v>
    <v>24.846399999999999</v>
    <v>24.899799999999999</v>
    <v>24.819800000000001</v>
    <v>24.723099999999999</v>
    <v>24.476400000000002</v>
    <v>24.2331</v>
    <v>24.2364</v>
    <v>24.409800000000001</v>
    <v>24.246400000000001</v>
    <v>24.066400000000002</v>
    <v>24.0731</v>
    <v>24.209800000000001</v>
    <v>24.246400000000001</v>
    <v>24.266400000000001</v>
    <v>24.3264</v>
    <v>24.296399999999998</v>
    <v>24.186399999999999</v>
    <v>24.149799999999999</v>
    <v>23.9864</v>
    <v>23.9331</v>
    <v>23.936399999999999</v>
    <v>23.866399999999999</v>
    <v>24.006399999999999</v>
    <v>23.793099999999999</v>
    <v>24.219799999999999</v>
    <v>24.4331</v>
    <v>24.5564</v>
    <v>24.3598</v>
    <v>24.5031</v>
    <v>24.659800000000001</v>
    <v>24.529800000000002</v>
    <v>24.656400000000001</v>
    <v>24.579799999999999</v>
    <v>24.4498</v>
    <v>24.366399999999999</v>
    <v>24.259799999999998</v>
    <v>24.356400000000001</v>
    <v>24.176400000000001</v>
    <v>23.793099999999999</v>
    <v>23.8431</v>
    <v>24.083100000000002</v>
    <v>24.009799999999998</v>
    <v>24.1464</v>
    <v>23.946400000000001</v>
    <v>24.139800000000001</v>
    <v>24.129799999999999</v>
    <v>24.4498</v>
    <v>24.2364</v>
    <v>23.833100000000002</v>
    <v>23.7498</v>
    <v>23.8431</v>
    <v>24.133099999999999</v>
    <v>24.099799999999998</v>
    <v>23.943100000000001</v>
    <v>23.333100000000002</v>
    <v>22.956399999999999</v>
    <v>22.693100000000001</v>
    <v>22.636399999999998</v>
    <v>21.246500000000001</v>
    <v>21.816400000000002</v>
    <v>21.409800000000001</v>
    <v>21.773099999999999</v>
    <v>22.029800000000002</v>
    <v>21.6065</v>
    <v>21.266500000000001</v>
    <v>21.529800000000002</v>
    <v>21.5731</v>
    <v>21.3565</v>
    <v>21.743099999999998</v>
    <v>22.2864</v>
    <v>21.3565</v>
    <v>21.3931</v>
    <v>21.549800000000001</v>
    <v>21.493099999999998</v>
    <v>21.533100000000001</v>
    <v>21.566500000000001</v>
    <v>21.2498</v>
    <v>21.2498</v>
    <v>21.076499999999999</v>
    <v>21.239799999999999</v>
    <v>21.119800000000001</v>
    <v>21.3565</v>
    <v>21.1998</v>
    <v>21.2498</v>
    <v>21.476500000000001</v>
    <v>21.586500000000001</v>
    <v>21.2531</v>
    <v>21.7364</v>
    <v>21.846399999999999</v>
    <v>21.946400000000001</v>
    <v>22.0764</v>
    <v>22.313099999999999</v>
    <v>22.223099999999999</v>
    <v>22.206399999999999</v>
    <v>22.203099999999999</v>
    <v>19.899799999999999</v>
    <v>19.8231</v>
    <v>19.596499999999999</v>
    <v>19.619800000000001</v>
    <v>19.599799999999998</v>
    <v>19.6465</v>
    <v>19.729800000000001</v>
    <v>19.4665</v>
    <v>19.336500000000001</v>
    <v>19.219799999999999</v>
    <v>19.239799999999999</v>
    <v>19.243099999999998</v>
    <v>19.096499999999999</v>
    <v>19.189800000000002</v>
    <v>19.526499999999999</v>
    <v>19.5031</v>
    <v>19.639800000000001</v>
    <v>19.4998</v>
    <v>19.436499999999999</v>
    <v>19.4998</v>
    <v>19.213100000000001</v>
    <v>18.9131</v>
    <v>18.796500000000002</v>
    <v>19.779800000000002</v>
    <v>20.013100000000001</v>
    <v>20.373100000000001</v>
    <v>20.326499999999999</v>
    <v>20.096499999999999</v>
    <v>19.9831</v>
    <v>19.9998</v>
    <v>20.1465</v>
    <v>19.956499999999998</v>
    <v>19.709800000000001</v>
    <v>19.5365</v>
    <v>19.563099999999999</v>
    <v>19.6831</v>
    <v>19.8565</v>
    <v>20.023099999999999</v>
    <v>19.7531</v>
    <v>19.709800000000001</v>
    <v>19.6831</v>
    <v>19.766500000000001</v>
    <v>20.213100000000001</v>
    <v>20.0365</v>
    <v>20.1098</v>
    <v>19.6431</v>
    <v>19.6065</v>
    <v>19.9298</v>
    <v>20.333100000000002</v>
    <v>20.259799999999998</v>
    <v>20.193100000000001</v>
    <v>20.333100000000002</v>
    <v>20.553100000000001</v>
    <v>20.443100000000001</v>
    <v>20.166499999999999</v>
    <v>20.676500000000001</v>
    <v>20.826499999999999</v>
    <v>20.989799999999999</v>
    <v>21.693100000000001</v>
    <v>21.2531</v>
    <v>21.459800000000001</v>
    <v>21.243099999999998</v>
    <v>20.666499999999999</v>
    <v>20.516500000000001</v>
    <v>20.7498</v>
    <v>20.599799999999998</v>
    <v>20.326499999999999</v>
    <v>20.813099999999999</v>
    <v>20.926500000000001</v>
    <v>21.119800000000001</v>
    <v>21.366499999999998</v>
    <v>21.3431</v>
    <v>21.583100000000002</v>
    <v>21.969799999999999</v>
    <v>22.4331</v>
    <v>22.436399999999999</v>
    <v>21.919799999999999</v>
    <v>22.2864</v>
    <v>22.166399999999999</v>
    <v>21.829799999999999</v>
    <v>22.063099999999999</v>
    <v>21.673100000000002</v>
    <v>21.8398</v>
    <v>22.203099999999999</v>
    <v>22.033100000000001</v>
    <v>21.246500000000001</v>
    <v>21.296500000000002</v>
    <v>21.653099999999998</v>
    <v>21.946400000000001</v>
    <v>22.063099999999999</v>
    <v>22.4831</v>
    <v>22.693100000000001</v>
    <v>22.209800000000001</v>
    <v>22.2164</v>
    <v>22.069800000000001</v>
    <v>21.9831</v>
    <v>22.046399999999998</v>
    <v>22.206399999999999</v>
    <v>22.5764</v>
    <v>22.596399999999999</v>
    <v>22.516400000000001</v>
    <v>22.5898</v>
    <v>22.383099999999999</v>
    <v>22.333100000000002</v>
    <v>22.6464</v>
    <v>22.606400000000001</v>
    <v>22.493099999999998</v>
    <v>22.3431</v>
    <v>22.666399999999999</v>
    <v>22.669799999999999</v>
    <v>22.476400000000002</v>
    <v>22.6431</v>
    <v>22.7164</v>
    <v>22.776399999999999</v>
    <v>22.916399999999999</v>
    <v>22.673100000000002</v>
    <v>22.9998</v>
    <v>23.009799999999998</v>
    <v>22.899799999999999</v>
    <v>22.943100000000001</v>
    <v>22.7698</v>
    <v>22.669799999999999</v>
    <v>22.523099999999999</v>
    <v>23.0031</v>
    <v>23.049800000000001</v>
    <v>22.979800000000001</v>
    <v>23.016400000000001</v>
    <v>23.263100000000001</v>
    <v>23.2531</v>
    <v>23.156400000000001</v>
    <v>22.939800000000002</v>
    <v>22.849799999999998</v>
    <v>23.2331</v>
    <v>23.1631</v>
    <v>23.023099999999999</v>
    <v>22.909800000000001</v>
    <v>22.206399999999999</v>
    <v>22.2864</v>
    <v>22.283100000000001</v>
    <v>22.3231</v>
    <v>22.303100000000001</v>
    <v>22.7498</v>
    <v>22.973099999999999</v>
    <v>22.489799999999999</v>
    <v>22.1831</v>
    <v>22.159800000000001</v>
    <v>21.619800000000001</v>
    <v>22.0198</v>
    <v>21.006499999999999</v>
    <v>22.6998</v>
    <v>23.1098</v>
    <v>23.1998</v>
    <v>23.2164</v>
    <v>23.416399999999999</v>
    <v>23.563099999999999</v>
    <v>23.619800000000001</v>
    <v>23.526399999999999</v>
    <v>23.4998</v>
    <v>23.4998</v>
    <v>23.523099999999999</v>
    <v>23.8398</v>
    <v>23.6998</v>
    <v>23.616399999999999</v>
    <v>23.7864</v>
    <v>23.666399999999999</v>
    <v>23.666399999999999</v>
    <v>23.553100000000001</v>
    <v>23.7331</v>
    <v>23.666399999999999</v>
    <v>23.6831</v>
    <v>23.7698</v>
    <v>23.649799999999999</v>
    <v>23.866399999999999</v>
    <v>24.066400000000002</v>
    <v>23.516400000000001</v>
    <v>23.879799999999999</v>
    <v>23.919799999999999</v>
    <v>23.8764</v>
    <v>24.189800000000002</v>
    <v>24.3764</v>
    <v>24.2498</v>
    <v>24.419799999999999</v>
    <v>24.5764</v>
    <v>24.606400000000001</v>
    <v>24.5564</v>
    <v>24.5198</v>
    <v>24.416399999999999</v>
    <v>24.596399999999999</v>
    <v>24.659800000000001</v>
    <v>24.546399999999998</v>
    <v>24.546399999999998</v>
    <v>24.6264</v>
    <v>24.476400000000002</v>
    <v>24.586400000000001</v>
    <v>24.516400000000001</v>
    <v>24.569800000000001</v>
    <v>24.553100000000001</v>
    <v>24.379799999999999</v>
    <v>24.389800000000001</v>
    <v>24.2698</v>
    <v>24.566400000000002</v>
    <v>24.333100000000002</v>
    <v>24.266400000000001</v>
    <v>24.4864</v>
    <v>24.666399999999999</v>
    <v>24.453099999999999</v>
    <v>24.523099999999999</v>
    <v>24.833100000000002</v>
    <v>24.599799999999998</v>
    <v>24.603100000000001</v>
    <v>24.196400000000001</v>
    <v>23.996400000000001</v>
    <v>24.979800000000001</v>
    <v>24.6998</v>
    <v>24.353100000000001</v>
    <v>24.296399999999998</v>
    <v>23.989799999999999</v>
    <v>24.123100000000001</v>
    <v>23.803100000000001</v>
    <v>23.713100000000001</v>
    <v>23.919799999999999</v>
    <v>23.819800000000001</v>
    <v>23.856400000000001</v>
    <v>24.329799999999999</v>
    <v>24.2531</v>
    <v>24.333100000000002</v>
    <v>23.963100000000001</v>
    <v>23.773099999999999</v>
    <v>23.596399999999999</v>
    <v>23.946400000000001</v>
    <v>23.873100000000001</v>
    <v>23.8264</v>
    <v>24.106400000000001</v>
    <v>24.213100000000001</v>
    <v>24.049800000000001</v>
    <v>24.059799999999999</v>
    <v>24.1431</v>
    <v>24.1998</v>
    <v>24.103100000000001</v>
    <v>23.976400000000002</v>
    <v>24.0731</v>
    <v>23.856400000000001</v>
    <v>23.833100000000002</v>
    <v>23.943100000000001</v>
    <v>23.9998</v>
    <v>23.956399999999999</v>
    <v>23.399799999999999</v>
    <v>23.086400000000001</v>
    <v>22.916399999999999</v>
    <v>22.649799999999999</v>
    <v>22.579799999999999</v>
    <v>22.3964</v>
    <v>22.8064</v>
    <v>22.883099999999999</v>
    <v>22.856400000000001</v>
    <v>23.0731</v>
    <v>22.993099999999998</v>
    <v>22.779800000000002</v>
    <v>22.873100000000001</v>
    <v>23.0031</v>
    <v>23.099799999999998</v>
    <v>23.1998</v>
    <v>23.266400000000001</v>
    <v>23.353100000000001</v>
    <v>23.3264</v>
    <v>23.066400000000002</v>
    <v>23.209800000000001</v>
    <v>23.2364</v>
    <v>23.206399999999999</v>
    <v>23.2364</v>
    <v>23.099799999999998</v>
    <v>23.7498</v>
    <v>23.703099999999999</v>
    <v>23.719799999999999</v>
    <v>23.596399999999999</v>
    <v>23.916399999999999</v>
    <v>23.026399999999999</v>
    <v>22.976400000000002</v>
    <v>22.869800000000001</v>
    <v>23.243099999999998</v>
    <v>23.406400000000001</v>
    <v>23.703099999999999</v>
    <v>23.6431</v>
    <v>23.793099999999999</v>
    <v>23.639800000000001</v>
    <v>23.416399999999999</v>
    <v>23.526399999999999</v>
    <v>23.633099999999999</v>
    <v>23.336400000000001</v>
    <v>23.309799999999999</v>
    <v>23.493099999999998</v>
    <v>23.423100000000002</v>
    <v>23.356400000000001</v>
    <v>23.889800000000001</v>
    <v>23.9664</v>
    <v>23.739799999999999</v>
    <v>23.689800000000002</v>
    <v>23.613099999999999</v>
    <v>23.909800000000001</v>
    <v>23.886399999999998</v>
    <v>23.746400000000001</v>
    <v>23.1431</v>
    <v>23.099799999999998</v>
    <v>23.313099999999999</v>
    <v>23.069800000000001</v>
    <v>23.0398</v>
    <v>23.079799999999999</v>
    <v>22.886399999999998</v>
    <v>22.809799999999999</v>
    <v>22.803100000000001</v>
    <v>22.776399999999999</v>
    <v>22.879799999999999</v>
    <v>22.7331</v>
    <v>22.7864</v>
    <v>22.659800000000001</v>
    <v>22.696400000000001</v>
    <v>22.6264</v>
    <v>22.709800000000001</v>
    <v>22.579799999999999</v>
    <v>22.336400000000001</v>
    <v>22.296399999999998</v>
    <v>22.506399999999999</v>
    <v>22.3764</v>
    <v>22.2864</v>
    <v>21.8764</v>
    <v>22.069800000000001</v>
    <v>22.153099999999998</v>
    <v>22.113099999999999</v>
    <v>22.273099999999999</v>
    <v>22.123100000000001</v>
    <v>22.186399999999999</v>
    <v>22.296399999999998</v>
    <v>22.599799999999998</v>
    <v>22.7498</v>
    <v>22.773099999999999</v>
    <v>22.6264</v>
    <v>22.586400000000001</v>
    <v>22.889800000000001</v>
    <v>22.943100000000001</v>
    <v>23.7364</v>
    <v>24.083100000000002</v>
    <v>23.9998</v>
    <v>23.779800000000002</v>
    <v>24.0931</v>
    <v>23.623100000000001</v>
    <v>23.656400000000001</v>
    <v>23.473099999999999</v>
    <v>23.603100000000001</v>
    <v>23.333100000000002</v>
    <v>23.299800000000001</v>
    <v>23.229800000000001</v>
    <v>23.2498</v>
    <v>23.333100000000002</v>
    <v>23.329799999999999</v>
    <v>23.606400000000001</v>
    <v>23.4998</v>
    <v>23.369800000000001</v>
    <v>23.526399999999999</v>
    <v>23.379799999999999</v>
    <v>23.389800000000001</v>
    <v>23.3431</v>
    <v>23.399799999999999</v>
    <v>23.329799999999999</v>
    <v>23.173100000000002</v>
    <v>23.1098</v>
    <v>23.4498</v>
    <v>23.563099999999999</v>
    <v>23.773099999999999</v>
    <v>24.026399999999999</v>
    <v>23.9131</v>
    <v>23.879799999999999</v>
    <v>23.899799999999999</v>
    <v>24.033100000000001</v>
    <v>24.329799999999999</v>
    <v>24.333100000000002</v>
    <v>24.516400000000001</v>
    <v>24.456399999999999</v>
    <v>24.386399999999998</v>
    <v>24.513100000000001</v>
    <v>24.6998</v>
    <v>24.713100000000001</v>
    <v>24.9131</v>
    <v>25.026399999999999</v>
    <v>24.989799999999999</v>
    <v>25.089700000000001</v>
    <v>25.1797</v>
    <v>25.079699999999999</v>
    <v>25.029699999999998</v>
    <v>25.099699999999999</v>
    <v>25.133099999999999</v>
    <v>25.309699999999999</v>
    <v>25.473099999999999</v>
    <v>25.499700000000001</v>
    <v>25.479700000000001</v>
    <v>25.443100000000001</v>
    <v>25.4497</v>
    <v>25.316400000000002</v>
    <v>25.266400000000001</v>
    <v>25.3964</v>
    <v>25.016400000000001</v>
    <v>25.6297</v>
    <v>25.989699999999999</v>
    <v>26.2164</v>
    <v>26.193100000000001</v>
    <v>26.186399999999999</v>
    <v>26.119700000000002</v>
    <v>26.123100000000001</v>
    <v>25.999700000000001</v>
    <v>26.116399999999999</v>
    <v>26.213100000000001</v>
    <v>26.599699999999999</v>
    <v>26.533100000000001</v>
    <v>26.476400000000002</v>
    <v>26.3597</v>
    <v>26.526399999999999</v>
    <v>26.3431</v>
    <v>26.4664</v>
    <v>26.403099999999998</v>
    <v>26.506399999999999</v>
    <v>26.3931</v>
    <v>24.649799999999999</v>
    <v>25.1264</v>
    <v>25.293099999999999</v>
    <v>25.1997</v>
    <v>25.3431</v>
    <v>25.1997</v>
    <v>24.9831</v>
    <v>25.173100000000002</v>
    <v>25.416399999999999</v>
    <v>25.416399999999999</v>
    <v>25.3597</v>
    <v>25.279699999999998</v>
    <v>25.1831</v>
    <v>25.116399999999999</v>
    <v>25.2164</v>
    <v>25.049700000000001</v>
    <v>24.459800000000001</v>
    <v>24.553100000000001</v>
    <v>24.889800000000001</v>
    <v>25.423100000000002</v>
    <v>25.4297</v>
    <v>25.416399999999999</v>
    <v>25.3597</v>
    <v>25.3264</v>
    <v>25.279699999999998</v>
    <v>25.3431</v>
    <v>25.869700000000002</v>
    <v>26.1831</v>
    <v>26.239699999999999</v>
    <v>26.599699999999999</v>
    <v>26.606400000000001</v>
    <v>26.749700000000001</v>
    <v>26.779699999999998</v>
    <v>27.113099999999999</v>
    <v>27.0197</v>
    <v>26.856400000000001</v>
    <v>27.0564</v>
    <v>27.0364</v>
    <v>27.023099999999999</v>
    <v>26.909700000000001</v>
    <v>26.863099999999999</v>
    <v>26.943100000000001</v>
    <v>27.089700000000001</v>
    <v>26.283100000000001</v>
    <v>26.5397</v>
    <v>26.373100000000001</v>
    <v>26.599699999999999</v>
    <v>26.783100000000001</v>
    <v>26.869700000000002</v>
    <v>26.166399999999999</v>
    <v>26.136399999999998</v>
    <v>25.889700000000001</v>
    <v>26.273099999999999</v>
    <v>26.1997</v>
    <v>26.103100000000001</v>
    <v>25.9831</v>
    <v>26.6264</v>
    <v>26.773099999999999</v>
    <v>26.579699999999999</v>
    <v>26.383099999999999</v>
    <v>26.4331</v>
    <v>26.5364</v>
    <v>26.596399999999999</v>
    <v>26.603100000000001</v>
    <v>26.7364</v>
    <v>26.726400000000002</v>
    <v>26.723099999999999</v>
    <v>26.856400000000001</v>
    <v>26.6297</v>
    <v>26.3064</v>
    <v>26.346399999999999</v>
    <v>26.473099999999999</v>
    <v>26.333100000000002</v>
    <v>26.283100000000001</v>
    <v>25.9664</v>
    <v>26.276399999999999</v>
    <v>26.423100000000002</v>
    <v>26.389700000000001</v>
    <v>26.259699999999999</v>
    <v>26.499700000000001</v>
    <v>27.559699999999999</v>
    <v>28.193100000000001</v>
    <v>28.566400000000002</v>
    <v>28.746400000000001</v>
    <v>28.8597</v>
    <v>28.499700000000001</v>
    <v>28.7164</v>
    <v>28.7164</v>
    <v>28.866399999999999</v>
    <v>29.113</v>
    <v>29.562999999999999</v>
    <v>29.283000000000001</v>
    <v>29.553000000000001</v>
    <v>29.3797</v>
    <v>29.312999999999999</v>
    <v>28.952999999999999</v>
    <v>29.023</v>
    <v>29.426400000000001</v>
    <v>29.672999999999998</v>
    <v>29.8064</v>
    <v>29.623000000000001</v>
    <v>29.702999999999999</v>
    <v>29.979700000000001</v>
    <v>30.079699999999999</v>
    <v>30.346399999999999</v>
    <v>30.233000000000001</v>
    <v>30.113</v>
    <v>31.706299999999999</v>
    <v>33.079700000000003</v>
    <v>32.146299999999997</v>
    <v>32.579700000000003</v>
    <v>32.216299999999997</v>
    <v>32.289700000000003</v>
    <v>32.283000000000001</v>
    <v>32.196300000000001</v>
    <v>32.406300000000002</v>
    <v>32.696300000000001</v>
    <v>32.536299999999997</v>
    <v>32.576300000000003</v>
    <v>32.332999999999998</v>
    <v>32.662999999999997</v>
    <v>32.353000000000002</v>
    <v>32.222999999999999</v>
    <v>32.146299999999997</v>
    <v>32.283000000000001</v>
    <v>32.219700000000003</v>
    <v>32.6663</v>
    <v>32.569699999999997</v>
    <v>32.459699999999998</v>
    <v>33.302999999999997</v>
    <v>33.149700000000003</v>
    <v>32.999699999999997</v>
    <v>32.762999999999998</v>
    <v>32.783000000000001</v>
    <v>33.186300000000003</v>
    <v>33.173000000000002</v>
    <v>33.133000000000003</v>
    <v>33.099699999999999</v>
    <v>32.9497</v>
    <v>33.179699999999997</v>
    <v>33.213000000000001</v>
    <v>33.4163</v>
    <v>34.009700000000002</v>
    <v>33.249699999999997</v>
    <v>33.232999999999997</v>
    <v>33.463000000000001</v>
    <v>33.779699999999998</v>
    <v>33.716299999999997</v>
    <v>34.912999999999997</v>
    <v>34.8797</v>
    <v>34.832999999999998</v>
    <v>35.096299999999999</v>
    <v>35.449599999999997</v>
    <v>35.283000000000001</v>
    <v>35.6663</v>
    <v>36.036299999999997</v>
    <v>36.379600000000003</v>
    <v>35.923000000000002</v>
    <v>35.319600000000001</v>
    <v>35.049599999999998</v>
    <v>34.466299999999997</v>
    <v>32.546300000000002</v>
    <v>33.499699999999997</v>
    <v>34.409700000000001</v>
    <v>33.509700000000002</v>
    <v>33.376300000000001</v>
    <v>33.109699999999997</v>
    <v>33.619700000000002</v>
    <v>34.183</v>
    <v>34.363</v>
    <v>32.329700000000003</v>
    <v>31.702999999999999</v>
    <v>30.476400000000002</v>
    <v>30.959700000000002</v>
    <v>30.9664</v>
    <v>31.209700000000002</v>
    <v>30.666399999999999</v>
    <v>30.0564</v>
    <v>29.089700000000001</v>
    <v>29.3797</v>
    <v>30.116399999999999</v>
    <v>29.3264</v>
    <v>29.256399999999999</v>
    <v>29.413</v>
    <v>29.566400000000002</v>
    <v>29.463000000000001</v>
    <v>29.503</v>
    <v>29.226400000000002</v>
    <v>29.239699999999999</v>
    <v>29.636399999999998</v>
    <v>29.2864</v>
    <v>29.296399999999998</v>
    <v>29.176400000000001</v>
    <v>29.116399999999999</v>
    <v>28.739699999999999</v>
    <v>29.319700000000001</v>
    <v>28.753</v>
    <v>29.299700000000001</v>
    <v>29.332999999999998</v>
    <v>28.749700000000001</v>
    <v>28.533000000000001</v>
    <v>29.1997</v>
    <v>28.943000000000001</v>
    <v>28.9497</v>
    <v>28.946400000000001</v>
    <v>28.666399999999999</v>
    <v>28.729700000000001</v>
    <v>28.6297</v>
    <v>28.733000000000001</v>
    <v>29.159700000000001</v>
    <v>29.399699999999999</v>
    <v>29.136399999999998</v>
    <v>29.2897</v>
    <v>28.963000000000001</v>
    <v>28.922999999999998</v>
    <v>28.773</v>
    <v>29.0564</v>
    <v>29.2897</v>
    <v>29.312999999999999</v>
    <v>29.222999999999999</v>
    <v>29.042999999999999</v>
    <v>28.729700000000001</v>
    <v>28.666399999999999</v>
    <v>29.163</v>
    <v>28.506399999999999</v>
    <v>27.5197</v>
    <v>27.546399999999998</v>
    <v>27.563099999999999</v>
    <v>27.963100000000001</v>
    <v>28.0197</v>
    <v>28.2897</v>
    <v>29.013000000000002</v>
    <v>28.079699999999999</v>
    <v>28.046399999999998</v>
    <v>28.166399999999999</v>
    <v>27.649699999999999</v>
    <v>27.666399999999999</v>
    <v>27.616399999999999</v>
    <v>27.319700000000001</v>
    <v>27.4831</v>
    <v>27.979700000000001</v>
    <v>27.6797</v>
    <v>27.833100000000002</v>
    <v>28.483000000000001</v>
    <v>28.316400000000002</v>
    <v>28.259699999999999</v>
    <v>28.259699999999999</v>
    <v>28.136399999999998</v>
    <v>28.106400000000001</v>
    <v>27.963100000000001</v>
    <v>28.0731</v>
    <v>27.833100000000002</v>
    <v>27.6831</v>
    <v>27.533100000000001</v>
    <v>27.903099999999998</v>
    <v>27.799700000000001</v>
    <v>28.153099999999998</v>
    <v>28.196400000000001</v>
    <v>28.843</v>
    <v>28.632999999999999</v>
    <v>28.9497</v>
    <v>28.632999999999999</v>
    <v>28.549700000000001</v>
    <v>28.029699999999998</v>
    <v>28.313099999999999</v>
    <v>28.066400000000002</v>
    <v>28.333100000000002</v>
    <v>28.643000000000001</v>
    <v>29.0197</v>
    <v>28.979700000000001</v>
    <v>28.839700000000001</v>
    <v>29.206399999999999</v>
    <v>29.132999999999999</v>
    <v>29.443000000000001</v>
    <v>29.2864</v>
    <v>29.132999999999999</v>
    <v>29.2164</v>
    <v>29.373000000000001</v>
    <v>29.089700000000001</v>
    <v>29.499700000000001</v>
    <v>29.546399999999998</v>
    <v>29.332999999999998</v>
    <v>29.666399999999999</v>
    <v>29.619700000000002</v>
    <v>29.312999999999999</v>
    <v>29.729700000000001</v>
    <v>29.7697</v>
    <v>29.943000000000001</v>
    <v>29.989699999999999</v>
    <v>29.819700000000001</v>
    <v>29.566400000000002</v>
    <v>30.066400000000002</v>
    <v>29.8797</v>
    <v>30.082999999999998</v>
    <v>33.369700000000002</v>
    <v>32.589700000000001</v>
    <v>32.5563</v>
    <v>31.9863</v>
    <v>32.066299999999998</v>
    <v>31.832999999999998</v>
    <v>31.696300000000001</v>
    <v>31.753</v>
    <v>31.589700000000001</v>
    <v>32.093000000000004</v>
    <v>31.832999999999998</v>
    <v>32.063000000000002</v>
    <v>31.933</v>
    <v>31.889700000000001</v>
    <v>32.176299999999998</v>
    <v>31.933</v>
    <v>32.036299999999997</v>
    <v>32.423000000000002</v>
    <v>32.086300000000001</v>
    <v>31.773</v>
    <v>31.509699999999999</v>
    <v>31.582999999999998</v>
    <v>31.4864</v>
    <v>31.856300000000001</v>
    <v>31.783000000000001</v>
    <v>31.972999999999999</v>
    <v>31.812999999999999</v>
    <v>31.996300000000002</v>
    <v>31.6997</v>
    <v>31.3964</v>
    <v>31.426400000000001</v>
    <v>31.4297</v>
    <v>31.309699999999999</v>
    <v>31.832999999999998</v>
    <v>31.356400000000001</v>
    <v>31.2864</v>
    <v>31.082999999999998</v>
    <v>31.8797</v>
    <v>32.1997</v>
    <v>31.936299999999999</v>
    <v>31.586400000000001</v>
    <v>31.499700000000001</v>
    <v>31.566400000000002</v>
    <v>31.726299999999998</v>
    <v>32.133000000000003</v>
    <v>31.999700000000001</v>
    <v>32.446300000000001</v>
    <v>32.1663</v>
    <v>32.499699999999997</v>
    <v>32.669699999999999</v>
    <v>32.936300000000003</v>
    <v>33.169699999999999</v>
    <v>33.402999999999999</v>
    <v>34.162999999999997</v>
    <v>33.319699999999997</v>
    <v>33.626300000000001</v>
    <v>33.729700000000001</v>
    <v>34.179699999999997</v>
    <v>34.552999999999997</v>
    <v>34.776299999999999</v>
    <v>34.999699999999997</v>
    <v>35.1663</v>
    <v>34.5563</v>
    <v>34.332999999999998</v>
    <v>34.106299999999997</v>
    <v>32.939700000000002</v>
    <v>32.646299999999997</v>
    <v>31.659700000000001</v>
    <v>31.452999999999999</v>
    <v>31.3764</v>
    <v>31.8963</v>
    <v>31.663</v>
    <v>31.816299999999998</v>
    <v>32.339700000000001</v>
    <v>32.466299999999997</v>
    <v>32.673000000000002</v>
    <v>32.749699999999997</v>
    <v>31.6464</v>
    <v>31.499700000000001</v>
    <v>31.186399999999999</v>
    <v>31.416399999999999</v>
    <v>31.433</v>
    <v>31.082999999999998</v>
    <v>30.683</v>
    <v>30.406400000000001</v>
    <v>30.266400000000001</v>
    <v>30.4297</v>
    <v>30.0364</v>
    <v>28.956399999999999</v>
    <v>28.846399999999999</v>
    <v>28.8064</v>
    <v>29.916399999999999</v>
    <v>30.689699999999998</v>
    <v>30.889700000000001</v>
    <v>30.546399999999998</v>
    <v>31.069700000000001</v>
    <v>31.069700000000001</v>
    <v>31.206399999999999</v>
    <v>31.686299999999999</v>
    <v>31.902999999999999</v>
    <v>31.292999999999999</v>
    <v>31.663</v>
    <v>31.492999999999999</v>
    <v>31.823</v>
    <v>31.976299999999998</v>
    <v>32.106299999999997</v>
    <v>32.316299999999998</v>
    <v>32.383000000000003</v>
    <v>32.956299999999999</v>
    <v>32.732999999999997</v>
    <v>32.9163</v>
    <v>32.176299999999998</v>
    <v>32.256300000000003</v>
    <v>32.226300000000002</v>
    <v>31.542999999999999</v>
    <v>31.972999999999999</v>
    <v>31.2864</v>
    <v>31.749700000000001</v>
    <v>31.809699999999999</v>
    <v>31.702999999999999</v>
    <v>32.113</v>
    <v>31.882999999999999</v>
    <v>32.273000000000003</v>
    <v>32.433</v>
    <v>32.559699999999999</v>
    <v>32.993000000000002</v>
    <v>34.126300000000001</v>
    <v>33.936300000000003</v>
    <v>33.219700000000003</v>
    <v>33.273000000000003</v>
    <v>33.372999999999998</v>
    <v>33.006300000000003</v>
    <v>32.706299999999999</v>
    <v>32.703000000000003</v>
    <v>33.156300000000002</v>
    <v>32.706299999999999</v>
    <v>32.709699999999998</v>
    <v>32.756300000000003</v>
    <v>32.569699999999997</v>
    <v>32.516300000000001</v>
    <v>32.679699999999997</v>
    <v>32.843000000000004</v>
    <v>32.899700000000003</v>
    <v>32.802999999999997</v>
    <v>32.759700000000002</v>
    <v>32.766300000000001</v>
    <v>33.329700000000003</v>
    <v>33.066299999999998</v>
    <v>32.749699999999997</v>
    <v>32.859699999999997</v>
    <v>32.599699999999999</v>
    <v>32.786299999999997</v>
    <v>32.713000000000001</v>
    <v>32.529699999999998</v>
    <v>32.529699999999998</v>
    <v>32.656300000000002</v>
    <v>32.586300000000001</v>
    <v>32.372999999999998</v>
    <v>32.4163</v>
    <v>32.749699999999997</v>
    <v>32.816299999999998</v>
    <v>32.933</v>
    <v>32.836300000000001</v>
    <v>33.232999999999997</v>
    <v>33.6663</v>
    <v>33.766300000000001</v>
    <v>34.296300000000002</v>
    <v>34.332999999999998</v>
    <v>34.369700000000002</v>
    <v>34.259700000000002</v>
    <v>34.176299999999998</v>
    <v>34.3797</v>
    <v>34.412999999999997</v>
    <v>33.482999999999997</v>
    <v>33.959699999999998</v>
    <v>33.923000000000002</v>
    <v>34.256300000000003</v>
    <v>33.809699999999999</v>
    <v>34.106299999999997</v>
    <v>33.582999999999998</v>
    <v>33.933</v>
    <v>33.4163</v>
    <v>33.089700000000001</v>
    <v>33.253</v>
    <v>33.482999999999997</v>
    <v>33.3797</v>
    <v>33.399700000000003</v>
    <v>34.276299999999999</v>
    <v>33.412999999999997</v>
    <v>33.463000000000001</v>
    <v>33.836300000000001</v>
    <v>33.866300000000003</v>
    <v>33.939700000000002</v>
    <v>34.059699999999999</v>
    <v>34.186300000000003</v>
    <v>34.036299999999997</v>
    <v>34.162999999999997</v>
    <v>33.783000000000001</v>
    <v>33.876300000000001</v>
    <v>34.203000000000003</v>
    <v>34.249699999999997</v>
    <v>34.829700000000003</v>
    <v>35.076300000000003</v>
    <v>35.493000000000002</v>
    <v>35.999600000000001</v>
    <v>35.972999999999999</v>
    <v>36.332999999999998</v>
    <v>36.259599999999999</v>
    <v>36.372999999999998</v>
    <v>36.599600000000002</v>
    <v>36.599600000000002</v>
    <v>36.606299999999997</v>
    <v>36.779600000000002</v>
    <v>37.162999999999997</v>
    <v>36.959600000000002</v>
    <v>36.949599999999997</v>
    <v>36.686300000000003</v>
    <v>36.849600000000002</v>
    <v>37.099600000000002</v>
    <v>36.942999999999998</v>
    <v>37.059600000000003</v>
    <v>37.332999999999998</v>
    <v>37.3063</v>
    <v>37.629600000000003</v>
    <v>37.706299999999999</v>
    <v>37.779600000000002</v>
    <v>38.029600000000002</v>
    <v>38.222999999999999</v>
    <v>38.442900000000002</v>
    <v>38.269599999999997</v>
    <v>38.116300000000003</v>
    <v>38.332999999999998</v>
    <v>38.033000000000001</v>
    <v>37.706299999999999</v>
    <v>37.343000000000004</v>
    <v>37.393000000000001</v>
    <v>37.372999999999998</v>
    <v>37.613</v>
    <v>37.353000000000002</v>
    <v>37.302999999999997</v>
    <v>36.773000000000003</v>
    <v>36.579599999999999</v>
    <v>35.999600000000001</v>
    <v>35.396299999999997</v>
    <v>35.673000000000002</v>
    <v>36.003</v>
    <v>36.019599999999997</v>
    <v>35.573</v>
    <v>35.082999999999998</v>
    <v>35.159599999999998</v>
    <v>37.509599999999999</v>
    <v>38.026299999999999</v>
    <v>38.116300000000003</v>
    <v>37.953000000000003</v>
    <v>37.993000000000002</v>
    <v>37.3996</v>
    <v>37.206299999999999</v>
    <v>37.186300000000003</v>
    <v>37.472999999999999</v>
    <v>37.426299999999998</v>
    <v>38.066299999999998</v>
    <v>38.332999999999998</v>
    <v>37.893000000000001</v>
    <v>38.562899999999999</v>
    <v>39.222900000000003</v>
    <v>38.479599999999998</v>
    <v>38.1663</v>
    <v>38.6629</v>
    <v>38.6663</v>
    <v>38.882899999999999</v>
    <v>39.052900000000001</v>
    <v>38.846299999999999</v>
    <v>38.439599999999999</v>
    <v>38.9696</v>
    <v>39.132899999999999</v>
    <v>39.116300000000003</v>
    <v>38.869599999999998</v>
    <v>39.4163</v>
    <v>39.489600000000003</v>
    <v>39.599600000000002</v>
    <v>39.7363</v>
    <v>39.5563</v>
    <v>39.616300000000003</v>
    <v>39.132899999999999</v>
    <v>38.626300000000001</v>
    <v>38.799599999999998</v>
    <v>39.366300000000003</v>
    <v>38.936300000000003</v>
    <v>39.392899999999997</v>
    <v>39.632899999999999</v>
    <v>39.972900000000003</v>
    <v>39.949599999999997</v>
    <v>39.776299999999999</v>
    <v>39.769599999999997</v>
    <v>39.889600000000002</v>
    <v>40.1496</v>
    <v>39.766300000000001</v>
    <v>39.9163</v>
    <v>39.722900000000003</v>
    <v>39.716299999999997</v>
    <v>39.6663</v>
    <v>39.749600000000001</v>
    <v>39.499600000000001</v>
    <v>39.059600000000003</v>
    <v>39.309600000000003</v>
    <v>39.3063</v>
    <v>39.466299999999997</v>
    <v>39.226300000000002</v>
    <v>39.6096</v>
    <v>39.999600000000001</v>
    <v>40.102899999999998</v>
    <v>39.566299999999998</v>
    <v>39.866300000000003</v>
    <v>39.7196</v>
    <v>41.532899999999998</v>
    <v>40.226300000000002</v>
    <v>39.482900000000001</v>
    <v>40.036299999999997</v>
    <v>40.069600000000001</v>
    <v>39.6096</v>
    <v>40.049599999999998</v>
    <v>39.999600000000001</v>
    <v>39.652900000000002</v>
    <v>39.796300000000002</v>
    <v>39.712899999999998</v>
    <v>39.716299999999997</v>
    <v>39.466299999999997</v>
    <v>39.706299999999999</v>
    <v>39.4529</v>
    <v>39.692900000000002</v>
    <v>39.856299999999997</v>
    <v>39.782899999999998</v>
    <v>39.799599999999998</v>
    <v>39.6663</v>
    <v>39.7196</v>
    <v>40.139600000000002</v>
    <v>40.316299999999998</v>
    <v>40.502899999999997</v>
    <v>39.979599999999998</v>
    <v>40.492899999999999</v>
    <v>40.066299999999998</v>
    <v>39.709600000000002</v>
    <v>39.869599999999998</v>
    <v>39.979599999999998</v>
    <v>39.932899999999997</v>
    <v>39.832900000000002</v>
    <v>39.619599999999998</v>
    <v>39.422899999999998</v>
    <v>39.132899999999999</v>
    <v>39.086300000000001</v>
    <v>38.766300000000001</v>
    <v>38.716299999999997</v>
    <v>39.079599999999999</v>
    <v>38.792900000000003</v>
    <v>38.489600000000003</v>
    <v>38.209600000000002</v>
    <v>38.499600000000001</v>
    <v>38.682899999999997</v>
    <v>38.196300000000001</v>
    <v>38.406300000000002</v>
    <v>38.7363</v>
    <v>38.6663</v>
    <v>37.729599999999998</v>
    <v>38.659599999999998</v>
    <v>38.852899999999998</v>
    <v>38.536299999999997</v>
    <v>38.599600000000002</v>
    <v>38.299599999999998</v>
    <v>38.4129</v>
    <v>38.532899999999998</v>
    <v>38.942900000000002</v>
    <v>38.7029</v>
    <v>38.582900000000002</v>
    <v>38.476300000000002</v>
    <v>38.499600000000001</v>
    <v>38.616300000000003</v>
    <v>39.222900000000003</v>
    <v>39.489600000000003</v>
    <v>39.832900000000002</v>
    <v>39.069600000000001</v>
    <v>39.146299999999997</v>
    <v>39.152900000000002</v>
    <v>38.782899999999998</v>
    <v>38.232999999999997</v>
    <v>37.519599999999997</v>
    <v>35.896299999999997</v>
    <v>35.866300000000003</v>
    <v>38.692900000000002</v>
    <v>38.079599999999999</v>
    <v>38.133000000000003</v>
    <v>37.956299999999999</v>
    <v>37.939599999999999</v>
    <v>39.366300000000003</v>
    <v>39.169600000000003</v>
    <v>35.339599999999997</v>
    <v>36.079599999999999</v>
    <v>35.066299999999998</v>
    <v>37.589599999999997</v>
    <v>38.332999999999998</v>
    <v>41.4863</v>
    <v>39.832900000000002</v>
    <v>38.0563</v>
    <v>38.622900000000001</v>
    <v>37.656300000000002</v>
    <v>36.466299999999997</v>
    <v>36.703000000000003</v>
    <v>37.286299999999997</v>
    <v>38.103000000000002</v>
    <v>37.383000000000003</v>
    <v>37.726300000000002</v>
    <v>39.069600000000001</v>
    <v>39.686300000000003</v>
    <v>41.326300000000003</v>
    <v>41.229599999999998</v>
    <v>39.406300000000002</v>
    <v>40.422899999999998</v>
    <v>42.366199999999999</v>
    <v>42.999600000000001</v>
    <v>42.999600000000001</v>
    <v>43.8262</v>
    <v>44.129600000000003</v>
    <v>43.356200000000001</v>
    <v>43.332900000000002</v>
    <v>43.282899999999998</v>
    <v>43.116199999999999</v>
    <v>43.332900000000002</v>
    <v>42.759599999999999</v>
    <v>41.856200000000001</v>
    <v>41.026299999999999</v>
    <v>40.492899999999999</v>
    <v>41.279600000000002</v>
    <v>41.266300000000001</v>
    <v>41.736199999999997</v>
    <v>41.152900000000002</v>
    <v>40.9163</v>
    <v>41.012900000000002</v>
    <v>41.492899999999999</v>
    <v>41.1663</v>
    <v>41.616300000000003</v>
    <v>41.156300000000002</v>
    <v>42.499600000000001</v>
    <v>43.916200000000003</v>
    <v>42.1629</v>
    <v>41.629600000000003</v>
    <v>41.699599999999997</v>
    <v>41.446300000000001</v>
    <v>41.322899999999997</v>
    <v>41.239600000000003</v>
    <v>41.4129</v>
    <v>41.146299999999997</v>
    <v>41.196300000000001</v>
    <v>41.299599999999998</v>
    <v>40.932899999999997</v>
    <v>40.856299999999997</v>
    <v>39.8596</v>
    <v>40.532899999999998</v>
    <v>40.519599999999997</v>
    <v>40.329599999999999</v>
    <v>40.169600000000003</v>
    <v>39.466299999999997</v>
    <v>39.932899999999997</v>
    <v>39.9529</v>
    <v>39.512900000000002</v>
    <v>39.629600000000003</v>
    <v>40.322899999999997</v>
    <v>40.9163</v>
    <v>40.246299999999998</v>
    <v>39.919600000000003</v>
    <v>39.866300000000003</v>
    <v>39.499600000000001</v>
    <v>39.739600000000003</v>
    <v>39.816299999999998</v>
    <v>40.029600000000002</v>
    <v>39.932899999999997</v>
    <v>39.482900000000001</v>
    <v>42.666200000000003</v>
    <v>41.869599999999998</v>
    <v>42.911200000000001</v>
    <v>43.776200000000003</v>
    <v>43.0929</v>
    <v>44.089599999999997</v>
    <v>44.016199999999998</v>
    <v>44.456200000000003</v>
    <v>43.986199999999997</v>
    <v>43.852899999999998</v>
    <v>44.189599999999999</v>
    <v>44.332900000000002</v>
    <v>43.6496</v>
    <v>43.619599999999998</v>
    <v>43.832900000000002</v>
    <v>43.852899999999998</v>
    <v>43.139600000000002</v>
    <v>43.216200000000001</v>
    <v>43.302900000000001</v>
    <v>43.216200000000001</v>
    <v>43.482900000000001</v>
    <v>43.042900000000003</v>
    <v>43.192900000000002</v>
    <v>43.4129</v>
    <v>44.196199999999997</v>
    <v>43.489600000000003</v>
    <v>43.736199999999997</v>
    <v>44.112900000000003</v>
    <v>44.782899999999998</v>
    <v>45.389499999999998</v>
    <v>44.736199999999997</v>
    <v>43.736199999999997</v>
    <v>43.516199999999998</v>
    <v>44.082900000000002</v>
    <v>43.599600000000002</v>
    <v>43.402900000000002</v>
    <v>43.692900000000002</v>
    <v>46.999499999999998</v>
    <v>45.8262</v>
    <v>47.066200000000002</v>
    <v>50.416200000000003</v>
    <v>48.899500000000003</v>
    <v>48.0062</v>
    <v>47.136200000000002</v>
    <v>46.696199999999997</v>
    <v>46.686199999999999</v>
    <v>45.682899999999997</v>
    <v>45.3795</v>
    <v>46.0762</v>
    <v>46.136200000000002</v>
    <v>45.142899999999997</v>
    <v>45.479500000000002</v>
    <v>45.499499999999998</v>
    <v>45.689500000000002</v>
    <v>46.332900000000002</v>
    <v>45.242899999999999</v>
    <v>45.5062</v>
    <v>45.719499999999996</v>
    <v>45.749499999999998</v>
    <v>45.796199999999999</v>
    <v>46.932899999999997</v>
    <v>47.446199999999997</v>
    <v>47.096200000000003</v>
    <v>47.289499999999997</v>
    <v>47.086199999999998</v>
    <v>47.169499999999999</v>
    <v>47.219499999999996</v>
    <v>47.672899999999998</v>
    <v>48.226199999999999</v>
    <v>48.799500000000002</v>
    <v>47.696199999999997</v>
    <v>48.466200000000001</v>
    <v>48.366199999999999</v>
    <v>48.036200000000001</v>
    <v>47.946199999999997</v>
    <v>48.062899999999999</v>
    <v>47.9895</v>
    <v>47.612900000000003</v>
    <v>47.349499999999999</v>
    <v>46.986199999999997</v>
    <v>46.666200000000003</v>
    <v>46.392899999999997</v>
    <v>46.862900000000003</v>
    <v>47.216200000000001</v>
    <v>47.189500000000002</v>
    <v>47.999499999999998</v>
    <v>48.119500000000002</v>
    <v>49.332799999999999</v>
    <v>47.916200000000003</v>
    <v>48.972799999999999</v>
    <v>49.492800000000003</v>
    <v>49.6462</v>
    <v>50.176200000000001</v>
    <v>50.166200000000003</v>
    <v>49.952800000000003</v>
    <v>49.819499999999998</v>
    <v>50.389499999999998</v>
    <v>50.122799999999998</v>
    <v>50.579500000000003</v>
    <v>50.416200000000003</v>
    <v>50.716200000000001</v>
    <v>50.532800000000002</v>
    <v>51.1995</v>
    <v>50.666200000000003</v>
    <v>50.092799999999997</v>
    <v>49.836199999999998</v>
    <v>49.486199999999997</v>
    <v>49.119500000000002</v>
    <v>49.999499999999998</v>
    <v>49.249499999999998</v>
    <v>48.972799999999999</v>
    <v>49.232799999999997</v>
    <v>48.5062</v>
    <v>48.746200000000002</v>
    <v>48.686199999999999</v>
    <v>48.871200000000002</v>
    <v>48.499499999999998</v>
    <v>48.382800000000003</v>
    <v>47.846200000000003</v>
    <v>47.846200000000003</v>
    <v>48.012900000000002</v>
    <v>48.546199999999999</v>
    <v>48.292900000000003</v>
    <v>48.066200000000002</v>
    <v>48.099499999999999</v>
    <v>48.866199999999999</v>
    <v>48.3628</v>
    <v>49.206200000000003</v>
    <v>48.959499999999998</v>
    <v>48.666200000000003</v>
    <v>49.666200000000003</v>
    <v>49.582799999999999</v>
    <v>49.272799999999997</v>
    <v>48.3795</v>
    <v>48.212899999999998</v>
    <v>47.862900000000003</v>
    <v>48.452800000000003</v>
    <v>48.532800000000002</v>
    <v>48.452800000000003</v>
    <v>48.5428</v>
    <v>48.986199999999997</v>
    <v>48.152900000000002</v>
    <v>47.726199999999999</v>
    <v>46.969499999999996</v>
    <v>46.586199999999998</v>
    <v>46.886200000000002</v>
    <v>47.262900000000002</v>
    <v>47.819499999999998</v>
    <v>48.269500000000001</v>
    <v>48.192900000000002</v>
    <v>48.609499999999997</v>
    <v>48.046199999999999</v>
    <v>48.052900000000001</v>
    <v>48.6462</v>
    <v>48.216200000000001</v>
    <v>46.332900000000002</v>
    <v>45.932899999999997</v>
    <v>45.9129</v>
    <v>45.7029</v>
    <v>45.289499999999997</v>
    <v>44.366199999999999</v>
    <v>43.8262</v>
    <v>43.8596</v>
    <v>43.836199999999998</v>
    <v>43.166200000000003</v>
    <v>42.619599999999998</v>
    <v>42.276200000000003</v>
    <v>43.1096</v>
    <v>42.932899999999997</v>
    <v>42.9529</v>
    <v>44.4529</v>
    <v>44.172899999999998</v>
    <v>44.9129</v>
    <v>44.2729</v>
    <v>44.166200000000003</v>
    <v>43.7196</v>
    <v>43.376199999999997</v>
    <v>43.666200000000003</v>
    <v>43.902900000000002</v>
    <v>44.809600000000003</v>
    <v>44.419600000000003</v>
    <v>44.666200000000003</v>
    <v>44.999600000000001</v>
    <v>45.442900000000002</v>
    <v>45.182899999999997</v>
    <v>45.312899999999999</v>
    <v>45.572899999999997</v>
    <v>46.369500000000002</v>
    <v>46.766199999999998</v>
    <v>46.816200000000002</v>
    <v>46.542900000000003</v>
    <v>46.689500000000002</v>
    <v>46.599499999999999</v>
    <v>46.372900000000001</v>
    <v>46.466200000000001</v>
    <v>46.962899999999998</v>
    <v>46.762900000000002</v>
    <v>46.472900000000003</v>
    <v>46.922899999999998</v>
    <v>47.026200000000003</v>
    <v>46.366199999999999</v>
    <v>46.636200000000002</v>
    <v>45.999499999999998</v>
    <v>46.116199999999999</v>
    <v>45.966200000000001</v>
    <v>46.569499999999998</v>
    <v>46.5595</v>
    <v>47.179499999999997</v>
    <v>46.902900000000002</v>
    <v>46.666200000000003</v>
    <v>47.209499999999998</v>
    <v>46.816200000000002</v>
    <v>46.956200000000003</v>
    <v>46.289499999999997</v>
    <v>45.409500000000001</v>
    <v>46.269500000000001</v>
    <v>46.666200000000003</v>
    <v>47.836199999999998</v>
    <v>46.902900000000002</v>
    <v>47.166200000000003</v>
    <v>47.5062</v>
    <v>47.252899999999997</v>
    <v>47.266199999999998</v>
    <v>47.462899999999998</v>
    <v>47.782899999999998</v>
    <v>47.3095</v>
    <v>47.402900000000002</v>
    <v>47.1295</v>
    <v>47.1295</v>
    <v>47.152900000000002</v>
    <v>47.282899999999998</v>
    <v>46.836199999999998</v>
    <v>46.446199999999997</v>
    <v>46.359499999999997</v>
    <v>46.742899999999999</v>
    <v>46.976199999999999</v>
    <v>46.946199999999997</v>
    <v>46.616199999999999</v>
    <v>45.666200000000003</v>
    <v>45.1462</v>
    <v>45.219499999999996</v>
    <v>45.409500000000001</v>
    <v>45.499499999999998</v>
    <v>45.389499999999998</v>
    <v>45.709499999999998</v>
    <v>46.012900000000002</v>
    <v>45.966200000000001</v>
    <v>46.519500000000001</v>
    <v>46.802900000000001</v>
    <v>46.4495</v>
    <v>46.632899999999999</v>
    <v>46.586199999999998</v>
    <v>46.112900000000003</v>
    <v>46.802900000000001</v>
    <v>46.8962</v>
    <v>46.6629</v>
    <v>46.902900000000002</v>
    <v>47.332900000000002</v>
    <v>47.232900000000001</v>
    <v>47.136200000000002</v>
    <v>46.9895</v>
    <v>47.499499999999998</v>
    <v>47.042900000000003</v>
    <v>47.172899999999998</v>
    <v>47.4529</v>
    <v>47.666200000000003</v>
    <v>47.492899999999999</v>
    <v>47.546199999999999</v>
    <v>47.066200000000002</v>
    <v>47.609499999999997</v>
    <v>47.479500000000002</v>
    <v>47.792900000000003</v>
    <v>48.0762</v>
    <v>48.736199999999997</v>
    <v>48.636200000000002</v>
    <v>48.9895</v>
    <v>49.836199999999998</v>
    <v>49.666200000000003</v>
    <v>49.7928</v>
    <v>49.892800000000001</v>
    <v>50.132800000000003</v>
    <v>50.1828</v>
    <v>49.442799999999998</v>
    <v>50.159500000000001</v>
    <v>50.509500000000003</v>
    <v>50.166200000000003</v>
    <v>49.469499999999996</v>
    <v>49.156199999999998</v>
    <v>49.169499999999999</v>
    <v>48.806199999999997</v>
    <v>49.329500000000003</v>
    <v>49.186199999999999</v>
    <v>49.372799999999998</v>
    <v>49.399500000000003</v>
    <v>49.656199999999998</v>
    <v>48.982799999999997</v>
    <v>49.152799999999999</v>
    <v>49.066200000000002</v>
    <v>48.839500000000001</v>
    <v>48.492800000000003</v>
    <v>48.0229</v>
    <v>48.1462</v>
    <v>48.046199999999999</v>
    <v>47.832900000000002</v>
    <v>47.566200000000002</v>
    <v>47.822899999999997</v>
    <v>47.7395</v>
    <v>47.499499999999998</v>
    <v>47.622900000000001</v>
    <v>47.292900000000003</v>
    <v>46.882899999999999</v>
    <v>46.8795</v>
    <v>46.419499999999999</v>
    <v>45.696199999999997</v>
    <v>45.316200000000002</v>
    <v>45.4129</v>
    <v>46.259500000000003</v>
    <v>46.552900000000001</v>
    <v>46.5062</v>
    <v>46.446199999999997</v>
    <v>46.499499999999998</v>
    <v>46.166200000000003</v>
    <v>46.872900000000001</v>
    <v>46.666200000000003</v>
    <v>48.209499999999998</v>
    <v>48.296199999999999</v>
    <v>48.859499999999997</v>
    <v>49.032800000000002</v>
    <v>49.592799999999997</v>
    <v>49.999499999999998</v>
    <v>49.652799999999999</v>
    <v>49.446199999999997</v>
    <v>49.302799999999998</v>
    <v>49.992800000000003</v>
    <v>49.9895</v>
    <v>49.866199999999999</v>
    <v>50.0595</v>
    <v>50.666200000000003</v>
    <v>50.072800000000001</v>
    <v>49.839500000000001</v>
    <v>49.5762</v>
    <v>49.589500000000001</v>
    <v>49.666200000000003</v>
    <v>49.382800000000003</v>
    <v>48.366199999999999</v>
    <v>47.719499999999996</v>
    <v>47.3795</v>
    <v>47.872900000000001</v>
    <v>47.552900000000001</v>
    <v>48.082900000000002</v>
    <v>48.5762</v>
    <v>48.812800000000003</v>
    <v>48.332900000000002</v>
    <v>47.159500000000001</v>
    <v>46.836199999999998</v>
    <v>45.876199999999997</v>
    <v>45.286200000000001</v>
    <v>45.852899999999998</v>
    <v>46.532899999999998</v>
    <v>46.019500000000001</v>
    <v>45.542900000000003</v>
    <v>46.112900000000003</v>
    <v>46.746200000000002</v>
    <v>47.766199999999998</v>
    <v>48.402799999999999</v>
    <v>48.589500000000001</v>
    <v>47.582900000000002</v>
    <v>46.039499999999997</v>
    <v>46.299500000000002</v>
    <v>46.632899999999999</v>
    <v>46.599499999999999</v>
    <v>46.532899999999998</v>
    <v>46.866199999999999</v>
    <v>47.552900000000001</v>
    <v>47.752899999999997</v>
    <v>47.732900000000001</v>
    <v>47.999499999999998</v>
    <v>48.012900000000002</v>
    <v>47.616199999999999</v>
    <v>47.872900000000001</v>
    <v>47.832900000000002</v>
    <v>48.479500000000002</v>
    <v>48.069499999999998</v>
    <v>47.892899999999997</v>
    <v>47.8095</v>
    <v>48.072899999999997</v>
    <v>48.136200000000002</v>
    <v>47.512900000000002</v>
    <v>47.4495</v>
    <v>47.072899999999997</v>
    <v>46.356200000000001</v>
    <v>46.6629</v>
    <v>45.779499999999999</v>
    <v>45.639499999999998</v>
    <v>45.332900000000002</v>
    <v>45.696199999999997</v>
    <v>46.402900000000002</v>
    <v>46.999499999999998</v>
    <v>46.752899999999997</v>
    <v>46.962899999999998</v>
    <v>46.686199999999999</v>
    <v>46.106200000000001</v>
    <v>46.166200000000003</v>
    <v>45.516199999999998</v>
    <v>45.606200000000001</v>
    <v>45.109499999999997</v>
    <v>44.9129</v>
    <v>44.776200000000003</v>
    <v>44.666200000000003</v>
    <v>46.032899999999998</v>
    <v>45.922899999999998</v>
    <v>45.619500000000002</v>
    <v>44.636200000000002</v>
    <v>44.936199999999999</v>
    <v>44.999600000000001</v>
    <v>45.289499999999997</v>
    <v>45.219499999999996</v>
    <v>45.762900000000002</v>
    <v>45.936199999999999</v>
    <v>47.099499999999999</v>
    <v>47.166200000000003</v>
    <v>46.666200000000003</v>
    <v>46.496200000000002</v>
    <v>47.432899999999997</v>
    <v>47.339500000000001</v>
    <v>48.176200000000001</v>
    <v>48.462800000000001</v>
    <v>48.149500000000003</v>
    <v>48.392800000000001</v>
    <v>48.476199999999999</v>
    <v>48.2029</v>
    <v>47.712899999999998</v>
    <v>47.462899999999998</v>
    <v>47.816200000000002</v>
    <v>47.832900000000002</v>
    <v>48.866199999999999</v>
    <v>49.0428</v>
    <v>49.596200000000003</v>
    <v>49.886200000000002</v>
    <v>50.302799999999998</v>
    <v>50.2928</v>
    <v>50.339500000000001</v>
    <v>51.6995</v>
    <v>52.302799999999998</v>
    <v>52.322800000000001</v>
    <v>51.412799999999997</v>
    <v>51.149500000000003</v>
    <v>52.369500000000002</v>
    <v>52.249499999999998</v>
    <v>52.222799999999999</v>
    <v>52.782800000000002</v>
    <v>53.306100000000001</v>
    <v>53.4161</v>
    <v>52.122799999999998</v>
    <v>52.122799999999998</v>
    <v>51.842799999999997</v>
    <v>51.742800000000003</v>
    <v>51.936100000000003</v>
    <v>51.652799999999999</v>
    <v>50.8095</v>
    <v>50.676200000000001</v>
    <v>51.212800000000001</v>
    <v>50.569499999999998</v>
    <v>49.4895</v>
    <v>50.476199999999999</v>
    <v>49.799500000000002</v>
    <v>49.286200000000001</v>
    <v>49.236199999999997</v>
    <v>49.7928</v>
    <v>45.476199999999999</v>
    <v>42.676200000000001</v>
    <v>40.2896</v>
    <v>39.879600000000003</v>
    <v>39.972900000000003</v>
    <v>40.402900000000002</v>
    <v>41.332900000000002</v>
    <v>41.766199999999998</v>
    <v>41.829599999999999</v>
    <v>42.486199999999997</v>
    <v>42.832900000000002</v>
    <v>41.856200000000001</v>
    <v>42.222900000000003</v>
    <v>41.939599999999999</v>
    <v>40.4129</v>
    <v>40.782899999999998</v>
    <v>40.6663</v>
    <v>39.9163</v>
    <v>39.9129</v>
    <v>39.709600000000002</v>
    <v>39.989600000000003</v>
    <v>39.449599999999997</v>
    <v>40.006300000000003</v>
    <v>39.432899999999997</v>
    <v>40.699599999999997</v>
    <v>40.582900000000002</v>
    <v>41.362900000000003</v>
    <v>41.259599999999999</v>
    <v>41.552900000000001</v>
    <v>40.962899999999998</v>
    <v>40.292900000000003</v>
    <v>40.646299999999997</v>
    <v>40.7363</v>
    <v>41.492899999999999</v>
    <v>41.729599999999998</v>
    <v>41.939599999999999</v>
    <v>41.672899999999998</v>
    <v>41.7029</v>
    <v>41.479599999999998</v>
    <v>41.386299999999999</v>
    <v>42.932899999999997</v>
    <v>42.882899999999999</v>
    <v>43.129600000000003</v>
    <v>43.502899999999997</v>
    <v>43.559600000000003</v>
    <v>44.179600000000001</v>
    <v>44.129600000000003</v>
    <v>40.376300000000001</v>
    <v>40.4129</v>
    <v>42.089599999999997</v>
    <v>42.7729</v>
    <v>43.686199999999999</v>
    <v>44.382899999999999</v>
    <v>44.052900000000001</v>
    <v>43.556199999999997</v>
    <v>41.836199999999998</v>
    <v>42.216200000000001</v>
    <v>42.629600000000003</v>
    <v>43.332900000000002</v>
    <v>43.232900000000001</v>
    <v>43.332900000000002</v>
    <v>43.876199999999997</v>
    <v>46.299500000000002</v>
    <v>46.189500000000002</v>
    <v>46.509500000000003</v>
    <v>46.306199999999997</v>
    <v>45.399500000000003</v>
    <v>44.869599999999998</v>
    <v>44.782899999999998</v>
    <v>45.0929</v>
    <v>45.369500000000002</v>
    <v>43.6096</v>
    <v>44.446199999999997</v>
    <v>44.259599999999999</v>
    <v>44.179600000000001</v>
    <v>44.949599999999997</v>
    <v>44.349600000000002</v>
    <v>44.352899999999998</v>
    <v>45.132899999999999</v>
    <v>45.432899999999997</v>
    <v>45.692900000000002</v>
    <v>45.619500000000002</v>
    <v>45.209499999999998</v>
    <v>45.016199999999998</v>
    <v>43.999600000000001</v>
    <v>44.2729</v>
    <v>44.492899999999999</v>
    <v>45.1462</v>
    <v>44.856200000000001</v>
    <v>44.2896</v>
    <v>42.916200000000003</v>
    <v>44.0762</v>
    <v>43.802900000000001</v>
    <v>44.499600000000001</v>
    <v>44.079599999999999</v>
    <v>43.4129</v>
    <v>44.619599999999998</v>
    <v>44.586199999999998</v>
    <v>44.3596</v>
    <v>43.769599999999997</v>
    <v>43.176200000000001</v>
    <v>43.169600000000003</v>
    <v>44.336199999999998</v>
    <v>43.0929</v>
    <v>44.1462</v>
    <v>43.652900000000002</v>
    <v>44.476199999999999</v>
    <v>44.776200000000003</v>
    <v>44.659599999999998</v>
    <v>44.936199999999999</v>
    <v>45.816200000000002</v>
    <v>46.362900000000003</v>
    <v>46.786200000000001</v>
    <v>47.002899999999997</v>
    <v>46.682899999999997</v>
    <v>47.446199999999997</v>
    <v>47.656199999999998</v>
    <v>47.052900000000001</v>
    <v>46.502899999999997</v>
    <v>47.3429</v>
    <v>47.086199999999998</v>
    <v>47.526200000000003</v>
    <v>47.586199999999998</v>
    <v>47.502899999999997</v>
    <v>47.556199999999997</v>
    <v>47.212899999999998</v>
    <v>48.536200000000001</v>
    <v>49.2928</v>
    <v>49.002800000000001</v>
    <v>49.889499999999998</v>
    <v>50.202800000000003</v>
    <v>50.666200000000003</v>
    <v>50.692799999999998</v>
    <v>50.706200000000003</v>
    <v>50.906199999999998</v>
    <v>51.009500000000003</v>
    <v>50.869500000000002</v>
    <v>50.6828</v>
    <v>50.492800000000003</v>
    <v>50.916200000000003</v>
    <v>50.399500000000003</v>
    <v>50.166200000000003</v>
    <v>49.719499999999996</v>
    <v>49.156199999999998</v>
    <v>48.632800000000003</v>
    <v>49.999499999999998</v>
    <v>49.029499999999999</v>
    <v>48.526200000000003</v>
    <v>48.159500000000001</v>
    <v>47.669499999999999</v>
    <v>47.639499999999998</v>
    <v>48.106200000000001</v>
    <v>48.2562</v>
    <v>47.682899999999997</v>
    <v>48.012900000000002</v>
    <v>47.822899999999997</v>
    <v>47.3795</v>
    <v>47.186199999999999</v>
    <v>47.516199999999998</v>
    <v>47.806199999999997</v>
    <v>47.819499999999998</v>
    <v>48.1995</v>
    <v>48.772799999999997</v>
    <v>48.312899999999999</v>
    <v>48.579500000000003</v>
    <v>48.802799999999998</v>
    <v>48.509500000000003</v>
    <v>48.429499999999997</v>
    <v>48.066200000000002</v>
    <v>47.1295</v>
    <v>46.466200000000001</v>
    <v>46.819499999999998</v>
    <v>47.539499999999997</v>
    <v>47.4129</v>
    <v>47.676200000000001</v>
    <v>47.532899999999998</v>
    <v>47.372900000000001</v>
    <v>47.439500000000002</v>
    <v>47.886200000000002</v>
    <v>48.136200000000002</v>
    <v>47.786200000000001</v>
    <v>47.2729</v>
    <v>46.589500000000001</v>
    <v>46.776200000000003</v>
    <v>46.956200000000003</v>
    <v>47.696199999999997</v>
    <v>48.236199999999997</v>
    <v>48.5762</v>
    <v>48.319499999999998</v>
    <v>48.492800000000003</v>
    <v>48.369500000000002</v>
    <v>47.626199999999997</v>
    <v>48.922800000000002</v>
    <v>48.122900000000001</v>
    <v>46.946199999999997</v>
    <v>47.569499999999998</v>
    <v>46.999499999999998</v>
    <v>47.019500000000001</v>
    <v>46.612900000000003</v>
    <v>47.012900000000002</v>
    <v>46.832900000000002</v>
    <v>47.0595</v>
    <v>46.186199999999999</v>
    <v>46.276200000000003</v>
    <v>45.672899999999998</v>
    <v>45.5595</v>
    <v>45.8962</v>
    <v>45.6295</v>
    <v>46.476199999999999</v>
    <v>46.062899999999999</v>
    <v>46.6995</v>
    <v>47.1295</v>
    <v>46.8795</v>
    <v>46.732900000000001</v>
    <v>47.002899999999997</v>
    <v>47.596200000000003</v>
    <v>47.882899999999999</v>
    <v>48.122900000000001</v>
    <v>48.499499999999998</v>
    <v>48.859499999999997</v>
    <v>49.242800000000003</v>
    <v>49.509500000000003</v>
    <v>49.056199999999997</v>
    <v>49.599499999999999</v>
    <v>50.119500000000002</v>
    <v>50.332799999999999</v>
    <v>49.929499999999997</v>
    <v>49.882800000000003</v>
    <v>49.676200000000001</v>
    <v>49.546199999999999</v>
    <v>49.926200000000001</v>
    <v>50.279499999999999</v>
    <v>50.069499999999998</v>
    <v>50.652799999999999</v>
    <v>50.569499999999998</v>
    <v>51.096200000000003</v>
    <v>50.3262</v>
    <v>50.259500000000003</v>
    <v>50.429499999999997</v>
    <v>50.346200000000003</v>
    <v>50.4895</v>
    <v>50.519500000000001</v>
    <v>50.1828</v>
    <v>50.099499999999999</v>
    <v>50.422800000000002</v>
    <v>50.906199999999998</v>
    <v>51.229500000000002</v>
    <v>50.849499999999999</v>
    <v>51.1995</v>
    <v>51.166200000000003</v>
    <v>50.282800000000002</v>
    <v>50.3795</v>
    <v>50.599499999999999</v>
    <v>50.466200000000001</v>
    <v>49.899500000000003</v>
    <v>49.336199999999998</v>
    <v>49.502800000000001</v>
    <v>48.959499999999998</v>
    <v>48.566200000000002</v>
    <v>48.766199999999998</v>
    <v>48.472799999999999</v>
    <v>48.736199999999997</v>
    <v>49.072800000000001</v>
    <v>49.789499999999997</v>
    <v>49.899500000000003</v>
    <v>49.749499999999998</v>
    <v>50.1295</v>
    <v>50.719499999999996</v>
    <v>51.142800000000001</v>
    <v>51.5062</v>
    <v>51.969499999999996</v>
    <v>52.332799999999999</v>
    <v>52.692799999999998</v>
    <v>51.566200000000002</v>
    <v>51.402799999999999</v>
    <v>51.659500000000001</v>
    <v>51.959499999999998</v>
    <v>51.882800000000003</v>
    <v>51.382800000000003</v>
    <v>51.5762</v>
    <v>51.502800000000001</v>
    <v>51.656199999999998</v>
    <v>52.269500000000001</v>
    <v>52.719499999999996</v>
    <v>52.642800000000001</v>
    <v>51.936100000000003</v>
    <v>51.519500000000001</v>
    <v>51.589500000000001</v>
    <v>51.769500000000001</v>
    <v>51.8095</v>
    <v>51.372799999999998</v>
    <v>51.466200000000001</v>
    <v>51.556199999999997</v>
    <v>51.599499999999999</v>
    <v>51.642800000000001</v>
    <v>52.632800000000003</v>
    <v>52.816099999999999</v>
    <v>53.4861</v>
    <v>53.079500000000003</v>
    <v>53.359499999999997</v>
    <v>53.0961</v>
    <v>53.319499999999998</v>
    <v>53.316099999999999</v>
    <v>52.842799999999997</v>
    <v>53.006100000000004</v>
    <v>53.252800000000001</v>
    <v>53.1661</v>
    <v>53.662799999999997</v>
    <v>53.636099999999999</v>
    <v>53.5961</v>
    <v>53.516100000000002</v>
    <v>53.999499999999998</v>
    <v>53.179499999999997</v>
    <v>53.2928</v>
    <v>53.632800000000003</v>
    <v>51.769500000000001</v>
    <v>52.5428</v>
    <v>52.322800000000001</v>
    <v>52.202800000000003</v>
    <v>52.709499999999998</v>
    <v>52.392800000000001</v>
    <v>52.619500000000002</v>
    <v>52.999499999999998</v>
    <v>53.466099999999997</v>
    <v>53.706099999999999</v>
    <v>54.289499999999997</v>
    <v>53.9495</v>
    <v>53.466099999999997</v>
    <v>53.999499999999998</v>
    <v>54.492800000000003</v>
    <v>54.6661</v>
    <v>54.832799999999999</v>
    <v>54.976100000000002</v>
    <v>54.999499999999998</v>
    <v>55.069400000000002</v>
    <v>54.892800000000001</v>
    <v>54.459499999999998</v>
    <v>54.532800000000002</v>
    <v>54.752800000000001</v>
    <v>54.076099999999997</v>
    <v>54.122799999999998</v>
    <v>54.312800000000003</v>
    <v>53.999499999999998</v>
    <v>53.999499999999998</v>
    <v>54.342799999999997</v>
    <v>53.162799999999997</v>
    <v>53.229500000000002</v>
    <v>53.216099999999997</v>
    <v>53.482799999999997</v>
    <v>52.882800000000003</v>
    <v>51.692799999999998</v>
    <v>52.076099999999997</v>
    <v>52.752800000000001</v>
    <v>52.842799999999997</v>
    <v>53.086100000000002</v>
    <v>53.512799999999999</v>
    <v>53.579500000000003</v>
    <v>53.959499999999998</v>
    <v>53.8095</v>
    <v>53.609499999999997</v>
    <v>52.909500000000001</v>
    <v>53.799500000000002</v>
    <v>54.386099999999999</v>
    <v>54.2361</v>
    <v>53.826099999999997</v>
    <v>53.819499999999998</v>
    <v>54.332799999999999</v>
    <v>54.7361</v>
    <v>54.7928</v>
    <v>55.2928</v>
    <v>54.832799999999999</v>
    <v>55.256100000000004</v>
    <v>55.279400000000003</v>
    <v>54.789499999999997</v>
    <v>54.849499999999999</v>
    <v>55.459400000000002</v>
    <v>56.056100000000001</v>
    <v>56.126100000000001</v>
    <v>52.9161</v>
    <v>51.982799999999997</v>
    <v>51.8461</v>
    <v>51.819499999999998</v>
    <v>51.906100000000002</v>
    <v>51.716099999999997</v>
    <v>51.982799999999997</v>
    <v>52.219499999999996</v>
    <v>52.922800000000002</v>
    <v>52.006100000000004</v>
    <v>51.7928</v>
    <v>51.106200000000001</v>
    <v>51.482799999999997</v>
    <v>51.849499999999999</v>
    <v>51.4495</v>
    <v>50.666200000000003</v>
    <v>50.3795</v>
    <v>50.406199999999998</v>
    <v>50.516199999999998</v>
    <v>51.172800000000002</v>
    <v>50.592799999999997</v>
    <v>51.116199999999999</v>
    <v>51.6128</v>
    <v>51.806100000000001</v>
    <v>51.332799999999999</v>
    <v>51.816099999999999</v>
    <v>52.216099999999997</v>
    <v>52.102800000000002</v>
    <v>52.589500000000001</v>
    <v>52.509500000000003</v>
    <v>52.4161</v>
    <v>53.256100000000004</v>
    <v>53.069499999999998</v>
    <v>52.639499999999998</v>
    <v>52.232799999999997</v>
    <v>52.642800000000001</v>
    <v>53.186100000000003</v>
    <v>53.782800000000002</v>
    <v>53.789499999999997</v>
    <v>53.812800000000003</v>
    <v>53.7928</v>
    <v>53.719499999999996</v>
    <v>54.476100000000002</v>
    <v>54.262799999999999</v>
    <v>54.039499999999997</v>
    <v>54.299500000000002</v>
    <v>53.799500000000002</v>
    <v>54.349499999999999</v>
    <v>54.782800000000002</v>
    <v>54.899500000000003</v>
    <v>55.9328</v>
    <v>55.232799999999997</v>
    <v>56.049399999999999</v>
    <v>56.669400000000003</v>
    <v>56.262799999999999</v>
    <v>56.756100000000004</v>
    <v>56.459400000000002</v>
    <v>56.462800000000001</v>
    <v>56.409399999999998</v>
    <v>56.872799999999998</v>
    <v>56.249400000000001</v>
    <v>56.599400000000003</v>
    <v>56.762799999999999</v>
    <v>59.492699999999999</v>
    <v>58.332799999999999</v>
    <v>57.959400000000002</v>
    <v>58.696100000000001</v>
    <v>59.12</v>
    <v>59.64</v>
    <v>59.55</v>
    <v>59.45</v>
    <v>58.8</v>
    <v>58.5</v>
    <v>59.87</v>
    <v>60.12</v>
    <v>61</v>
    <v>60</v>
    <v>60.1</v>
    <v>60.95</v>
    <v>61.26</v>
    <v>61.28</v>
    <v>60.68</v>
    <v>60.69</v>
    <v>60.97</v>
    <v>60.84</v>
    <v>61.28</v>
    <v>61.32</v>
    <v>60.87</v>
    <v>60.46</v>
    <v>60.87</v>
    <v>60.66</v>
    <v>60.31</v>
    <v>59.9</v>
    <v>59.38</v>
    <v>59.54</v>
    <v>59.55</v>
    <v>59.6</v>
    <v>59.87</v>
    <v>59.62</v>
    <v>60.75</v>
    <v>60</v>
    <v>60.51</v>
    <v>60.03</v>
    <v>60.15</v>
    <v>59.83</v>
    <v>59.45</v>
    <v>59.56</v>
    <v>60.25</v>
    <v>58.975000000000001</v>
    <v>60.05</v>
    <v>60.11</v>
    <v>60.18</v>
    <v>60.2</v>
    <v>59.31</v>
    <v>58.94</v>
    <v>59.62</v>
    <v>60</v>
    <v>60.17</v>
    <v>60.63</v>
    <v>60.2</v>
    <v>60.41</v>
    <v>60.62</v>
    <v>60.52</v>
    <v>59.83</v>
    <v>64.22</v>
    <v>64.239999999999995</v>
    <v>64.42</v>
    <v>64.53</v>
    <v>64.98</v>
    <v>65.17</v>
    <v>65.13</v>
    <v>65.22</v>
    <v>64.75</v>
    <v>64.930000000000007</v>
    <v>64.67</v>
    <v>65.510000000000005</v>
    <v>65.989999999999995</v>
    <v>66.569999999999993</v>
    <v>67.06</v>
    <v>67.400000000000006</v>
    <v>67.19</v>
    <v>66.95</v>
    <v>66.849999999999994</v>
    <v>66.3</v>
    <v>66.540000000000006</v>
    <v>66.92</v>
    <v>67.63</v>
    <v>67.349999999999994</v>
    <v>68.260000000000005</v>
    <v>68.05</v>
    <v>67.17</v>
    <v>67.400000000000006</v>
    <v>68.290000000000006</v>
    <v>67.87</v>
    <v>67.89</v>
    <v>67.44</v>
    <v>67.81</v>
    <v>68.16</v>
    <v>69.900000000000006</v>
    <v>69.900000000000006</v>
    <v>70.099999999999994</v>
    <v>70.180000000000007</v>
    <v>69.900000000000006</v>
    <v>69.3</v>
    <v>69.819999999999993</v>
    <v>70.180000000000007</v>
    <v>70.680000000000007</v>
    <v>71.2</v>
    <v>70.86</v>
    <v>70.47</v>
    <v>70.52</v>
    <v>70.599999999999994</v>
    <v>70.23</v>
    <v>69.849999999999994</v>
    <v>69.55</v>
    <v>69.180000000000007</v>
    <v>68.91</v>
    <v>69.599999999999994</v>
    <v>68.099999999999994</v>
    <v>67.84</v>
    <v>67.87</v>
    <v>66.84</v>
    <v>67.849999999999994</v>
    <v>68.34</v>
    <v>68.430000000000007</v>
    <v>67.92</v>
    <v>74.12</v>
    <v>72.7</v>
    <v>73.39</v>
    <v>73.75</v>
    <v>75.3</v>
    <v>75.37</v>
    <v>75.599999999999994</v>
    <v>75.900000000000006</v>
    <v>76.45</v>
    <v>76.28</v>
    <v>75.989999999999995</v>
    <v>76.44</v>
    <v>77.33</v>
    <v>77.33</v>
    <v>77.25</v>
    <v>76.900000000000006</v>
    <v>76.849999999999994</v>
    <v>77.349999999999994</v>
    <v>78.38</v>
    <v>78.989999999999995</v>
    <v>79.819999999999993</v>
    <v>80.84</v>
    <v>79.760000000000005</v>
    <v>78.64</v>
    <v>79.05</v>
    <v>78.23</v>
    <v>79.069999999999993</v>
    <v>80.48</v>
    <v>80.89</v>
    <v>81.040000000000006</v>
    <v>79.900000000000006</v>
    <v>79.89</v>
    <v>80.680000000000007</v>
    <v>80.989999999999995</v>
    <v>80.3</v>
    <v>80.05</v>
    <v>80.69</v>
    <v>79.62</v>
    <v>79.819999999999993</v>
    <v>80.31</v>
    <v>79.7</v>
    <v>80.05</v>
    <v>80.67</v>
    <v>81.53</v>
    <v>81.27</v>
    <v>80.87</v>
    <v>81.23</v>
    <v>81.11</v>
    <v>81.89</v>
    <v>82.96</v>
    <v>83.2</v>
    <v>82.75</v>
    <v>82.67</v>
    <v>81.599999999999994</v>
    <v>81.290000000000006</v>
    <v>82.53</v>
    <v>82.2</v>
    <v>82.68</v>
    <v>85.14</v>
    <v>83.72</v>
    <v>84.28</v>
    <v>84.95</v>
    <v>84.5</v>
    <v>84.99</v>
    <v>85.03</v>
    <v>84.53</v>
    <v>84.82</v>
    <v>86.23</v>
    <v>86.6</v>
    <v>87.45</v>
    <v>89.41</v>
    <v>90.5</v>
    <v>89.89</v>
    <v>92</v>
    <v>92.26</v>
    <v>92.82</v>
    <v>92.78</v>
    <v>93.45</v>
    <v>94.89</v>
    <v>95.54</v>
    <v>95.66</v>
    <v>94.05</v>
    <v>94.54</v>
    <v>95.68</v>
    <v>93.8</v>
    <v>94.42</v>
    <v>95.14</v>
    <v>95.34</v>
    <v>94.48</v>
    <v>93.01</v>
    <v>91.5</v>
    <v>90.37</v>
    <v>92.54</v>
    <v>92.13</v>
    <v>90.73</v>
    <v>90.57</v>
  </a>
  <a r="1" c="503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724</v>
    <v t="i">725</v>
    <v t="i">726</v>
    <v t="i">727</v>
    <v t="i">732</v>
    <v t="i">733</v>
    <v t="i">734</v>
    <v t="i">737</v>
    <v t="i">738</v>
    <v t="i">739</v>
    <v t="i">740</v>
    <v t="i">741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818</v>
    <v t="i">821</v>
    <v t="i">822</v>
    <v t="i">823</v>
    <v t="i">824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1089</v>
    <v t="i">1090</v>
    <v t="i">1091</v>
    <v t="i">1094</v>
    <v t="i">1096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1203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1910</v>
    <v t="i">1913</v>
    <v t="i">1914</v>
    <v t="i">1915</v>
    <v t="i">1916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2186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2295</v>
    <v t="i">2298</v>
    <v t="i">2299</v>
    <v t="i">2300</v>
    <v t="i">2301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3002</v>
    <v t="i">3005</v>
    <v t="i">3006</v>
    <v t="i">3007</v>
    <v t="i">3008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3281</v>
    <v t="i">3282</v>
    <v t="i">3285</v>
    <v t="i">3286</v>
    <v t="i">3288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3387</v>
    <v t="i">3390</v>
    <v t="i">3391</v>
    <v t="i">3392</v>
    <v t="i">3393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3646</v>
    <v t="i">3649</v>
    <v t="i">3650</v>
    <v t="i">3651</v>
    <v t="i">3653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4129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4479</v>
    <v t="i">4482</v>
    <v t="i">4483</v>
    <v t="i">4484</v>
    <v t="i">4485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4742</v>
    <v t="i">4743</v>
    <v t="i">4744</v>
    <v t="i">4745</v>
    <v t="i">4749</v>
    <v t="i">4750</v>
    <v t="i">4751</v>
    <v t="i">4752</v>
    <v t="i">4755</v>
    <v t="i">4756</v>
    <v t="i">4757</v>
    <v t="i">4758</v>
    <v t="i">4759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5074</v>
    <v t="i">5077</v>
    <v t="i">5078</v>
    <v t="i">5079</v>
    <v t="i">5080</v>
    <v t="i">5081</v>
    <v t="i">5084</v>
    <v t="i">5085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5107</v>
    <v t="i">5108</v>
    <v t="i">5109</v>
    <v t="i">5112</v>
    <v t="i">5114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5472</v>
    <v t="i">5473</v>
    <v t="i">5476</v>
    <v t="i">5477</v>
    <v t="i">5479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5571</v>
    <v t="i">5574</v>
    <v t="i">5575</v>
    <v t="i">5576</v>
    <v t="i">5577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5928</v>
    <v t="i">5931</v>
    <v t="i">5932</v>
    <v t="i">5933</v>
    <v t="i">5934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6204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6380</v>
    <v t="i">6381</v>
    <v t="i">6382</v>
    <v t="i">6383</v>
    <v t="i">6386</v>
    <v t="i">6387</v>
    <v t="i">6388</v>
    <v t="i">6389</v>
    <v t="i">6390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6663</v>
    <v t="i">6666</v>
    <v t="i">6667</v>
    <v t="i">6668</v>
    <v t="i">6669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6744</v>
    <v t="i">6745</v>
    <v t="i">6746</v>
    <v t="i">6747</v>
    <v t="i">6750</v>
    <v t="i">6751</v>
    <v t="i">6752</v>
    <v t="i">6753</v>
    <v t="i">6754</v>
    <v t="i">6757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6933</v>
    <v t="i">6934</v>
    <v t="i">6935</v>
    <v t="i">6936</v>
    <v t="i">6940</v>
    <v t="i">6941</v>
    <v t="i">6942</v>
    <v t="i">6943</v>
    <v t="i">6946</v>
    <v t="i">6947</v>
    <v t="i">6948</v>
    <v t="i">6949</v>
    <v t="i">6950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7048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</a>
  <a r="1" c="5033">
    <v>2.2475000000000001</v>
    <v>2.1309999999999998</v>
    <v>2.0785</v>
    <v>2.0905</v>
    <v>2.0665</v>
    <v>2.097</v>
    <v>2.0699999999999998</v>
    <v>2.0745</v>
    <v>2.1225000000000001</v>
    <v>2.145</v>
    <v>2.2120000000000002</v>
    <v>2.222</v>
    <v>2.0844999999999998</v>
    <v>2.0979999999999999</v>
    <v>2.0659999999999998</v>
    <v>2.032</v>
    <v>2.0590000000000002</v>
    <v>2.0634999999999999</v>
    <v>2.1044999999999998</v>
    <v>2.1219999999999999</v>
    <v>2.15</v>
    <v>2.1524999999999999</v>
    <v>1.7450000000000001</v>
    <v>1.7825</v>
    <v>1.7909999999999999</v>
    <v>1.7769999999999999</v>
    <v>1.8225</v>
    <v>1.8035000000000001</v>
    <v>1.7785</v>
    <v>1.7825</v>
    <v>1.8105</v>
    <v>1.7965</v>
    <v>1.7869999999999999</v>
    <v>1.7805</v>
    <v>1.7509999999999999</v>
    <v>1.7475000000000001</v>
    <v>1.6830000000000001</v>
    <v>1.736</v>
    <v>1.736</v>
    <v>1.7529999999999999</v>
    <v>1.7695000000000001</v>
    <v>1.7749999999999999</v>
    <v>1.792</v>
    <v>1.7969999999999999</v>
    <v>1.8154999999999999</v>
    <v>1.7869999999999999</v>
    <v>1.7655000000000001</v>
    <v>1.7404999999999999</v>
    <v>1.7335</v>
    <v>1.7290000000000001</v>
    <v>1.694</v>
    <v>1.679</v>
    <v>1.7075</v>
    <v>1.7104999999999999</v>
    <v>1.6850000000000001</v>
    <v>1.6545000000000001</v>
    <v>1.67</v>
    <v>1.655</v>
    <v>1.6639999999999999</v>
    <v>1.6795</v>
    <v>1.7244999999999999</v>
    <v>1.732</v>
    <v>1.7</v>
    <v>1.7615000000000001</v>
    <v>1.7549999999999999</v>
    <v>1.734</v>
    <v>1.7375</v>
    <v>1.73</v>
    <v>1.72</v>
    <v>1.7175</v>
    <v>1.7130000000000001</v>
    <v>1.698</v>
    <v>1.645</v>
    <v>1.659</v>
    <v>1.655</v>
    <v>1.675</v>
    <v>1.6745000000000001</v>
    <v>1.6565000000000001</v>
    <v>1.6715</v>
    <v>1.542</v>
    <v>1.583</v>
    <v>1.643</v>
    <v>1.615</v>
    <v>1.647</v>
    <v>1.6675</v>
    <v>1.698</v>
    <v>1.712</v>
    <v>1.72</v>
    <v>1.72</v>
    <v>1.7150000000000001</v>
    <v>1.6850000000000001</v>
    <v>1.6995</v>
    <v>1.7015</v>
    <v>1.7224999999999999</v>
    <v>1.7404999999999999</v>
    <v>1.7685</v>
    <v>1.7725</v>
    <v>1.7785</v>
    <v>1.774</v>
    <v>1.7635000000000001</v>
    <v>1.764</v>
    <v>1.7609999999999999</v>
    <v>1.768</v>
    <v>1.7785</v>
    <v>1.8165</v>
    <v>1.823</v>
    <v>1.7769999999999999</v>
    <v>1.7955000000000001</v>
    <v>1.77</v>
    <v>1.7464999999999999</v>
    <v>1.7625</v>
    <v>1.7335</v>
    <v>1.7410000000000001</v>
    <v>1.7669999999999999</v>
    <v>1.76</v>
    <v>1.7945</v>
    <v>1.7524999999999999</v>
    <v>1.78</v>
    <v>1.7749999999999999</v>
    <v>1.7569999999999999</v>
    <v>1.7649999999999999</v>
    <v>1.7455000000000001</v>
    <v>1.73</v>
    <v>1.6919999999999999</v>
    <v>1.6735</v>
    <v>1.6619999999999999</v>
    <v>1.675</v>
    <v>1.6970000000000001</v>
    <v>1.69</v>
    <v>1.7055</v>
    <v>1.736</v>
    <v>1.7745</v>
    <v>1.8134999999999999</v>
    <v>1.8594999999999999</v>
    <v>1.8674999999999999</v>
    <v>1.8474999999999999</v>
    <v>1.869</v>
    <v>1.8745000000000001</v>
    <v>1.948</v>
    <v>1.8945000000000001</v>
    <v>1.9</v>
    <v>1.911</v>
    <v>2.1004999999999998</v>
    <v>2.177</v>
    <v>2.2654999999999998</v>
    <v>2.2440000000000002</v>
    <v>2.2450000000000001</v>
    <v>2.3005</v>
    <v>2.2774999999999999</v>
    <v>2.2625000000000002</v>
    <v>2.266</v>
    <v>2.2879999999999998</v>
    <v>2.2694999999999999</v>
    <v>2.2309999999999999</v>
    <v>2.2315</v>
    <v>2.1964999999999999</v>
    <v>2.2450000000000001</v>
    <v>2.2094999999999998</v>
    <v>2.194</v>
    <v>2.1800000000000002</v>
    <v>2.1804999999999999</v>
    <v>2.1869999999999998</v>
    <v>2.1659999999999999</v>
    <v>2.1269999999999998</v>
    <v>2.1150000000000002</v>
    <v>2.0954999999999999</v>
    <v>2.1194999999999999</v>
    <v>2.1219999999999999</v>
    <v>2.1259999999999999</v>
    <v>2.1</v>
    <v>2.0775000000000001</v>
    <v>2.1749999999999998</v>
    <v>2.1724999999999999</v>
    <v>2.1495000000000002</v>
    <v>2.1360000000000001</v>
    <v>2.2084999999999999</v>
    <v>2.2000000000000002</v>
    <v>2.16</v>
    <v>2.14</v>
    <v>2.1315</v>
    <v>2.1324999999999998</v>
    <v>2.0924999999999998</v>
    <v>2.06</v>
    <v>2.0985</v>
    <v>2.1225000000000001</v>
    <v>2.1629999999999998</v>
    <v>2.1625000000000001</v>
    <v>2.169</v>
    <v>2.2324999999999999</v>
    <v>2.2665000000000002</v>
    <v>2.2999999999999998</v>
    <v>2.2454999999999998</v>
    <v>2.2280000000000002</v>
    <v>2.2134999999999998</v>
    <v>2.1909999999999998</v>
    <v>2.1960000000000002</v>
    <v>2.1455000000000002</v>
    <v>2.1215000000000002</v>
    <v>2.15</v>
    <v>2.1815000000000002</v>
    <v>2.246</v>
    <v>2.2269999999999999</v>
    <v>2.2949999999999999</v>
    <v>2.2835000000000001</v>
    <v>2.306</v>
    <v>2.3439999999999999</v>
    <v>2.0499999999999998</v>
    <v>1.982</v>
    <v>1.9775</v>
    <v>1.9675</v>
    <v>1.9984999999999999</v>
    <v>2.0145</v>
    <v>2.0445000000000002</v>
    <v>2.0745</v>
    <v>2.0539999999999998</v>
    <v>2.0665</v>
    <v>2.0895000000000001</v>
    <v>2.0735000000000001</v>
    <v>2.1185</v>
    <v>2.1259999999999999</v>
    <v>2.2730000000000001</v>
    <v>2.2134999999999998</v>
    <v>2.2715000000000001</v>
    <v>2.3450000000000002</v>
    <v>2.3784999999999998</v>
    <v>2.375</v>
    <v>2.4384999999999999</v>
    <v>2.4024999999999999</v>
    <v>2.4075000000000002</v>
    <v>2.4155000000000002</v>
    <v>2.4239999999999999</v>
    <v>2.444</v>
    <v>2.4460000000000002</v>
    <v>2.4430000000000001</v>
    <v>2.4529999999999998</v>
    <v>2.4655</v>
    <v>2.4415</v>
    <v>2.4325000000000001</v>
    <v>2.4575</v>
    <v>2.427</v>
    <v>2.46</v>
    <v>2.4750000000000001</v>
    <v>2.4700000000000002</v>
    <v>2.4495</v>
    <v>2.423</v>
    <v>2.4144999999999999</v>
    <v>2.4449999999999998</v>
    <v>2.4542999999999999</v>
    <v>2.4449999999999998</v>
    <v>2.4245000000000001</v>
    <v>2.4064999999999999</v>
    <v>2.3864999999999998</v>
    <v>2.3734999999999999</v>
    <v>2.3742999999999999</v>
    <v>2.3580000000000001</v>
    <v>2.3984999999999999</v>
    <v>2.3275000000000001</v>
    <v>2.3205</v>
    <v>2.2825000000000002</v>
    <v>2.2395</v>
    <v>2.2238000000000002</v>
    <v>2.1974999999999998</v>
    <v>2.1595</v>
    <v>2.2246999999999999</v>
    <v>2.2115</v>
    <v>2.2090000000000001</v>
    <v>2.1829999999999998</v>
    <v>2.2025000000000001</v>
    <v>2.1974999999999998</v>
    <v>2.2275</v>
    <v>2.2705000000000002</v>
    <v>2.238</v>
    <v>2.1960000000000002</v>
    <v>2.1920000000000002</v>
    <v>1.885</v>
    <v>1.917</v>
    <v>1.9043000000000001</v>
    <v>1.885</v>
    <v>1.9305000000000001</v>
    <v>1.899</v>
    <v>1.9125000000000001</v>
    <v>1.9019999999999999</v>
    <v>1.9123000000000001</v>
    <v>1.9684999999999999</v>
    <v>1.9464999999999999</v>
    <v>1.9504999999999999</v>
    <v>1.9155</v>
    <v>1.931</v>
    <v>1.9125000000000001</v>
    <v>1.92</v>
    <v>1.8895</v>
    <v>1.8725000000000001</v>
    <v>1.782</v>
    <v>1.8445</v>
    <v>1.863</v>
    <v>1.8354999999999999</v>
    <v>1.8360000000000001</v>
    <v>1.84</v>
    <v>1.8123</v>
    <v>1.8154999999999999</v>
    <v>1.8018000000000001</v>
    <v>1.8474999999999999</v>
    <v>1.8540000000000001</v>
    <v>1.8443000000000001</v>
    <v>1.796</v>
    <v>1.8165</v>
    <v>1.8</v>
    <v>1.798</v>
    <v>1.786</v>
    <v>1.7749999999999999</v>
    <v>1.7605</v>
    <v>1.7845</v>
    <v>1.8225</v>
    <v>1.8340000000000001</v>
    <v>1.8334999999999999</v>
    <v>1.8069999999999999</v>
    <v>1.833</v>
    <v>1.86</v>
    <v>1.9275</v>
    <v>1.8577999999999999</v>
    <v>1.8305</v>
    <v>1.7955000000000001</v>
    <v>1.7975000000000001</v>
    <v>1.8234999999999999</v>
    <v>1.7695000000000001</v>
    <v>1.8058000000000001</v>
    <v>1.835</v>
    <v>1.831</v>
    <v>1.8058000000000001</v>
    <v>1.7795000000000001</v>
    <v>1.7669999999999999</v>
    <v>1.7753000000000001</v>
    <v>1.7885</v>
    <v>1.7595000000000001</v>
    <v>1.732</v>
    <v>1.7144999999999999</v>
    <v>1.7307999999999999</v>
    <v>1.7323</v>
    <v>1.7495000000000001</v>
    <v>1.7208000000000001</v>
    <v>1.734</v>
    <v>1.706</v>
    <v>1.6779999999999999</v>
    <v>1.6274999999999999</v>
    <v>1.6419999999999999</v>
    <v>1.6225000000000001</v>
    <v>1.5854999999999999</v>
    <v>1.633</v>
    <v>1.698</v>
    <v>1.75</v>
    <v>1.6705000000000001</v>
    <v>1.768</v>
    <v>1.7829999999999999</v>
    <v>1.7865</v>
    <v>1.7367999999999999</v>
    <v>1.7313000000000001</v>
    <v>1.7595000000000001</v>
    <v>1.7230000000000001</v>
    <v>1.679</v>
    <v>1.67</v>
    <v>1.6775</v>
    <v>1.675</v>
    <v>1.7</v>
    <v>1.6745000000000001</v>
    <v>1.675</v>
    <v>1.6919999999999999</v>
    <v>1.744</v>
    <v>1.76</v>
    <v>1.7504999999999999</v>
    <v>1.7669999999999999</v>
    <v>1.8274999999999999</v>
    <v>1.823</v>
    <v>1.8274999999999999</v>
    <v>1.8360000000000001</v>
    <v>1.835</v>
    <v>1.841</v>
    <v>1.929</v>
    <v>1.9259999999999999</v>
    <v>1.9139999999999999</v>
    <v>1.8534999999999999</v>
    <v>1.8354999999999999</v>
    <v>1.8149999999999999</v>
    <v>1.7869999999999999</v>
    <v>1.78</v>
    <v>1.7164999999999999</v>
    <v>1.6755</v>
    <v>1.6395</v>
    <v>1.6825000000000001</v>
    <v>1.675</v>
    <v>1.7195</v>
    <v>1.6924999999999999</v>
    <v>1.6675</v>
    <v>1.7</v>
    <v>1.4379999999999999</v>
    <v>1.3225</v>
    <v>1.34</v>
    <v>1.351</v>
    <v>1.3274999999999999</v>
    <v>1.3075000000000001</v>
    <v>1.3045</v>
    <v>1.347</v>
    <v>1.3594999999999999</v>
    <v>1.34</v>
    <v>1.327</v>
    <v>1.31</v>
    <v>1.3214999999999999</v>
    <v>1.3109999999999999</v>
    <v>1.3485</v>
    <v>1.3985000000000001</v>
    <v>1.3979999999999999</v>
    <v>1.4544999999999999</v>
    <v>1.4350000000000001</v>
    <v>1.407</v>
    <v>1.4279999999999999</v>
    <v>1.4119999999999999</v>
    <v>1.3895</v>
    <v>1.42</v>
    <v>1.4484999999999999</v>
    <v>1.4784999999999999</v>
    <v>1.5377000000000001</v>
    <v>1.5425</v>
    <v>1.5805</v>
    <v>1.5880000000000001</v>
    <v>1.5285</v>
    <v>1.5095000000000001</v>
    <v>1.5115000000000001</v>
    <v>1.5435000000000001</v>
    <v>1.5865</v>
    <v>1.577</v>
    <v>1.595</v>
    <v>1.6223000000000001</v>
    <v>1.6120000000000001</v>
    <v>1.5905</v>
    <v>1.6120000000000001</v>
    <v>1.5109999999999999</v>
    <v>1.5525</v>
    <v>1.5945</v>
    <v>1.6140000000000001</v>
    <v>1.6134999999999999</v>
    <v>1.6005</v>
    <v>1.599</v>
    <v>1.5449999999999999</v>
    <v>1.5874999999999999</v>
    <v>1.6339999999999999</v>
    <v>1.6575</v>
    <v>1.6245000000000001</v>
    <v>1.6635</v>
    <v>1.6305000000000001</v>
    <v>1.655</v>
    <v>1.6675</v>
    <v>1.6425000000000001</v>
    <v>1.61</v>
    <v>1.6285000000000001</v>
    <v>1.6085</v>
    <v>1.6345000000000001</v>
    <v>1.6234999999999999</v>
    <v>1.6435</v>
    <v>1.865</v>
    <v>1.8625</v>
    <v>1.9075</v>
    <v>1.9025000000000001</v>
    <v>1.911</v>
    <v>1.9063000000000001</v>
    <v>1.8665</v>
    <v>1.8805000000000001</v>
    <v>1.8819999999999999</v>
    <v>1.91</v>
    <v>1.929</v>
    <v>1.9750000000000001</v>
    <v>1.9395</v>
    <v>1.9615</v>
    <v>2.0055000000000001</v>
    <v>2.0750000000000002</v>
    <v>2.1223000000000001</v>
    <v>2.1274999999999999</v>
    <v>2.1175000000000002</v>
    <v>2.1274999999999999</v>
    <v>2.125</v>
    <v>2.1280000000000001</v>
    <v>2.109</v>
    <v>2.0375000000000001</v>
    <v>2.024</v>
    <v>2.0209999999999999</v>
    <v>2.0129999999999999</v>
    <v>1.9655</v>
    <v>1.9564999999999999</v>
    <v>1.9384999999999999</v>
    <v>1.9464999999999999</v>
    <v>1.8959999999999999</v>
    <v>1.911</v>
    <v>1.9219999999999999</v>
    <v>1.9350000000000001</v>
    <v>1.9370000000000001</v>
    <v>1.9690000000000001</v>
    <v>2.0099999999999998</v>
    <v>1.9390000000000001</v>
    <v>1.9715</v>
    <v>1.9935</v>
    <v>1.9990000000000001</v>
    <v>2.0065</v>
    <v>1.9930000000000001</v>
    <v>2.0190000000000001</v>
    <v>2.0030000000000001</v>
    <v>1.9339999999999999</v>
    <v>1.9295</v>
    <v>1.9359999999999999</v>
    <v>1.911</v>
    <v>1.88</v>
    <v>1.8745000000000001</v>
    <v>1.8585</v>
    <v>1.8680000000000001</v>
    <v>1.92</v>
    <v>1.9350000000000001</v>
    <v>1.875</v>
    <v>1.8345</v>
    <v>1.8825000000000001</v>
    <v>1.845</v>
    <v>1.8254999999999999</v>
    <v>1.9039999999999999</v>
    <v>1.863</v>
    <v>1.835</v>
    <v>1.8645</v>
    <v>1.8474999999999999</v>
    <v>1.8975</v>
    <v>1.8614999999999999</v>
    <v>1.8625</v>
    <v>1.86</v>
    <v>1.9245000000000001</v>
    <v>1.9475</v>
    <v>1.9595</v>
    <v>1.9395</v>
    <v>1.9424999999999999</v>
    <v>1.9615</v>
    <v>2.0070000000000001</v>
    <v>1.9950000000000001</v>
    <v>2.0065</v>
    <v>2.0594999999999999</v>
    <v>2.0699999999999998</v>
    <v>2.0499999999999998</v>
    <v>2.0430000000000001</v>
    <v>2.0095000000000001</v>
    <v>1.9455</v>
    <v>1.966</v>
    <v>1.9159999999999999</v>
    <v>1.8574999999999999</v>
    <v>1.8845000000000001</v>
    <v>1.9339999999999999</v>
    <v>1.9384999999999999</v>
    <v>1.9239999999999999</v>
    <v>1.9319999999999999</v>
    <v>1.915</v>
    <v>1.8879999999999999</v>
    <v>1.905</v>
    <v>1.8859999999999999</v>
    <v>1.9</v>
    <v>1.9265000000000001</v>
    <v>1.9275</v>
    <v>1.974</v>
    <v>1.978</v>
    <v>1.9490000000000001</v>
    <v>1.9410000000000001</v>
    <v>1.9544999999999999</v>
    <v>1.9824999999999999</v>
    <v>1.9875</v>
    <v>1.9924999999999999</v>
    <v>2.0209999999999999</v>
    <v>2.0609999999999999</v>
    <v>2.0785</v>
    <v>2.0859999999999999</v>
    <v>2.0785</v>
    <v>2.0865</v>
    <v>2.0865</v>
    <v>2.1095000000000002</v>
    <v>2.1884999999999999</v>
    <v>2.2639999999999998</v>
    <v>2.2400000000000002</v>
    <v>2.2305000000000001</v>
    <v>2.2545000000000002</v>
    <v>2.2134999999999998</v>
    <v>2.2374999999999998</v>
    <v>2.657</v>
    <v>2.8250000000000002</v>
    <v>3.0619999999999998</v>
    <v>3.0954999999999999</v>
    <v>3.056</v>
    <v>3.0840000000000001</v>
    <v>3.0539999999999998</v>
    <v>3.1194999999999999</v>
    <v>3.1215000000000002</v>
    <v>3.0270000000000001</v>
    <v>3.1</v>
    <v>3.1219999999999999</v>
    <v>3.048</v>
    <v>3.0840000000000001</v>
    <v>3.07</v>
    <v>3.0510000000000002</v>
    <v>3.1440000000000001</v>
    <v>3.1240000000000001</v>
    <v>3.1789999999999998</v>
    <v>3.4239999999999999</v>
    <v>3.4605000000000001</v>
    <v>3.452</v>
    <v>3.4845000000000002</v>
    <v>3.4215</v>
    <v>3.4529999999999998</v>
    <v>3.5339999999999998</v>
    <v>3.4449999999999998</v>
    <v>3.4125000000000001</v>
    <v>3.5550000000000002</v>
    <v>3.657</v>
    <v>3.6284999999999998</v>
    <v>3.6234999999999999</v>
    <v>3.65</v>
    <v>3.5219999999999998</v>
    <v>3.5449999999999999</v>
    <v>3.5449999999999999</v>
    <v>3.6425000000000001</v>
    <v>3.617</v>
    <v>3.5775000000000001</v>
    <v>3.5125000000000002</v>
    <v>3.4580000000000002</v>
    <v>3.4775</v>
    <v>3.4674999999999998</v>
    <v>3.4264999999999999</v>
    <v>3.3479999999999999</v>
    <v>3.423</v>
    <v>3.4514999999999998</v>
    <v>3.4405000000000001</v>
    <v>3.5019999999999998</v>
    <v>3.468</v>
    <v>3.4375</v>
    <v>3.4689999999999999</v>
    <v>3.5825</v>
    <v>3.5289999999999999</v>
    <v>3.5655000000000001</v>
    <v>3.6539999999999999</v>
    <v>3.7364999999999999</v>
    <v>3.7195</v>
    <v>3.6635</v>
    <v>3.7120000000000002</v>
    <v>3.6309999999999998</v>
    <v>3.589</v>
    <v>3.552</v>
    <v>4.2305000000000001</v>
    <v>4.2510000000000003</v>
    <v>4.2134999999999998</v>
    <v>4.1500000000000004</v>
    <v>4.1849999999999996</v>
    <v>3.9049999999999998</v>
    <v>3.8929999999999998</v>
    <v>3.9769999999999999</v>
    <v>3.8530000000000002</v>
    <v>3.9275000000000002</v>
    <v>3.9885000000000002</v>
    <v>3.82</v>
    <v>3.6575000000000002</v>
    <v>3.8045</v>
    <v>3.7395</v>
    <v>3.6509999999999998</v>
    <v>3.6</v>
    <v>3.7244999999999999</v>
    <v>3.7490000000000001</v>
    <v>3.7105000000000001</v>
    <v>3.9119999999999999</v>
    <v>3.9470000000000001</v>
    <v>3.84</v>
    <v>4.0279999999999996</v>
    <v>3.8929999999999998</v>
    <v>3.8479999999999999</v>
    <v>3.92</v>
    <v>4</v>
    <v>3.9950000000000001</v>
    <v>4.1120000000000001</v>
    <v>4.2249999999999996</v>
    <v>4.2350000000000003</v>
    <v>4.2465000000000002</v>
    <v>4.2084999999999999</v>
    <v>4.3034999999999997</v>
    <v>4.3975</v>
    <v>4.3205</v>
    <v>4.3490000000000002</v>
    <v>4.3689999999999998</v>
    <v>4.476</v>
    <v>4.4450000000000003</v>
    <v>4.5145</v>
    <v>4.5650000000000004</v>
    <v>4.5994999999999999</v>
    <v>4.702</v>
    <v>4.7035</v>
    <v>4.6384999999999996</v>
    <v>4.6710000000000003</v>
    <v>4.6932999999999998</v>
    <v>4.6094999999999997</v>
    <v>4.6275000000000004</v>
    <v>4.6775000000000002</v>
    <v>4.7110000000000003</v>
    <v>4.8295000000000003</v>
    <v>4.7750000000000004</v>
    <v>4.7664999999999997</v>
    <v>4.4710000000000001</v>
    <v>4.59</v>
    <v>4.4344999999999999</v>
    <v>4.5949999999999998</v>
    <v>4.4684999999999997</v>
    <v>4.4965000000000002</v>
    <v>4.4625000000000004</v>
    <v>4.7640000000000002</v>
    <v>4.5434999999999999</v>
    <v>4.4115000000000002</v>
    <v>4.45</v>
    <v>4.5205000000000002</v>
    <v>4.4835000000000003</v>
    <v>4.4024999999999999</v>
    <v>4.3875000000000002</v>
    <v>4.3985000000000003</v>
    <v>4.2175000000000002</v>
    <v>4.2305000000000001</v>
    <v>4.3205</v>
    <v>4.34</v>
    <v>4.1210000000000004</v>
    <v>3.9129999999999998</v>
    <v>3.8955000000000002</v>
    <v>4.0199999999999996</v>
    <v>3.9714999999999998</v>
    <v>3.8504999999999998</v>
    <v>3.9415</v>
    <v>3.9929999999999999</v>
    <v>3.9620000000000002</v>
    <v>4.0054999999999996</v>
    <v>4.1150000000000002</v>
    <v>4.1459999999999999</v>
    <v>4.3775000000000004</v>
    <v>4.4945000000000004</v>
    <v>4.5279999999999996</v>
    <v>4.5015000000000001</v>
    <v>4.5019999999999998</v>
    <v>4.7495000000000003</v>
    <v>4.6639999999999997</v>
    <v>4.7279999999999998</v>
    <v>4.7154999999999996</v>
    <v>4.6550000000000002</v>
    <v>4.6420000000000003</v>
    <v>4.5525000000000002</v>
    <v>4.5385</v>
    <v>4.4504999999999999</v>
    <v>4.2915000000000001</v>
    <v>4.3470000000000004</v>
    <v>4.5069999999999997</v>
    <v>4.5735000000000001</v>
    <v>4.5525000000000002</v>
    <v>4.5739999999999998</v>
    <v>4.6334999999999997</v>
    <v>4.7634999999999996</v>
    <v>4.6905000000000001</v>
    <v>4.7675000000000001</v>
    <v>4.8029999999999999</v>
    <v>4.6630000000000003</v>
    <v>4.431</v>
    <v>4.3775000000000004</v>
    <v>4.3780000000000001</v>
    <v>4.1989999999999998</v>
    <v>4.2015000000000002</v>
    <v>4.109</v>
    <v>4.0243000000000002</v>
    <v>3.9790000000000001</v>
    <v>4.008</v>
    <v>3.9965000000000002</v>
    <v>3.6789999999999998</v>
    <v>3.78</v>
    <v>3.7265000000000001</v>
    <v>3.9344999999999999</v>
    <v>3.8454999999999999</v>
    <v>3.7885</v>
    <v>3.677</v>
    <v>3.4449999999999998</v>
    <v>3.9510000000000001</v>
    <v>3.7250000000000001</v>
    <v>3.64</v>
    <v>3.6150000000000002</v>
    <v>3.3685</v>
    <v>3.67</v>
    <v>3.657</v>
    <v>3.7715000000000001</v>
    <v>3.7494999999999998</v>
    <v>3.8864999999999998</v>
    <v>3.75</v>
    <v>3.677</v>
    <v>3.5950000000000002</v>
    <v>3.6970000000000001</v>
    <v>3.5270000000000001</v>
    <v>3.6175000000000002</v>
    <v>3.5954999999999999</v>
    <v>3.5339999999999998</v>
    <v>3.5150000000000001</v>
    <v>3.3504999999999998</v>
    <v>3.1795</v>
    <v>3.0834999999999999</v>
    <v>3.2829999999999999</v>
    <v>3.2374999999999998</v>
    <v>3.11</v>
    <v>3.1949999999999998</v>
    <v>3.2974999999999999</v>
    <v>3.3384999999999998</v>
    <v>3.2555000000000001</v>
    <v>3.4304999999999999</v>
    <v>3.286</v>
    <v>3.4125000000000001</v>
    <v>3.5550000000000002</v>
    <v>3.5085000000000002</v>
    <v>3.6909999999999998</v>
    <v>3.7915000000000001</v>
    <v>3.7069999999999999</v>
    <v>3.7185000000000001</v>
    <v>3.55</v>
    <v>3.5125000000000002</v>
    <v>3.6495000000000002</v>
    <v>3.8540000000000001</v>
    <v>3.7574999999999998</v>
    <v>3.7629999999999999</v>
    <v>3.8679999999999999</v>
    <v>3.82</v>
    <v>3.8279999999999998</v>
    <v>3.7240000000000002</v>
    <v>3.6920000000000002</v>
    <v>3.585</v>
    <v>3.6484999999999999</v>
    <v>3.6509999999999998</v>
    <v>3.7090000000000001</v>
    <v>3.8239999999999998</v>
    <v>4.0015000000000001</v>
    <v>3.9969999999999999</v>
    <v>4.0149999999999997</v>
    <v>3.8855</v>
    <v>3.8904999999999998</v>
    <v>4.032</v>
    <v>4.0709999999999997</v>
    <v>4.0449999999999999</v>
    <v>3.92</v>
    <v>4.0149999999999997</v>
    <v>3.8635000000000002</v>
    <v>3.7755000000000001</v>
    <v>3.7629999999999999</v>
    <v>3.6865000000000001</v>
    <v>3.61</v>
    <v>3.65</v>
    <v>3.7284999999999999</v>
    <v>3.746</v>
    <v>3.6945000000000001</v>
    <v>3.8210000000000002</v>
    <v>3.9504999999999999</v>
    <v>4.1085000000000003</v>
    <v>4.0185000000000004</v>
    <v>3.9340000000000002</v>
    <v>3.9275000000000002</v>
    <v>3.9129999999999998</v>
    <v>4.0365000000000002</v>
    <v>4.0305</v>
    <v>4.0289999999999999</v>
    <v>4.0575000000000001</v>
    <v>4.0354999999999999</v>
    <v>4.0054999999999996</v>
    <v>4.1055000000000001</v>
    <v>4.1619999999999999</v>
    <v>4.0594999999999999</v>
    <v>3.91</v>
    <v>3.9674999999999998</v>
    <v>3.9009999999999998</v>
    <v>3.835</v>
    <v>3.9209999999999998</v>
    <v>4.1574999999999998</v>
    <v>4.0999999999999996</v>
    <v>4.1105</v>
    <v>4.1550000000000002</v>
    <v>4.0650000000000004</v>
    <v>3.9775</v>
    <v>4.0225</v>
    <v>3.9550000000000001</v>
    <v>3.7795000000000001</v>
    <v>3.7515000000000001</v>
    <v>3.6120000000000001</v>
    <v>3.7080000000000002</v>
    <v>3.6255000000000002</v>
    <v>3.6185</v>
    <v>3.6190000000000002</v>
    <v>3.7280000000000002</v>
    <v>3.5350000000000001</v>
    <v>3.47</v>
    <v>3.4655</v>
    <v>3.2934999999999999</v>
    <v>3.347</v>
    <v>3.56</v>
    <v>3.4969999999999999</v>
    <v>3.476</v>
    <v>3.3544999999999998</v>
    <v>3.3732000000000002</v>
    <v>3.8149999999999999</v>
    <v>3.9815</v>
    <v>3.8544999999999998</v>
    <v>3.8245</v>
    <v>3.9180000000000001</v>
    <v>3.8374999999999999</v>
    <v>3.8180000000000001</v>
    <v>3.7995000000000001</v>
    <v>3.8460000000000001</v>
    <v>3.9275000000000002</v>
    <v>3.8504999999999998</v>
    <v>3.839</v>
    <v>4.0090000000000003</v>
    <v>4.3659999999999997</v>
    <v>4.3140000000000001</v>
    <v>4.2854999999999999</v>
    <v>4.4139999999999997</v>
    <v>4.3045</v>
    <v>4.1544999999999996</v>
    <v>4.0999999999999996</v>
    <v>4.0705</v>
    <v>4.2134999999999998</v>
    <v>4.2314999999999996</v>
    <v>4.1369999999999996</v>
    <v>4.0720000000000001</v>
    <v>4.1105</v>
    <v>4.1449999999999996</v>
    <v>4.1580000000000004</v>
    <v>4.07</v>
    <v>4.03</v>
    <v>3.867</v>
    <v>4.1124999999999998</v>
    <v>4.0380000000000003</v>
    <v>4.0006000000000004</v>
    <v>3.7635000000000001</v>
    <v>3.9405000000000001</v>
    <v>3.843</v>
    <v>3.84</v>
    <v>3.8839999999999999</v>
    <v>3.6539999999999999</v>
    <v>4.0060000000000002</v>
    <v>4.0564999999999998</v>
    <v>3.7894999999999999</v>
    <v>3.6150000000000002</v>
    <v>3.5329999999999999</v>
    <v>3.476</v>
    <v>3.4205000000000001</v>
    <v>3.2919999999999998</v>
    <v>3.589</v>
    <v>3.3815</v>
    <v>3.4710000000000001</v>
    <v>3.2029999999999998</v>
    <v>3.2894999999999999</v>
    <v>2.782</v>
    <v>3.0985</v>
    <v>2.6495000000000002</v>
    <v>2.948</v>
    <v>3.1749999999999998</v>
    <v>2.7229999999999999</v>
    <v>2.3199999999999998</v>
    <v>2.4415</v>
    <v>2.6084999999999998</v>
    <v>2.593</v>
    <v>2.5024999999999999</v>
    <v>2.1684999999999999</v>
    <v>2.2374999999999998</v>
    <v>2.4500000000000002</v>
    <v>2.5750000000000002</v>
    <v>2.7765</v>
    <v>2.9380000000000002</v>
    <v>2.8005</v>
    <v>2.8174999999999999</v>
    <v>2.8580000000000001</v>
    <v>2.8734999999999999</v>
    <v>2.4900000000000002</v>
    <v>2.3879999999999999</v>
    <v>2.4990000000000001</v>
    <v>2.355</v>
    <v>2.1995</v>
    <v>2.0699999999999998</v>
    <v>2.1804999999999999</v>
    <v>1.9955000000000001</v>
    <v>1.9864999999999999</v>
    <v>1.8985000000000001</v>
    <v>1.7645</v>
    <v>1.8194999999999999</v>
    <v>1.9395</v>
    <v>2.1044999999999998</v>
    <v>2.0434999999999999</v>
    <v>2.2014999999999998</v>
    <v>2.1</v>
    <v>2.0695000000000001</v>
    <v>2.008</v>
    <v>2.2970000000000002</v>
    <v>2.2945000000000002</v>
    <v>2.4575</v>
    <v>2.4904999999999999</v>
    <v>2.573</v>
    <v>2.4664999999999999</v>
    <v>2.3759999999999999</v>
    <v>2.5325000000000002</v>
    <v>2.4809999999999999</v>
    <v>2.613</v>
    <v>2.65</v>
    <v>2.5794999999999999</v>
    <v>2.58</v>
    <v>2.5059999999999998</v>
    <v>2.5830000000000002</v>
    <v>2.6894999999999998</v>
    <v>2.5714999999999999</v>
    <v>2.4754999999999998</v>
    <v>2.5369999999999999</v>
    <v>2.5674999999999999</v>
    <v>2.7865000000000002</v>
    <v>2.7275</v>
    <v>2.8144999999999998</v>
    <v>2.7494999999999998</v>
    <v>2.8460000000000001</v>
    <v>2.706</v>
    <v>2.548</v>
    <v>2.5049999999999999</v>
    <v>2.4279999999999999</v>
    <v>2.59</v>
    <v>2.5375000000000001</v>
    <v>2.4655</v>
    <v>2.4710000000000001</v>
    <v>2.4449999999999998</v>
    <v>2.5089999999999999</v>
    <v>2.4649999999999999</v>
    <v>2.4860000000000002</v>
    <v>2.4980000000000002</v>
    <v>2.8679999999999999</v>
    <v>2.9285000000000001</v>
    <v>3.0434999999999999</v>
    <v>3.169</v>
    <v>3.0575000000000001</v>
    <v>3.1589999999999998</v>
    <v>3.3279999999999998</v>
    <v>3.3075000000000001</v>
    <v>3.1549999999999998</v>
    <v>3.1625000000000001</v>
    <v>3.1985000000000001</v>
    <v>3.0834999999999999</v>
    <v>3.1135000000000002</v>
    <v>3.1419999999999999</v>
    <v>3.0535000000000001</v>
    <v>3.2080000000000002</v>
    <v>3.0985</v>
    <v>3.2450000000000001</v>
    <v>3.206</v>
    <v>3.0630000000000002</v>
    <v>3.1970000000000001</v>
    <v>3.1375000000000002</v>
    <v>3.14</v>
    <v>3.206</v>
    <v>3.26</v>
    <v>3.11</v>
    <v>3.1244999999999998</v>
    <v>3.3119999999999998</v>
    <v>3.4175</v>
    <v>3.4820000000000002</v>
    <v>3.4279999999999999</v>
    <v>3.3685</v>
    <v>3.5485000000000002</v>
    <v>3.57</v>
    <v>3.5194999999999999</v>
    <v>3.5680000000000001</v>
    <v>3.7425000000000002</v>
    <v>3.6545000000000001</v>
    <v>3.6735000000000002</v>
    <v>3.5804999999999998</v>
    <v>3.52</v>
    <v>3.6305000000000001</v>
    <v>3.6507999999999998</v>
    <v>3.6815000000000002</v>
    <v>3.8210000000000002</v>
    <v>3.863</v>
    <v>3.8485</v>
    <v>3.7965</v>
    <v>3.8755000000000002</v>
    <v>3.992</v>
    <v>3.9</v>
    <v>3.7749999999999999</v>
    <v>3.7665000000000002</v>
    <v>3.839</v>
    <v>3.9220000000000002</v>
    <v>3.8664999999999998</v>
    <v>3.9085000000000001</v>
    <v>4.0664999999999996</v>
    <v>4.1014999999999997</v>
    <v>4.194</v>
    <v>4.1340000000000003</v>
    <v>4.1494999999999997</v>
    <v>4.0465</v>
    <v>4.0190000000000001</v>
    <v>4.0129999999999999</v>
    <v>4.0505000000000004</v>
    <v>4.1440000000000001</v>
    <v>4.1364999999999998</v>
    <v>3.9845000000000002</v>
    <v>3.84</v>
    <v>3.9350000000000001</v>
    <v>3.8125</v>
    <v>3.6894999999999998</v>
    <v>3.7269999999999999</v>
    <v>3.698</v>
    <v>3.7715000000000001</v>
    <v>3.9249999999999998</v>
    <v>3.8374999999999999</v>
    <v>3.8050000000000002</v>
    <v>3.7515000000000001</v>
    <v>3.9255</v>
    <v>3.8849999999999998</v>
    <v>3.8860000000000001</v>
    <v>3.9104999999999999</v>
    <v>4.1210000000000004</v>
    <v>4.1654999999999998</v>
    <v>4.2709999999999999</v>
    <v>4.3144999999999998</v>
    <v>4.3375000000000004</v>
    <v>4.3464999999999998</v>
    <v>4.3789999999999996</v>
    <v>4.3150000000000004</v>
    <v>4.2515000000000001</v>
    <v>4.1414999999999997</v>
    <v>4.1849999999999996</v>
    <v>4.125</v>
    <v>4.1405000000000003</v>
    <v>4.1074999999999999</v>
    <v>4.1204999999999998</v>
    <v>3.9485000000000001</v>
    <v>3.9</v>
    <v>3.9550000000000001</v>
    <v>4.0949999999999998</v>
    <v>4.1935000000000002</v>
    <v>4.181</v>
    <v>4.2210000000000001</v>
    <v>4.0555000000000003</v>
    <v>3.9224999999999999</v>
    <v>3.9264999999999999</v>
    <v>3.823</v>
    <v>3.9125000000000001</v>
    <v>3.8759999999999999</v>
    <v>3.9035000000000002</v>
    <v>4.0739999999999998</v>
    <v>4.1500000000000004</v>
    <v>4.2210000000000001</v>
    <v>4.29</v>
    <v>4.3135000000000003</v>
    <v>4.4260000000000002</v>
    <v>4.4325000000000001</v>
    <v>4.492</v>
    <v>4.38</v>
    <v>4.3120000000000003</v>
    <v>4.1920000000000002</v>
    <v>4.2234999999999996</v>
    <v>4.282</v>
    <v>4.2880000000000003</v>
    <v>4.3280000000000003</v>
    <v>4.3739999999999997</v>
    <v>4.282</v>
    <v>4.2154999999999996</v>
    <v>4.2050000000000001</v>
    <v>4.2504999999999997</v>
    <v>4.1820000000000004</v>
    <v>4.1710000000000003</v>
    <v>4.2859999999999996</v>
    <v>4.2054999999999998</v>
    <v>4.0579999999999998</v>
    <v>4.0705</v>
    <v>4.0454999999999997</v>
    <v>4.149</v>
    <v>4.2389999999999999</v>
    <v>4.2584999999999997</v>
    <v>4.2329999999999997</v>
    <v>4.2050000000000001</v>
    <v>4.2004999999999999</v>
    <v>4.2389999999999999</v>
    <v>4.0964999999999998</v>
    <v>4.0369999999999999</v>
    <v>3.9518</v>
    <v>3.9195000000000002</v>
    <v>3.9135</v>
    <v>3.9929999999999999</v>
    <v>4.03</v>
    <v>4.1165000000000003</v>
    <v>4.2220000000000004</v>
    <v>4.1905000000000001</v>
    <v>4.2084999999999999</v>
    <v>4.2954999999999997</v>
    <v>4.5374999999999996</v>
    <v>4.5369999999999999</v>
    <v>4.4844999999999997</v>
    <v>4.5730000000000004</v>
    <v>4.641</v>
    <v>4.5999999999999996</v>
    <v>4.5720000000000001</v>
    <v>4.5519999999999996</v>
    <v>4.5979999999999999</v>
    <v>4.6130000000000004</v>
    <v>4.625</v>
    <v>4.5025000000000004</v>
    <v>4.5125000000000002</v>
    <v>4.4664999999999999</v>
    <v>4.5750000000000002</v>
    <v>4.74</v>
    <v>4.75</v>
    <v>4.8085000000000004</v>
    <v>4.6914999999999996</v>
    <v>4.8109999999999999</v>
    <v>4.7565</v>
    <v>4.7649999999999997</v>
    <v>4.7675000000000001</v>
    <v>4.7954999999999997</v>
    <v>4.7634999999999996</v>
    <v>4.6829999999999998</v>
    <v>5.5525000000000002</v>
    <v>5.9604999999999997</v>
    <v>6.1464999999999996</v>
    <v>6.0785</v>
    <v>6.1950000000000003</v>
    <v>6.0984999999999996</v>
    <v>5.9329999999999998</v>
    <v>5.8834999999999997</v>
    <v>5.95</v>
    <v>5.8730000000000002</v>
    <v>6.15</v>
    <v>6.3555000000000001</v>
    <v>6.34</v>
    <v>6.5540000000000003</v>
    <v>6.4989999999999997</v>
    <v>6.5579999999999998</v>
    <v>6.6059999999999999</v>
    <v>6.57</v>
    <v>6.5449999999999999</v>
    <v>6.5270000000000001</v>
    <v>6.3879999999999999</v>
    <v>6.5525000000000002</v>
    <v>6.6784999999999997</v>
    <v>6.6654999999999998</v>
    <v>6.5149999999999997</v>
    <v>6.6094999999999997</v>
    <v>6.8470000000000004</v>
    <v>6.9574999999999996</v>
    <v>7.181</v>
    <v>7.1710000000000003</v>
    <v>6.9</v>
    <v>6.7149999999999999</v>
    <v>6.73</v>
    <v>6.6204999999999998</v>
    <v>6.8034999999999997</v>
    <v>6.625</v>
    <v>6.5380000000000003</v>
    <v>6.5465</v>
    <v>6.468</v>
    <v>6.3955000000000002</v>
    <v>6.524</v>
    <v>6.6879999999999997</v>
    <v>6.74</v>
    <v>6.96</v>
    <v>6.9874999999999998</v>
    <v>7.0644999999999998</v>
    <v>6.92</v>
    <v>6.8544999999999998</v>
    <v>6.8125</v>
    <v>6.6715</v>
    <v>6.73</v>
    <v>6.6005000000000003</v>
    <v>6.5279999999999996</v>
    <v>6.6310000000000002</v>
    <v>6.4494999999999996</v>
    <v>6.3951000000000002</v>
    <v>6.4569999999999999</v>
    <v>6.4589999999999996</v>
    <v>6.31</v>
    <v>6.3564999999999996</v>
    <v>6.3630000000000004</v>
    <v>6.28</v>
    <v>6.1050000000000004</v>
    <v>6.0279999999999996</v>
    <v>6.0514999999999999</v>
    <v>6.2214999999999998</v>
    <v>6.4885000000000002</v>
    <v>6.1589999999999998</v>
    <v>5.9394999999999998</v>
    <v>5.8559999999999999</v>
    <v>5.9320000000000004</v>
    <v>5.7939999999999996</v>
    <v>5.9687999999999999</v>
    <v>5.91</v>
    <v>5.9</v>
    <v>5.8605</v>
    <v>5.9494999999999996</v>
    <v>6.0030000000000001</v>
    <v>5.8537999999999997</v>
    <v>5.7919</v>
    <v>5.8955000000000002</v>
    <v>5.8685</v>
    <v>5.9005000000000001</v>
    <v>5.8979999999999997</v>
    <v>5.9085000000000001</v>
    <v>5.8940000000000001</v>
    <v>5.9424999999999999</v>
    <v>6.2504999999999997</v>
    <v>6.27</v>
    <v>6.298</v>
    <v>6.4565000000000001</v>
    <v>6.415</v>
    <v>6.4794999999999998</v>
    <v>6.4554999999999998</v>
    <v>6.5225</v>
    <v>6.71</v>
    <v>6.585</v>
    <v>6.5620000000000003</v>
    <v>6.6204999999999998</v>
    <v>6.5510000000000002</v>
    <v>6.6855000000000002</v>
    <v>6.51</v>
    <v>6.5445000000000002</v>
    <v>6.4320000000000004</v>
    <v>6.4569999999999999</v>
    <v>6.7447999999999997</v>
    <v>6.7685000000000004</v>
    <v>6.7869999999999999</v>
    <v>6.8</v>
    <v>6.79</v>
    <v>6.6425000000000001</v>
    <v>6.5614999999999997</v>
    <v>6.798</v>
    <v>6.7355</v>
    <v>7.0359999999999996</v>
    <v>7</v>
    <v>7.0614999999999997</v>
    <v>7.0170000000000003</v>
    <v>7.2275</v>
    <v>7.2439999999999998</v>
    <v>7.1174999999999997</v>
    <v>7.1914999999999996</v>
    <v>7.2584999999999997</v>
    <v>7.3505000000000003</v>
    <v>7.2690000000000001</v>
    <v>7.16</v>
    <v>7.2774999999999999</v>
    <v>7.1295000000000002</v>
    <v>7.0045000000000002</v>
    <v>7.07</v>
    <v>6.86</v>
    <v>6.7811000000000003</v>
    <v>6.4</v>
    <v>6.5</v>
    <v>6.3985000000000003</v>
    <v>6.4865000000000004</v>
    <v>6.4974999999999996</v>
    <v>6.5705</v>
    <v>6.6965000000000003</v>
    <v>6.5179999999999998</v>
    <v>6.4119999999999999</v>
    <v>6.5069999999999997</v>
    <v>6.2755000000000001</v>
    <v>6.1319999999999997</v>
    <v>5.8948</v>
    <v>6.1284999999999998</v>
    <v>5.9269999999999996</v>
    <v>6.2525000000000004</v>
    <v>6.2489999999999997</v>
    <v>6.3034999999999997</v>
    <v>6.2484999999999999</v>
    <v>6.2009999999999996</v>
    <v>6.3125</v>
    <v>6.3164999999999996</v>
    <v>6.2919999999999998</v>
    <v>6.1</v>
    <v>6.0155000000000003</v>
    <v>6</v>
    <v>6.0694999999999997</v>
    <v>6.2119999999999997</v>
    <v>6.16</v>
    <v>6.2694999999999999</v>
    <v>6.3369999999999997</v>
    <v>6.3239999999999998</v>
    <v>6.3395000000000001</v>
    <v>6.1325000000000003</v>
    <v>6.1055000000000001</v>
    <v>6.0305</v>
    <v>5.907</v>
    <v>5.9424999999999999</v>
    <v>5.8129999999999997</v>
    <v>5.4290000000000003</v>
    <v>5.4450000000000003</v>
    <v>5.5460000000000003</v>
    <v>5.5324999999999998</v>
    <v>5.492</v>
    <v>5.7510000000000003</v>
    <v>5.8274999999999997</v>
    <v>5.8905000000000003</v>
    <v>6.0345000000000004</v>
    <v>6.1515000000000004</v>
    <v>6.0065</v>
    <v>6.0640000000000001</v>
    <v>5.9189999999999996</v>
    <v>6.0305</v>
    <v>6.0309999999999997</v>
    <v>5.9355000000000002</v>
    <v>5.2962999999999996</v>
    <v>5.9130000000000003</v>
    <v>5.9215</v>
    <v>5.85</v>
    <v>5.8994999999999997</v>
    <v>5.7765000000000004</v>
    <v>5.9574999999999996</v>
    <v>6</v>
    <v>6.1529999999999996</v>
    <v>6.3384999999999998</v>
    <v>6.3360000000000003</v>
    <v>6.423</v>
    <v>6.3975</v>
    <v>6.4050000000000002</v>
    <v>6.1879999999999997</v>
    <v>6.3029999999999999</v>
    <v>6.1805000000000003</v>
    <v>6.367</v>
    <v>6.4625000000000004</v>
    <v>6.4610000000000003</v>
    <v>6.36</v>
    <v>6.3929999999999998</v>
    <v>6.2705000000000002</v>
    <v>6.1924999999999999</v>
    <v>6.3574999999999999</v>
    <v>6.2729999999999997</v>
    <v>6.3014999999999999</v>
    <v>6.1425000000000001</v>
    <v>6.3179999999999996</v>
    <v>6.6085000000000003</v>
    <v>6.8445</v>
    <v>6.8780000000000001</v>
    <v>6.8964999999999996</v>
    <v>7.0194000000000001</v>
    <v>7.0374999999999996</v>
    <v>7.2035</v>
    <v>7.2249999999999996</v>
    <v>7.2439999999999998</v>
    <v>7.27</v>
    <v>7.4450000000000003</v>
    <v>7.4349999999999996</v>
    <v>7.5380000000000003</v>
    <v>7.492</v>
    <v>7.56</v>
    <v>7.7714999999999996</v>
    <v>8.0109999999999992</v>
    <v>7.992</v>
    <v>7.9515000000000002</v>
    <v>8.0005000000000006</v>
    <v>7.8540000000000001</v>
    <v>7.6974999999999998</v>
    <v>7.8540000000000001</v>
    <v>8.0299999999999994</v>
    <v>7.8254999999999999</v>
    <v>7.7590000000000003</v>
    <v>7.7445000000000004</v>
    <v>7.6254999999999997</v>
    <v>7.8345000000000002</v>
    <v>7.758</v>
    <v>7.9210000000000003</v>
    <v>8.25</v>
    <v>8.0340000000000007</v>
    <v>7.9390000000000001</v>
    <v>8.1334999999999997</v>
    <v>8.1225000000000005</v>
    <v>8.5785</v>
    <v>8.3785000000000007</v>
    <v>8.4454999999999991</v>
    <v>8.4154999999999998</v>
    <v>8.2899999999999991</v>
    <v>8.2225000000000001</v>
    <v>8.1875</v>
    <v>8.27</v>
    <v>8.4930000000000003</v>
    <v>8.4674999999999994</v>
    <v>8.5419999999999998</v>
    <v>8.6334999999999997</v>
    <v>8.5295000000000005</v>
    <v>8.5500000000000007</v>
    <v>8.5060000000000002</v>
    <v>8.2579999999999991</v>
    <v>7.9370000000000003</v>
    <v>7.8920000000000003</v>
    <v>8.0370000000000008</v>
    <v>8.1974999999999998</v>
    <v>8.2550000000000008</v>
    <v>8.4305000000000003</v>
    <v>8.5764999999999993</v>
    <v>8.8680000000000003</v>
    <v>8.9994999999999994</v>
    <v>8.8475000000000001</v>
    <v>8.9580000000000002</v>
    <v>8.843</v>
    <v>8.7750000000000004</v>
    <v>8.7759999999999998</v>
    <v>9.0250000000000004</v>
    <v>8.8744999999999994</v>
    <v>8.8885000000000005</v>
    <v>8.7439999999999998</v>
    <v>8.8164999999999996</v>
    <v>8.7140000000000004</v>
    <v>8.6859999999999999</v>
    <v>8.7789999999999999</v>
    <v>8.9205000000000005</v>
    <v>8.9634999999999998</v>
    <v>9.1940000000000008</v>
    <v>9.25</v>
    <v>9.2170000000000005</v>
    <v>9.0951000000000004</v>
    <v>9.1050000000000004</v>
    <v>9.09</v>
    <v>9.1959999999999997</v>
    <v>9.0980000000000008</v>
    <v>9.0685000000000002</v>
    <v>9.3074999999999992</v>
    <v>9.2050000000000001</v>
    <v>9.3249999999999993</v>
    <v>9.3940000000000001</v>
    <v>9.2520000000000007</v>
    <v>9.2710000000000008</v>
    <v>9.2680000000000007</v>
    <v>9.18</v>
    <v>9.2750000000000004</v>
    <v>9.4329999999999998</v>
    <v>9.5449999999999999</v>
    <v>9.2645</v>
    <v>9.15</v>
    <v>8.8975000000000009</v>
    <v>8.7751000000000001</v>
    <v>8.8755000000000006</v>
    <v>8.8740000000000006</v>
    <v>8.5724999999999998</v>
    <v>8.5079999999999991</v>
    <v>8.5259999999999998</v>
    <v>8.5709999999999997</v>
    <v>8.6750000000000007</v>
    <v>8.6999999999999993</v>
    <v>8.8074999999999992</v>
    <v>8.8330000000000002</v>
    <v>9.1575000000000006</v>
    <v>9.2195</v>
    <v>9.2781000000000002</v>
    <v>9.4625000000000004</v>
    <v>9.4365000000000006</v>
    <v>9.4885000000000002</v>
    <v>9.2885000000000009</v>
    <v>9.3770000000000007</v>
    <v>9.1839999999999993</v>
    <v>9.0124999999999993</v>
    <v>8.843</v>
    <v>8.9474999999999998</v>
    <v>8.6954999999999991</v>
    <v>8.6765000000000008</v>
    <v>8.4544999999999995</v>
    <v>8.6854999999999993</v>
    <v>8.6310000000000002</v>
    <v>8.5960000000000001</v>
    <v>8.4695</v>
    <v>8.3335000000000008</v>
    <v>8.3535000000000004</v>
    <v>8.2750000000000004</v>
    <v>8.33</v>
    <v>8.0694999999999997</v>
    <v>8.2349999999999994</v>
    <v>8.2955000000000005</v>
    <v>8.0594999999999999</v>
    <v>8.1684999999999999</v>
    <v>8.2035</v>
    <v>8.1150000000000002</v>
    <v>8.4105000000000008</v>
    <v>8.5820000000000007</v>
    <v>8.59</v>
    <v>8.5365000000000002</v>
    <v>8.8889999999999993</v>
    <v>8.9655000000000005</v>
    <v>9.0790000000000006</v>
    <v>9.0444999999999993</v>
    <v>9.1052999999999997</v>
    <v>9.3074999999999992</v>
    <v>9.1389999999999993</v>
    <v>9.2629999999999999</v>
    <v>9.2430000000000003</v>
    <v>9.1530000000000005</v>
    <v>9.0414999999999992</v>
    <v>9.0694999999999997</v>
    <v>9.0500000000000007</v>
    <v>8.9190000000000005</v>
    <v>8.9175000000000004</v>
    <v>9.0809999999999995</v>
    <v>9.2279999999999998</v>
    <v>9.2825000000000006</v>
    <v>9.3134999999999994</v>
    <v>9.16</v>
    <v>9.798</v>
    <v>9.7189999999999994</v>
    <v>9.8285</v>
    <v>10.050000000000001</v>
    <v>9.9124999999999996</v>
    <v>9.9329999999999998</v>
    <v>9.9550000000000001</v>
    <v>9.9169999999999998</v>
    <v>10.097</v>
    <v>10.156000000000001</v>
    <v>10.211</v>
    <v>10.285</v>
    <v>10.026999999999999</v>
    <v>9.5907999999999998</v>
    <v>9.7065000000000001</v>
    <v>9.9164999999999992</v>
    <v>9.8975000000000009</v>
    <v>9.7780000000000005</v>
    <v>9.85</v>
    <v>9.6784999999999997</v>
    <v>9.5619999999999994</v>
    <v>9.7379999999999995</v>
    <v>9.7970000000000006</v>
    <v>9.8030000000000008</v>
    <v>9.6140000000000008</v>
    <v>9.5615000000000006</v>
    <v>9.4004999999999992</v>
    <v>9.2859999999999996</v>
    <v>9.3725000000000005</v>
    <v>9.4870000000000001</v>
    <v>9.4625000000000004</v>
    <v>9.3405000000000005</v>
    <v>9.4495000000000005</v>
    <v>9.4019999999999992</v>
    <v>9.2870000000000008</v>
    <v>9.3254999999999999</v>
    <v>9.298</v>
    <v>9.4149999999999991</v>
    <v>9.6980000000000004</v>
    <v>9.4749999999999996</v>
    <v>9.6940000000000008</v>
    <v>9.7249999999999996</v>
    <v>10.096</v>
    <v>10.1335</v>
    <v>10.039</v>
    <v>10.2775</v>
    <v>10.438000000000001</v>
    <v>10.606</v>
    <v>10.7545</v>
    <v>10.715</v>
    <v>10.837</v>
    <v>10.731999999999999</v>
    <v>10.734999999999999</v>
    <v>10.679</v>
    <v>10.654</v>
    <v>10.6265</v>
    <v>10.688499999999999</v>
    <v>11.0025</v>
    <v>10.837</v>
    <v>10.693</v>
    <v>10.7745</v>
    <v>10.749499999999999</v>
    <v>11.2195</v>
    <v>11.163500000000001</v>
    <v>11.064500000000001</v>
    <v>11.25</v>
    <v>11.016</v>
    <v>10.6485</v>
    <v>10.336499999999999</v>
    <v>10.233499999999999</v>
    <v>9.82</v>
    <v>9.8350000000000009</v>
    <v>10.038</v>
    <v>9.8504000000000005</v>
    <v>10.013999999999999</v>
    <v>10.103</v>
    <v>10.057</v>
    <v>9.9265000000000008</v>
    <v>9.5604999999999993</v>
    <v>9.0145</v>
    <v>9.1415000000000006</v>
    <v>8.9459999999999997</v>
    <v>9.6944999999999997</v>
    <v>9.7204999999999995</v>
    <v>9.5619999999999994</v>
    <v>10.141</v>
    <v>10.289</v>
    <v>10.6135</v>
    <v>10.763999999999999</v>
    <v>10.446999999999999</v>
    <v>10.2385</v>
    <v>10.94</v>
    <v>10.914999999999999</v>
    <v>10.7525</v>
    <v>10.4375</v>
    <v>10.8895</v>
    <v>11.010999999999999</v>
    <v>11.1995</v>
    <v>11.378500000000001</v>
    <v>11.855499999999999</v>
    <v>12.04</v>
    <v>11.7255</v>
    <v>11.236000000000001</v>
    <v>11.025499999999999</v>
    <v>11.374000000000001</v>
    <v>11.711</v>
    <v>11.317500000000001</v>
    <v>11.708500000000001</v>
    <v>10.9095</v>
    <v>10.8505</v>
    <v>10.481</v>
    <v>10.6265</v>
    <v>11.013999999999999</v>
    <v>11.124000000000001</v>
    <v>11.311500000000001</v>
    <v>11.53</v>
    <v>11.832000000000001</v>
    <v>11.85</v>
    <v>12.0435</v>
    <v>12.214499999999999</v>
    <v>12.115500000000001</v>
    <v>12.0335</v>
    <v>11.6065</v>
    <v>11.845499999999999</v>
    <v>11.801</v>
    <v>11.929500000000001</v>
    <v>10.1845</v>
    <v>10.212999999999999</v>
    <v>10.326499999999999</v>
    <v>10.7895</v>
    <v>10.4055</v>
    <v>10.7775</v>
    <v>10.815300000000001</v>
    <v>10.8825</v>
    <v>10.842000000000001</v>
    <v>10.96</v>
    <v>10.7475</v>
    <v>10.675000000000001</v>
    <v>10.625999999999999</v>
    <v>10.782500000000001</v>
    <v>10.9</v>
    <v>10.813499999999999</v>
    <v>10.625500000000001</v>
    <v>10.266500000000001</v>
    <v>9.6645000000000003</v>
    <v>9.3475000000000001</v>
    <v>9.6530000000000005</v>
    <v>9.5205000000000002</v>
    <v>9.5824999999999996</v>
    <v>9.7390000000000008</v>
    <v>9.7379999999999995</v>
    <v>9.5924999999999994</v>
    <v>9.8535000000000004</v>
    <v>9.9429999999999996</v>
    <v>9.7989999999999995</v>
    <v>9.5515000000000008</v>
    <v>9.6784999999999997</v>
    <v>9.5604999999999993</v>
    <v>9.5015000000000001</v>
    <v>9.4280000000000008</v>
    <v>8.9499999999999993</v>
    <v>9.1024999999999991</v>
    <v>9.1210000000000004</v>
    <v>9.1</v>
    <v>9.1344999999999992</v>
    <v>9.0960000000000001</v>
    <v>8.7545000000000002</v>
    <v>8.9610000000000003</v>
    <v>8.8864999999999998</v>
    <v>8.8194999999999997</v>
    <v>8.4809999999999999</v>
    <v>8.6679999999999993</v>
    <v>8.7944999999999993</v>
    <v>8.9604999999999997</v>
    <v>8.7970000000000006</v>
    <v>8.9034999999999993</v>
    <v>9.1379999999999999</v>
    <v>9.0549999999999997</v>
    <v>8.9819999999999993</v>
    <v>8.9710000000000001</v>
    <v>8.7904999999999998</v>
    <v>9.0075000000000003</v>
    <v>9.0969999999999995</v>
    <v>9.5440000000000005</v>
    <v>9.5355000000000008</v>
    <v>9.5395000000000003</v>
    <v>9.25</v>
    <v>9.3495000000000008</v>
    <v>9.4649999999999999</v>
    <v>9.6545000000000005</v>
    <v>9.6839999999999993</v>
    <v>9.6999999999999993</v>
    <v>8.6905000000000001</v>
    <v>8.9824999999999999</v>
    <v>9.1415000000000006</v>
    <v>9.3140000000000001</v>
    <v>9.1325000000000003</v>
    <v>9.2475000000000005</v>
    <v>9.2249999999999996</v>
    <v>9.1709999999999994</v>
    <v>9.3584999999999994</v>
    <v>9.5540000000000003</v>
    <v>9.5645000000000007</v>
    <v>8.8895</v>
    <v>9.0045000000000002</v>
    <v>9.1325000000000003</v>
    <v>9.0975000000000001</v>
    <v>8.9819999999999993</v>
    <v>8.9849999999999994</v>
    <v>8.8770000000000007</v>
    <v>8.9450000000000003</v>
    <v>9.1944999999999997</v>
    <v>8.9945000000000004</v>
    <v>8.9740000000000002</v>
    <v>8.9499999999999993</v>
    <v>8.9339999999999993</v>
    <v>9.1325000000000003</v>
    <v>9.2085000000000008</v>
    <v>9.3394999999999992</v>
    <v>9.2065000000000001</v>
    <v>9.1959999999999997</v>
    <v>9.1824999999999992</v>
    <v>9.1010000000000009</v>
    <v>9.1639999999999997</v>
    <v>9.1724999999999994</v>
    <v>9.2439999999999998</v>
    <v>9.625</v>
    <v>9.5269999999999992</v>
    <v>9.6005000000000003</v>
    <v>9.8239999999999998</v>
    <v>10.179500000000001</v>
    <v>10.307</v>
    <v>10.064</v>
    <v>10.250999999999999</v>
    <v>9.9009999999999998</v>
    <v>9.9120000000000008</v>
    <v>9.8475000000000001</v>
    <v>9.6775000000000002</v>
    <v>9.6010000000000009</v>
    <v>9.6374999999999993</v>
    <v>9.4815000000000005</v>
    <v>9.4030000000000005</v>
    <v>9.4949999999999992</v>
    <v>9.4504999999999999</v>
    <v>9.3605</v>
    <v>9.4410000000000007</v>
    <v>9.6464999999999996</v>
    <v>9.6170000000000009</v>
    <v>9.4495000000000005</v>
    <v>9.4339999999999993</v>
    <v>9.5835000000000008</v>
    <v>9.6784999999999997</v>
    <v>11.2415</v>
    <v>11.1975</v>
    <v>11.47</v>
    <v>11.391</v>
    <v>11.487</v>
    <v>11.39</v>
    <v>11.118</v>
    <v>11.157500000000001</v>
    <v>11.029500000000001</v>
    <v>11.195499999999999</v>
    <v>11.297499999999999</v>
    <v>11.28</v>
    <v>11.324999999999999</v>
    <v>11.25</v>
    <v>11.2525</v>
    <v>10.970499999999999</v>
    <v>10.701499999999999</v>
    <v>10.9155</v>
    <v>10.7355</v>
    <v>10.849</v>
    <v>10.749499999999999</v>
    <v>10.715</v>
    <v>10.606999999999999</v>
    <v>10.474</v>
    <v>10.422000000000001</v>
    <v>10.37</v>
    <v>10.692500000000001</v>
    <v>10.7315</v>
    <v>10.9825</v>
    <v>10.9305</v>
    <v>10.874499999999999</v>
    <v>10.8825</v>
    <v>10.776</v>
    <v>10.763</v>
    <v>10.7645</v>
    <v>10.864000000000001</v>
    <v>11.163</v>
    <v>11.2255</v>
    <v>11.192</v>
    <v>11.0915</v>
    <v>11.015000000000001</v>
    <v>11.0725</v>
    <v>11.250500000000001</v>
    <v>11.196</v>
    <v>11.234999999999999</v>
    <v>11.465</v>
    <v>11.457000000000001</v>
    <v>11.430999999999999</v>
    <v>11.317500000000001</v>
    <v>11.25</v>
    <v>11.3125</v>
    <v>10.9475</v>
    <v>10.830500000000001</v>
    <v>10.781499999999999</v>
    <v>10.83</v>
    <v>10.8725</v>
    <v>10.807499999999999</v>
    <v>11.0365</v>
    <v>11.268000000000001</v>
    <v>11.236000000000001</v>
    <v>11.313499999999999</v>
    <v>11.1</v>
    <v>11</v>
    <v>11.262499999999999</v>
    <v>11.85</v>
    <v>11.755000000000001</v>
    <v>11.707000000000001</v>
    <v>11.528</v>
    <v>11.701499999999999</v>
    <v>11.778</v>
    <v>11.7065</v>
    <v>11.7645</v>
    <v>11.6965</v>
    <v>11.654</v>
    <v>11.611499999999999</v>
    <v>11.7355</v>
    <v>11.613</v>
    <v>11.885999999999999</v>
    <v>12.03</v>
    <v>12.0687</v>
    <v>12.044</v>
    <v>11.97</v>
    <v>12.106999999999999</v>
    <v>12.084</v>
    <v>12.2895</v>
    <v>12.198499999999999</v>
    <v>12.339</v>
    <v>12.349500000000001</v>
    <v>12.403499999999999</v>
    <v>12.413500000000001</v>
    <v>12.3805</v>
    <v>12.4115</v>
    <v>12.692500000000001</v>
    <v>12.95</v>
    <v>12.88</v>
    <v>12.824999999999999</v>
    <v>12.747</v>
    <v>13.07</v>
    <v>13.0625</v>
    <v>12.923999999999999</v>
    <v>12.9725</v>
    <v>13.0015</v>
    <v>13.087</v>
    <v>12.760999999999999</v>
    <v>12.8165</v>
    <v>12.62</v>
    <v>12.526999999999999</v>
    <v>12.807</v>
    <v>12.77</v>
    <v>12.64</v>
    <v>12.560499999999999</v>
    <v>12.8005</v>
    <v>13.06</v>
    <v>12.8835</v>
    <v>12.9335</v>
    <v>12.6</v>
    <v>12.4</v>
    <v>12.159000000000001</v>
    <v>12.1425</v>
    <v>12.243499999999999</v>
    <v>12.1685</v>
    <v>12.388500000000001</v>
    <v>12.257999999999999</v>
    <v>11.9405</v>
    <v>11.5525</v>
    <v>11.794</v>
    <v>11.545999999999999</v>
    <v>11.43</v>
    <v>11.816000000000001</v>
    <v>11.711499999999999</v>
    <v>11.7005</v>
    <v>11.602</v>
    <v>11.7705</v>
    <v>11.782500000000001</v>
    <v>11.611000000000001</v>
    <v>11.313000000000001</v>
    <v>11.329499999999999</v>
    <v>11.256</v>
    <v>11.324999999999999</v>
    <v>11.115</v>
    <v>11.0655</v>
    <v>11.416</v>
    <v>11.5</v>
    <v>11.692</v>
    <v>11.9945</v>
    <v>12.019500000000001</v>
    <v>12.161</v>
    <v>12.1225</v>
    <v>12.4025</v>
    <v>12.519</v>
    <v>12.627000000000001</v>
    <v>12.497</v>
    <v>12.622</v>
    <v>12.65</v>
    <v>12.707000000000001</v>
    <v>12.654999999999999</v>
    <v>12.425000000000001</v>
    <v>12.5535</v>
    <v>12.5555</v>
    <v>12.5055</v>
    <v>12.490500000000001</v>
    <v>12.7285</v>
    <v>13.065</v>
    <v>12.917999999999999</v>
    <v>12.891</v>
    <v>12.865</v>
    <v>12.8575</v>
    <v>12.414</v>
    <v>12.2925</v>
    <v>12.1875</v>
    <v>12.804</v>
    <v>12.8635</v>
    <v>12.879</v>
    <v>13.1485</v>
    <v>13.3535</v>
    <v>13.4085</v>
    <v>13.427</v>
    <v>13.255000000000001</v>
    <v>13.4</v>
    <v>13.534000000000001</v>
    <v>13.5265</v>
    <v>13.574999999999999</v>
    <v>13.541499999999999</v>
    <v>13.581</v>
    <v>13.528499999999999</v>
    <v>13.468500000000001</v>
    <v>13.75</v>
    <v>14.189</v>
    <v>13.7675</v>
    <v>14.15</v>
    <v>13.552</v>
    <v>13.4465</v>
    <v>13.138999999999999</v>
    <v>13.1</v>
    <v>13.257999999999999</v>
    <v>13.205</v>
    <v>13.07</v>
    <v>13.16</v>
    <v>12.9595</v>
    <v>13.076499999999999</v>
    <v>13.368499999999999</v>
    <v>13.381500000000001</v>
    <v>13.295500000000001</v>
    <v>13.51</v>
    <v>13.256</v>
    <v>13.331</v>
    <v>13.347</v>
    <v>13.044499999999999</v>
    <v>12.97</v>
    <v>13.0905</v>
    <v>13.163500000000001</v>
    <v>13.268000000000001</v>
    <v>13.7</v>
    <v>13.788</v>
    <v>13.705</v>
    <v>13.75</v>
    <v>13.6715</v>
    <v>13.55</v>
    <v>13.762</v>
    <v>13.483499999999999</v>
    <v>13.249000000000001</v>
    <v>12.965</v>
    <v>12.92</v>
    <v>12.9025</v>
    <v>12.8055</v>
    <v>12.727499999999999</v>
    <v>12.929</v>
    <v>12.852499999999999</v>
    <v>12.9375</v>
    <v>13.291</v>
    <v>13.349</v>
    <v>13.12</v>
    <v>13.106</v>
    <v>12.961499999999999</v>
    <v>12.786</v>
    <v>12.795999999999999</v>
    <v>12.942500000000001</v>
    <v>13.089</v>
    <v>13.237</v>
    <v>13.506</v>
    <v>13.554</v>
    <v>13.4655</v>
    <v>13.54</v>
    <v>13.3405</v>
    <v>12.907999999999999</v>
    <v>12.967499999999999</v>
    <v>13.225</v>
    <v>13.475</v>
    <v>13.576499999999999</v>
    <v>13.4985</v>
    <v>12.744999999999999</v>
    <v>12.468500000000001</v>
    <v>12.695</v>
    <v>12.446999999999999</v>
    <v>12.807</v>
    <v>12.904500000000001</v>
    <v>12.8155</v>
    <v>12.843500000000001</v>
    <v>12.936500000000001</v>
    <v>13.044</v>
    <v>13.138500000000001</v>
    <v>13.225</v>
    <v>13.3535</v>
    <v>13.298</v>
    <v>13.291499999999999</v>
    <v>13.45</v>
    <v>13.436999999999999</v>
    <v>13.3695</v>
    <v>13.0245</v>
    <v>12.9925</v>
    <v>13.324</v>
    <v>13.273</v>
    <v>13.285500000000001</v>
    <v>13.3</v>
    <v>13.448</v>
    <v>13.35</v>
    <v>13.2905</v>
    <v>13.387499999999999</v>
    <v>13.487</v>
    <v>13.834</v>
    <v>13.8</v>
    <v>13.83</v>
    <v>13.574999999999999</v>
    <v>13.75</v>
    <v>13.817500000000001</v>
    <v>13.954000000000001</v>
    <v>14.063000000000001</v>
    <v>13.757</v>
    <v>13.7285</v>
    <v>13.564500000000001</v>
    <v>13.615</v>
    <v>13.699</v>
    <v>13.959</v>
    <v>13.8095</v>
    <v>13.95</v>
    <v>14.052</v>
    <v>14.1</v>
    <v>14.25</v>
    <v>14.321</v>
    <v>14.55</v>
    <v>14.570499999999999</v>
    <v>14.749499999999999</v>
    <v>14.9345</v>
    <v>15.3635</v>
    <v>15.365</v>
    <v>15.3485</v>
    <v>15.313499999999999</v>
    <v>15.2195</v>
    <v>15.4625</v>
    <v>15.157999999999999</v>
    <v>15.151</v>
    <v>14.95</v>
    <v>14.977499999999999</v>
    <v>15.5535</v>
    <v>15.385999999999999</v>
    <v>15.195499999999999</v>
    <v>15.154</v>
    <v>15.2315</v>
    <v>15.17</v>
    <v>15.025499999999999</v>
    <v>15.0075</v>
    <v>14.926</v>
    <v>14.784000000000001</v>
    <v>14.7895</v>
    <v>14.794</v>
    <v>14.714499999999999</v>
    <v>14.439500000000001</v>
    <v>14.327500000000001</v>
    <v>14.259499999999999</v>
    <v>14.294</v>
    <v>14.2545</v>
    <v>14.24</v>
    <v>14.560499999999999</v>
    <v>14.5215</v>
    <v>14.1935</v>
    <v>14.018000000000001</v>
    <v>14.0725</v>
    <v>14.2295</v>
    <v>14.236499999999999</v>
    <v>14.416499999999999</v>
    <v>14.6815</v>
    <v>14.766500000000001</v>
    <v>14.861000000000001</v>
    <v>15.0275</v>
    <v>14.945499999999999</v>
    <v>14.9695</v>
    <v>15.007</v>
    <v>14.991</v>
    <v>14.881500000000001</v>
    <v>15.202999999999999</v>
    <v>15.688499999999999</v>
    <v>15.627000000000001</v>
    <v>15.7005</v>
    <v>15.621499999999999</v>
    <v>15.7265</v>
    <v>15.695</v>
    <v>15.846</v>
    <v>15.670500000000001</v>
    <v>15.711</v>
    <v>15.901999999999999</v>
    <v>16.019500000000001</v>
    <v>15.756500000000001</v>
    <v>15.762</v>
    <v>15.574999999999999</v>
    <v>15.170999999999999</v>
    <v>15.2315</v>
    <v>15.2385</v>
    <v>15.461</v>
    <v>15.493499999999999</v>
    <v>15.419</v>
    <v>15.3535</v>
    <v>15.968</v>
    <v>16.494499999999999</v>
    <v>16.385999999999999</v>
    <v>16.542000000000002</v>
    <v>16.4815</v>
    <v>17.93</v>
    <v>17.995999999999999</v>
    <v>17.948</v>
    <v>18.131</v>
    <v>18.086500000000001</v>
    <v>18.281500000000001</v>
    <v>18.006</v>
    <v>17.838999999999999</v>
    <v>18.022500000000001</v>
    <v>17.792999999999999</v>
    <v>17.297499999999999</v>
    <v>17.529499999999999</v>
    <v>17.6495</v>
    <v>17.37</v>
    <v>17.869499999999999</v>
    <v>18.381499999999999</v>
    <v>18.513999999999999</v>
    <v>18.291</v>
    <v>18.378</v>
    <v>18.202500000000001</v>
    <v>18.5</v>
    <v>18.690999999999999</v>
    <v>18.880500000000001</v>
    <v>19.175000000000001</v>
    <v>19.454999999999998</v>
    <v>19.95</v>
    <v>19.505500000000001</v>
    <v>19.175000000000001</v>
    <v>19.3325</v>
    <v>19.4175</v>
    <v>19.4055</v>
    <v>19.187000000000001</v>
    <v>19.367000000000001</v>
    <v>19.062999999999999</v>
    <v>19.265999999999998</v>
    <v>19.2515</v>
    <v>19.532499999999999</v>
    <v>19.461500000000001</v>
    <v>19.7135</v>
    <v>19.827500000000001</v>
    <v>20.1845</v>
    <v>20.126000000000001</v>
    <v>20.089500000000001</v>
    <v>20.232500000000002</v>
    <v>19.970500000000001</v>
    <v>19.728999999999999</v>
    <v>19.940000000000001</v>
    <v>19.9145</v>
    <v>19.7925</v>
    <v>19.751999999999999</v>
    <v>19.923500000000001</v>
    <v>20.185500000000001</v>
    <v>20.1265</v>
    <v>19.899000000000001</v>
    <v>19.6065</v>
    <v>19.946999999999999</v>
    <v>19.684000000000001</v>
    <v>19.713000000000001</v>
    <v>20.149999999999999</v>
    <v>20.399999999999999</v>
    <v>20.05</v>
    <v>19.908000000000001</v>
    <v>19.524999999999999</v>
    <v>19.37</v>
    <v>19.608000000000001</v>
    <v>19.688500000000001</v>
    <v>18.588000000000001</v>
    <v>17.949000000000002</v>
    <v>17.479500000000002</v>
    <v>17.3</v>
    <v>17.370200000000001</v>
    <v>17.949000000000002</v>
    <v>18.080500000000001</v>
    <v>18.092099999999999</v>
    <v>17.8215</v>
    <v>17.385000000000002</v>
    <v>17.966999999999999</v>
    <v>17.763999999999999</v>
    <v>17.632000000000001</v>
    <v>17.440000000000001</v>
    <v>17.622</v>
    <v>17.259499999999999</v>
    <v>17.649999999999999</v>
    <v>17.992999999999999</v>
    <v>17.861000000000001</v>
    <v>18.03</v>
    <v>17.936800000000002</v>
    <v>18.195</v>
    <v>18.206499999999998</v>
    <v>18.702500000000001</v>
    <v>18.728999999999999</v>
    <v>18.634499999999999</v>
    <v>18.549499999999998</v>
    <v>18.32</v>
    <v>18.831</v>
    <v>18.64</v>
    <v>18.786000000000001</v>
    <v>18.866</v>
    <v>18.938500000000001</v>
    <v>18.532</v>
    <v>18.55</v>
    <v>18.0045</v>
    <v>17.701499999999999</v>
    <v>17.8565</v>
    <v>17.157499999999999</v>
    <v>17.002500000000001</v>
    <v>17.12</v>
    <v>16.904499999999999</v>
    <v>17.299499999999998</v>
    <v>17.091000000000001</v>
    <v>16.7575</v>
    <v>16.049499999999998</v>
    <v>16.094000000000001</v>
    <v>16.423500000000001</v>
    <v>16.53</v>
    <v>15.7</v>
    <v>15.8835</v>
    <v>15.835000000000001</v>
    <v>16.058499999999999</v>
    <v>15.988</v>
    <v>16.198499999999999</v>
    <v>16.600000000000001</v>
    <v>16.652999999999999</v>
    <v>16.483499999999999</v>
    <v>15.8125</v>
    <v>15.2</v>
    <v>14.821999999999999</v>
    <v>14.904999999999999</v>
    <v>15.2065</v>
    <v>15.521000000000001</v>
    <v>15.3185</v>
    <v>15.4765</v>
    <v>14.778</v>
    <v>14.541</v>
    <v>14.528499999999999</v>
    <v>14.715</v>
    <v>15.13</v>
    <v>15.125</v>
    <v>14.901</v>
    <v>14.64</v>
    <v>14.788</v>
    <v>14.855</v>
    <v>15.1105</v>
    <v>15.2525</v>
    <v>15.273</v>
    <v>15.720499999999999</v>
    <v>15.475</v>
    <v>15.521000000000001</v>
    <v>15.721500000000001</v>
    <v>15.6295</v>
    <v>15.2875</v>
    <v>15.342499999999999</v>
    <v>15.404999999999999</v>
    <v>16.25</v>
    <v>16.578499999999998</v>
    <v>16.3825</v>
    <v>16.8</v>
    <v>16.7775</v>
    <v>16.352499999999999</v>
    <v>16.242999999999999</v>
    <v>16.376999999999999</v>
    <v>16.399999999999999</v>
    <v>16.762799999999999</v>
    <v>16.388000000000002</v>
    <v>16.166499999999999</v>
    <v>16.376999999999999</v>
    <v>16.2165</v>
    <v>16.424499999999998</v>
    <v>16.294</v>
    <v>16.248999999999999</v>
    <v>16.292999999999999</v>
    <v>16.66</v>
    <v>16.741499999999998</v>
    <v>16.875</v>
    <v>16.655000000000001</v>
    <v>16.235499999999998</v>
    <v>16.216999999999999</v>
    <v>16.735499999999998</v>
    <v>17.351500000000001</v>
    <v>17.686</v>
    <v>17.780999999999999</v>
    <v>17.672000000000001</v>
    <v>17.72</v>
    <v>17.905000000000001</v>
    <v>17.762499999999999</v>
    <v>17.952500000000001</v>
    <v>17.998999999999999</v>
    <v>15.865</v>
    <v>16.212499999999999</v>
    <v>16.099</v>
    <v>16.072500000000002</v>
    <v>16.000499999999999</v>
    <v>15.6845</v>
    <v>15.442</v>
    <v>15.664999999999999</v>
    <v>15.541499999999999</v>
    <v>15.7605</v>
    <v>15.597</v>
    <v>15.923999999999999</v>
    <v>15.9445</v>
    <v>16.38</v>
    <v>16.39</v>
    <v>16.7</v>
    <v>16.774000000000001</v>
    <v>16.743500000000001</v>
    <v>16.734000000000002</v>
    <v>16.824000000000002</v>
    <v>16.6495</v>
    <v>16.660499999999999</v>
    <v>16.850000000000001</v>
    <v>17.104500000000002</v>
    <v>17</v>
    <v>17.088000000000001</v>
    <v>16.998999999999999</v>
    <v>17.126999999999999</v>
    <v>17.1845</v>
    <v>17.315000000000001</v>
    <v>17.227</v>
    <v>17.080500000000001</v>
    <v>16.715</v>
    <v>16.497</v>
    <v>16.478000000000002</v>
    <v>16.545500000000001</v>
    <v>16.0535</v>
    <v>16.388000000000002</v>
    <v>16.271999999999998</v>
    <v>16.38</v>
    <v>16.424499999999998</v>
    <v>16.123000000000001</v>
    <v>16.208500000000001</v>
    <v>16.3995</v>
    <v>16.03</v>
    <v>16.024999999999999</v>
    <v>16.068000000000001</v>
    <v>16.102</v>
    <v>15.846</v>
    <v>16.018000000000001</v>
    <v>16.175000000000001</v>
    <v>15.971500000000001</v>
    <v>15.829000000000001</v>
    <v>16.0745</v>
    <v>15.701000000000001</v>
    <v>15.493499999999999</v>
    <v>15.4</v>
    <v>15.217499999999999</v>
    <v>14.6915</v>
    <v>15.3575</v>
    <v>15.147500000000001</v>
    <v>15.494999999999999</v>
    <v>15.7715</v>
    <v>15.67</v>
    <v>14.22</v>
    <v>14.285</v>
    <v>14.488</v>
    <v>14.955500000000001</v>
    <v>14.699</v>
    <v>15.2575</v>
    <v>15.311999999999999</v>
    <v>15.1995</v>
    <v>15.150499999999999</v>
    <v>14.8345</v>
    <v>14.891</v>
    <v>15</v>
    <v>15.297000000000001</v>
    <v>15.5375</v>
    <v>15.6</v>
    <v>15.856</v>
    <v>16.321999999999999</v>
    <v>16.1995</v>
    <v>16.362500000000001</v>
    <v>16.2</v>
    <v>16.771000000000001</v>
    <v>16.739000000000001</v>
    <v>16.763500000000001</v>
    <v>16.689</v>
    <v>16.801500000000001</v>
    <v>16.905999999999999</v>
    <v>16.375</v>
    <v>16.2865</v>
    <v>15.7765</v>
    <v>15.84</v>
    <v>15.5785</v>
    <v>15.1495</v>
    <v>15.6</v>
    <v>15.394500000000001</v>
    <v>15.1995</v>
    <v>15.4435</v>
    <v>15.217499999999999</v>
    <v>14.8185</v>
    <v>15.2005</v>
    <v>14.845499999999999</v>
    <v>15.097</v>
    <v>15.349</v>
    <v>15.319000000000001</v>
    <v>15.25</v>
    <v>15.3925</v>
    <v>15.4955</v>
    <v>15.577500000000001</v>
    <v>15.629</v>
    <v>15.3505</v>
    <v>15.112</v>
    <v>14.875</v>
    <v>15.016</v>
    <v>15.074</v>
    <v>14.878</v>
    <v>14.874000000000001</v>
    <v>14.596500000000001</v>
    <v>14.7</v>
    <v>14.314</v>
    <v>14.6295</v>
    <v>14.481999999999999</v>
    <v>15</v>
    <v>15.404</v>
    <v>15.590999999999999</v>
    <v>15.315</v>
    <v>15.490500000000001</v>
    <v>15.236499999999999</v>
    <v>17.315999999999999</v>
    <v>17.502500000000001</v>
    <v>18.014500000000002</v>
    <v>17.919</v>
    <v>18.3</v>
    <v>18.743500000000001</v>
    <v>18.55</v>
    <v>18.5595</v>
    <v>18.561499999999999</v>
    <v>18.754999999999999</v>
    <v>18.920500000000001</v>
    <v>18.885999999999999</v>
    <v>18.689</v>
    <v>18.674499999999998</v>
    <v>18.931000000000001</v>
    <v>19.172000000000001</v>
    <v>18.932500000000001</v>
    <v>18.863499999999998</v>
    <v>19.203499999999998</v>
    <v>19.2</v>
    <v>19.0425</v>
    <v>19.197500000000002</v>
    <v>19.285499999999999</v>
    <v>19.2805</v>
    <v>19.276</v>
    <v>18.920000000000002</v>
    <v>18.872499999999999</v>
    <v>18.5305</v>
    <v>18.440999999999999</v>
    <v>18.576000000000001</v>
    <v>18.518999999999998</v>
    <v>18.555499999999999</v>
    <v>18.4985</v>
    <v>18.6935</v>
    <v>18.814499999999999</v>
    <v>18.903500000000001</v>
    <v>18.6995</v>
    <v>18.758500000000002</v>
    <v>18.479500000000002</v>
    <v>18.355499999999999</v>
    <v>18.593499999999999</v>
    <v>18.661999999999999</v>
    <v>18.605</v>
    <v>18.524999999999999</v>
    <v>18.504999999999999</v>
    <v>18.807500000000001</v>
    <v>18.733000000000001</v>
    <v>19.033000000000001</v>
    <v>19.215499999999999</v>
    <v>19.176500000000001</v>
    <v>19.1755</v>
    <v>19.232500000000002</v>
    <v>19.1845</v>
    <v>19.131499999999999</v>
    <v>18.927499999999998</v>
    <v>19.5655</v>
    <v>19.595500000000001</v>
    <v>19.5105</v>
    <v>21.95</v>
    <v>22.193000000000001</v>
    <v>21.9255</v>
    <v>21.337499999999999</v>
    <v>21.355499999999999</v>
    <v>21.190999999999999</v>
    <v>21.24</v>
    <v>21.142499999999998</v>
    <v>21.0715</v>
    <v>21.2075</v>
    <v>21.537500000000001</v>
    <v>21.625499999999999</v>
    <v>21.553999999999998</v>
    <v>21.498999999999999</v>
    <v>21.4725</v>
    <v>21.4</v>
    <v>21.3</v>
    <v>21.243500000000001</v>
    <v>21.03</v>
    <v>21.4</v>
    <v>21.577500000000001</v>
    <v>21.31</v>
    <v>21.372499999999999</v>
    <v>21.485499999999998</v>
    <v>21.361499999999999</v>
    <v>21.52</v>
    <v>21.503499999999999</v>
    <v>21.72</v>
    <v>21.72</v>
    <v>21.483000000000001</v>
    <v>21.280999999999999</v>
    <v>21.148</v>
    <v>21.323</v>
    <v>21.6145</v>
    <v>21.5625</v>
    <v>21.382999999999999</v>
    <v>21.2075</v>
    <v>21.417999999999999</v>
    <v>21.515000000000001</v>
    <v>22.013000000000002</v>
    <v>21.85</v>
    <v>21.779499999999999</v>
    <v>22.2485</v>
    <v>21.903500000000001</v>
    <v>22.088000000000001</v>
    <v>21.748999999999999</v>
    <v>21.71</v>
    <v>21.967500000000001</v>
    <v>21.85</v>
    <v>21.761500000000002</v>
    <v>21.783999999999999</v>
    <v>21.717500000000001</v>
    <v>21.745000000000001</v>
    <v>22.0245</v>
    <v>22.4145</v>
    <v>23.116</v>
    <v>23.152000000000001</v>
    <v>23.274999999999999</v>
    <v>23.885000000000002</v>
    <v>24.628499999999999</v>
    <v>24.395</v>
    <v>24.299499999999998</v>
    <v>24.582999999999998</v>
    <v>28.9495</v>
    <v>26.387499999999999</v>
    <v>26.8</v>
    <v>26.545999999999999</v>
    <v>26.3825</v>
    <v>26.954499999999999</v>
    <v>26.872499999999999</v>
    <v>26.484500000000001</v>
    <v>26.94</v>
    <v>26.965</v>
    <v>26.457999999999998</v>
    <v>26.425999999999998</v>
    <v>26.182500000000001</v>
    <v>26.1875</v>
    <v>26.368500000000001</v>
    <v>26.412500000000001</v>
    <v>26.564499999999999</v>
    <v>26.751999999999999</v>
    <v>26.687000000000001</v>
    <v>26.519500000000001</v>
    <v>25.367999999999999</v>
    <v>23.178999999999998</v>
    <v>24.374500000000001</v>
    <v>24.201000000000001</v>
    <v>25.685500000000001</v>
    <v>25.875</v>
    <v>25.821999999999999</v>
    <v>24.957000000000001</v>
    <v>25.2545</v>
    <v>25.725000000000001</v>
    <v>24.8825</v>
    <v>25.4345</v>
    <v>26.2</v>
    <v>25.7575</v>
    <v>26.0535</v>
    <v>26.472000000000001</v>
    <v>26.162500000000001</v>
    <v>26.099</v>
    <v>26.349</v>
    <v>26.731000000000002</v>
    <v>27.2165</v>
    <v>26.985499999999998</v>
    <v>26.914999999999999</v>
    <v>26.5275</v>
    <v>27.128499999999999</v>
    <v>26.001000000000001</v>
    <v>25.3</v>
    <v>25.271999999999998</v>
    <v>25.55</v>
    <v>25.6495</v>
    <v>26.849499999999999</v>
    <v>27.274999999999999</v>
    <v>27.089500000000001</v>
    <v>26.8355</v>
    <v>26.724</v>
    <v>26.998000000000001</v>
    <v>27.312999999999999</v>
    <v>27.567</v>
    <v>27.387499999999999</v>
    <v>28.263500000000001</v>
    <v>28.538</v>
    <v>28.6</v>
    <v>28.1935</v>
    <v>28.135000000000002</v>
    <v>30.884</v>
    <v>30.114999999999998</v>
    <v>30.43</v>
    <v>30.614999999999998</v>
    <v>30.885000000000002</v>
    <v>31.3005</v>
    <v>31.3565</v>
    <v>31.476500000000001</v>
    <v>31.388000000000002</v>
    <v>32.354999999999997</v>
    <v>32.75</v>
    <v>32.932499999999997</v>
    <v>32.5505</v>
    <v>33.162500000000001</v>
    <v>33.65</v>
    <v>33.1785</v>
    <v>32.045999999999999</v>
    <v>32.532499999999999</v>
    <v>32.325499999999998</v>
    <v>33.249499999999998</v>
    <v>33.396999999999998</v>
    <v>33.575000000000003</v>
    <v>33.707000000000001</v>
    <v>33.75</v>
    <v>34.04</v>
    <v>33.795000000000002</v>
    <v>33.6875</v>
    <v>34.049999999999997</v>
    <v>33.972000000000001</v>
    <v>33.299999999999997</v>
    <v>33.737000000000002</v>
    <v>33.156500000000001</v>
    <v>33.9</v>
    <v>33.279499999999999</v>
    <v>32.561500000000002</v>
    <v>32.087499999999999</v>
    <v>33.2515</v>
    <v>33.177999999999997</v>
    <v>34</v>
    <v>33.432499999999997</v>
    <v>33.424999999999997</v>
    <v>33.341500000000003</v>
    <v>33.325000000000003</v>
    <v>33.167499999999997</v>
    <v>33.277999999999999</v>
    <v>33.899000000000001</v>
    <v>34.594499999999996</v>
    <v>34.304000000000002</v>
    <v>32.814500000000002</v>
    <v>32.343000000000004</v>
    <v>31.1</v>
    <v>31.09</v>
    <v>30.983000000000001</v>
    <v>30.623999999999999</v>
    <v>31.262499999999999</v>
    <v>31.044</v>
    <v>29.012499999999999</v>
    <v>28.611999999999998</v>
    <v>28.854500000000002</v>
    <v>28.218</v>
    <v>28.678999999999998</v>
    <v>29.436499999999999</v>
    <v>29.8995</v>
    <v>30.172499999999999</v>
    <v>30.099499999999999</v>
    <v>30.418500000000002</v>
    <v>28.599</v>
    <v>28.907499999999999</v>
    <v>28.5</v>
    <v>27.675000000000001</v>
    <v>26.25</v>
    <v>26.463999999999999</v>
    <v>24.323499999999999</v>
    <v>23.900500000000001</v>
    <v>24.588000000000001</v>
    <v>24.558499999999999</v>
    <v>25.535</v>
    <v>25.974</v>
    <v>26.437000000000001</v>
    <v>27.0595</v>
    <v>26.035499999999999</v>
    <v>27.11</v>
    <v>27.7775</v>
    <v>27.287500000000001</v>
    <v>27.776</v>
    <v>28.006</v>
    <v>27.7</v>
    <v>27.814499999999999</v>
    <v>29.087499999999999</v>
    <v>28.898</v>
    <v>29.0535</v>
    <v>28.677</v>
    <v>27.8935</v>
    <v>27.978000000000002</v>
    <v>28.337</v>
    <v>28.3475</v>
    <v>28.35</v>
    <v>28.55</v>
    <v>28.832000000000001</v>
    <v>28.4755</v>
    <v>28.047000000000001</v>
    <v>27.445499999999999</v>
    <v>27.255500000000001</v>
    <v>28.05</v>
    <v>28.355499999999999</v>
    <v>29.22</v>
    <v>29.0075</v>
    <v>29.8355</v>
    <v>29.963999999999999</v>
    <v>29.5245</v>
    <v>29.95</v>
    <v>29.538499999999999</v>
    <v>29.376000000000001</v>
    <v>29.937999999999999</v>
    <v>29.716000000000001</v>
    <v>29.806999999999999</v>
    <v>29.92</v>
    <v>30.384</v>
    <v>30.753499999999999</v>
    <v>31.096</v>
    <v>31.267499999999998</v>
    <v>31.856999999999999</v>
    <v>31.5</v>
    <v>31.55</v>
    <v>31.223500000000001</v>
    <v>30.830500000000001</v>
    <v>31.308499999999999</v>
    <v>30.59</v>
    <v>30.777000000000001</v>
    <v>33.299999999999997</v>
    <v>33.195999999999998</v>
    <v>33.868000000000002</v>
    <v>33.1295</v>
    <v>33.665500000000002</v>
    <v>32.802500000000002</v>
    <v>33.697499999999998</v>
    <v>34.700000000000003</v>
    <v>35.289499999999997</v>
    <v>35.869</v>
    <v>35.731999999999999</v>
    <v>35.506500000000003</v>
    <v>35.494999999999997</v>
    <v>34.478000000000002</v>
    <v>34.594000000000001</v>
    <v>35.052500000000002</v>
    <v>35.212499999999999</v>
    <v>34.900500000000001</v>
    <v>35.4</v>
    <v>35.416499999999999</v>
    <v>35.75</v>
    <v>35.616500000000002</v>
    <v>36.045000000000002</v>
    <v>36.048499999999997</v>
    <v>36.337000000000003</v>
    <v>36.325000000000003</v>
    <v>36.494500000000002</v>
    <v>36.32</v>
    <v>36.155000000000001</v>
    <v>36.1175</v>
    <v>35.700499999999998</v>
    <v>35.616500000000002</v>
    <v>36.1</v>
    <v>35.602499999999999</v>
    <v>35.909500000000001</v>
    <v>35.674999999999997</v>
    <v>35.786000000000001</v>
    <v>35.829000000000001</v>
    <v>35.774999999999999</v>
    <v>34.65</v>
    <v>34.600499999999997</v>
    <v>35</v>
    <v>35.787500000000001</v>
    <v>35.86</v>
    <v>35.866</v>
    <v>36.14</v>
    <v>36.285499999999999</v>
    <v>36.966500000000003</v>
    <v>37.006999999999998</v>
    <v>37.5</v>
    <v>37.843000000000004</v>
    <v>37.338000000000001</v>
    <v>37.442999999999998</v>
    <v>37.327500000000001</v>
    <v>36.774500000000003</v>
    <v>36.625</v>
    <v>37.200000000000003</v>
    <v>37.375</v>
    <v>37.389499999999998</v>
    <v>37.327500000000001</v>
    <v>37.1355</v>
    <v>36.898499999999999</v>
    <v>37.298999999999999</v>
    <v>38.25</v>
    <v>37.993499999999997</v>
    <v>38.1905</v>
    <v>37.853000000000002</v>
    <v>37.685000000000002</v>
    <v>38.240499999999997</v>
    <v>38.340499999999999</v>
    <v>38.369500000000002</v>
    <v>38.49</v>
    <v>38.497</v>
    <v>38.423000000000002</v>
    <v>38.594999999999999</v>
    <v>38.430999999999997</v>
    <v>38.220500000000001</v>
    <v>38.200000000000003</v>
    <v>38.094999999999999</v>
    <v>37.875</v>
    <v>38.165500000000002</v>
    <v>38.15</v>
    <v>37.799999999999997</v>
    <v>38.002499999999998</v>
    <v>38.436</v>
    <v>38.552500000000002</v>
    <v>38.33</v>
    <v>38.545000000000002</v>
    <v>38.705500000000001</v>
    <v>38.701999999999998</v>
    <v>39.476500000000001</v>
    <v>39.194499999999998</v>
    <v>38.968000000000004</v>
    <v>37.8675</v>
    <v>38.438499999999998</v>
    <v>38.11</v>
    <v>38.1</v>
    <v>38.664000000000001</v>
    <v>38.9985</v>
    <v>38.799999999999997</v>
    <v>39.162500000000001</v>
    <v>39.713500000000003</v>
    <v>40.156500000000001</v>
    <v>40.090000000000003</v>
    <v>40.092500000000001</v>
    <v>40.9</v>
    <v>41.412999999999997</v>
    <v>41.630499999999998</v>
    <v>41.8</v>
    <v>42.045499999999997</v>
    <v>41.9</v>
    <v>42.185000000000002</v>
    <v>42.289499999999997</v>
    <v>42.162500000000001</v>
    <v>42.051000000000002</v>
    <v>41.7</v>
    <v>41.45</v>
    <v>41.753999999999998</v>
    <v>41.075000000000003</v>
    <v>41.105499999999999</v>
    <v>41.02</v>
    <v>40.6995</v>
    <v>40.468000000000004</v>
    <v>41.247500000000002</v>
    <v>41.965000000000003</v>
    <v>41.637999999999998</v>
    <v>41.561999999999998</v>
    <v>39.1</v>
    <v>39.051499999999997</v>
    <v>39.950000000000003</v>
    <v>39.1965</v>
    <v>38.252499999999998</v>
    <v>38.139499999999998</v>
    <v>38.582000000000001</v>
    <v>39.2485</v>
    <v>38.200000000000003</v>
    <v>38.9405</v>
    <v>36.786499999999997</v>
    <v>37.275500000000001</v>
    <v>36.5</v>
    <v>36.994</v>
    <v>37.466000000000001</v>
    <v>38.049999999999997</v>
    <v>38.299999999999997</v>
    <v>39.408499999999997</v>
    <v>39.086500000000001</v>
    <v>39.325000000000003</v>
    <v>38.849499999999999</v>
    <v>38.4</v>
    <v>38.1</v>
    <v>37.6205</v>
    <v>37.17</v>
    <v>37.25</v>
    <v>38.1995</v>
    <v>38.227499999999999</v>
    <v>38.593499999999999</v>
    <v>38.5</v>
    <v>38.32</v>
    <v>38.247999999999998</v>
    <v>38.912500000000001</v>
    <v>38.314</v>
    <v>38.25</v>
    <v>37.944499999999998</v>
    <v>38.432499999999997</v>
    <v>38.5</v>
    <v>38.405999999999999</v>
    <v>38.227499999999999</v>
    <v>38.17</v>
    <v>38.8125</v>
    <v>38.619999999999997</v>
    <v>38.323500000000003</v>
    <v>37.896000000000001</v>
    <v>37.919499999999999</v>
    <v>38.077500000000001</v>
    <v>39.118000000000002</v>
    <v>39.9</v>
    <v>39.83</v>
    <v>39.683</v>
    <v>40.015500000000003</v>
    <v>40.716000000000001</v>
    <v>40.784999999999997</v>
    <v>40.475000000000001</v>
    <v>40.5</v>
    <v>40.764000000000003</v>
    <v>40.340000000000003</v>
    <v>41.1</v>
    <v>41.289499999999997</v>
    <v>41.776499999999999</v>
    <v>41.95</v>
    <v>41.65</v>
    <v>41.1875</v>
    <v>41.460500000000003</v>
    <v>41.829500000000003</v>
    <v>40.335999999999999</v>
    <v>40.49</v>
    <v>40.465499999999999</v>
    <v>40.634500000000003</v>
    <v>41.08</v>
    <v>41.191000000000003</v>
    <v>41.581000000000003</v>
    <v>41.85</v>
    <v>41.7</v>
    <v>42.091999999999999</v>
    <v>42.1</v>
    <v>42.442</v>
    <v>42.847499999999997</v>
    <v>42.878500000000003</v>
    <v>42.234499999999997</v>
    <v>42.119</v>
    <v>42.572499999999998</v>
    <v>42.652500000000003</v>
    <v>42.654000000000003</v>
    <v>42.36</v>
    <v>42.261499999999998</v>
    <v>42.274000000000001</v>
    <v>42.4</v>
    <v>42.55</v>
    <v>42.85</v>
    <v>42.588500000000003</v>
    <v>42.677500000000002</v>
    <v>42.716500000000003</v>
    <v>42.765000000000001</v>
    <v>42.674500000000002</v>
    <v>42.575499999999998</v>
    <v>42.942</v>
    <v>42.021500000000003</v>
    <v>42.41</v>
    <v>42.584000000000003</v>
    <v>41.903500000000001</v>
    <v>42.587499999999999</v>
    <v>42.952500000000001</v>
    <v>43.747500000000002</v>
    <v>43.85</v>
    <v>44.4</v>
    <v>44.575000000000003</v>
    <v>45.540999999999997</v>
    <v>45.69</v>
    <v>44.982500000000002</v>
    <v>44.981499999999997</v>
    <v>45.351999999999997</v>
    <v>45.154499999999999</v>
    <v>44.572499999999998</v>
    <v>44.375</v>
    <v>45.049500000000002</v>
    <v>45.392000000000003</v>
    <v>44.984999999999999</v>
    <v>45.133499999999998</v>
    <v>45.433999999999997</v>
    <v>45.351999999999997</v>
    <v>45.515000000000001</v>
    <v>45.719499999999996</v>
    <v>47.441499999999998</v>
    <v>46.39</v>
    <v>47.332299999999996</v>
    <v>47.3</v>
    <v>47.237499999999997</v>
    <v>47.026000000000003</v>
    <v>47.047499999999999</v>
    <v>47.64</v>
    <v>47.674999999999997</v>
    <v>47.255499999999998</v>
    <v>47.725000000000001</v>
    <v>47.936500000000002</v>
    <v>48.05</v>
    <v>47.734999999999999</v>
    <v>47.24</v>
    <v>48.142000000000003</v>
    <v>48.2</v>
    <v>48.750999999999998</v>
    <v>48.8</v>
    <v>49.2425</v>
    <v>49.75</v>
    <v>49.825499999999998</v>
    <v>50</v>
    <v>49.929499999999997</v>
    <v>49.9495</v>
    <v>50.361499999999999</v>
    <v>50.6</v>
    <v>50.297499999999999</v>
    <v>50.603000000000002</v>
    <v>50.625</v>
    <v>48.35</v>
    <v>48.899500000000003</v>
    <v>49.429499999999997</v>
    <v>47.935000000000002</v>
    <v>49.8</v>
    <v>50.85</v>
    <v>49.9</v>
    <v>49.935000000000002</v>
    <v>50.111499999999999</v>
    <v>50.127000000000002</v>
    <v>50.424999999999997</v>
    <v>49.534500000000001</v>
    <v>48.927500000000002</v>
    <v>48.95</v>
    <v>49.006</v>
    <v>48.639499999999998</v>
    <v>48.076500000000003</v>
    <v>48.232999999999997</v>
    <v>48.477499999999999</v>
    <v>49.25</v>
    <v>49.65</v>
    <v>50.032499999999999</v>
    <v>50.231000000000002</v>
    <v>50.12</v>
    <v>50.234499999999997</v>
    <v>50.3</v>
    <v>51.25</v>
    <v>51.579500000000003</v>
    <v>51.064</v>
    <v>51.417000000000002</v>
    <v>51.902500000000003</v>
    <v>52.16</v>
    <v>53.477499999999999</v>
    <v>50.606999999999999</v>
    <v>50.952500000000001</v>
    <v>49.805500000000002</v>
    <v>50.088500000000003</v>
    <v>49.973500000000001</v>
    <v>49.484000000000002</v>
    <v>49.532499999999999</v>
    <v>49.717500000000001</v>
    <v>49.13</v>
    <v>48.814799999999998</v>
    <v>48</v>
    <v>48.920499999999997</v>
    <v>49.445</v>
    <v>49.082500000000003</v>
    <v>48.892000000000003</v>
    <v>48.07</v>
    <v>47.878500000000003</v>
    <v>47.776000000000003</v>
    <v>47.969000000000001</v>
    <v>47.871000000000002</v>
    <v>47.8</v>
    <v>47.326999999999998</v>
    <v>47</v>
    <v>47.921999999999997</v>
    <v>48.734999999999999</v>
    <v>49.21</v>
    <v>48.77</v>
    <v>48.415999999999997</v>
    <v>48.7</v>
    <v>48.954999999999998</v>
    <v>48.722999999999999</v>
    <v>49.163499999999999</v>
    <v>49.198500000000003</v>
    <v>49.84</v>
    <v>49.650500000000001</v>
    <v>49.52</v>
    <v>48.862499999999997</v>
    <v>48.589500000000001</v>
    <v>48.5655</v>
    <v>48.0505</v>
    <v>47.465499999999999</v>
    <v>47.274500000000003</v>
    <v>47.4</v>
    <v>47.593000000000004</v>
    <v>48.005499999999998</v>
    <v>48.2</v>
    <v>47.9</v>
    <v>47.710500000000003</v>
    <v>48.5</v>
    <v>48.781999999999996</v>
    <v>49.661999999999999</v>
    <v>49.833500000000001</v>
    <v>49.563499999999998</v>
    <v>49.840499999999999</v>
    <v>50.35</v>
    <v>50.421999999999997</v>
    <v>50.279499999999999</v>
    <v>50.463500000000003</v>
    <v>49.5</v>
    <v>49.676499999999997</v>
    <v>49.336500000000001</v>
    <v>48.45</v>
    <v>48.9</v>
    <v>49.016500000000001</v>
    <v>52.906999999999996</v>
    <v>54.750500000000002</v>
    <v>55.45</v>
    <v>55.27</v>
    <v>54.890500000000003</v>
    <v>54.557499999999997</v>
    <v>55.457500000000003</v>
    <v>56.237000000000002</v>
    <v>56.140999999999998</v>
    <v>56.298000000000002</v>
    <v>56.305</v>
    <v>56.15</v>
    <v>56.505499999999998</v>
    <v>56.350499999999997</v>
    <v>56.508000000000003</v>
    <v>56.914000000000001</v>
    <v>56.488500000000002</v>
    <v>56.643000000000001</v>
    <v>57.05</v>
    <v>58.034999999999997</v>
    <v>60.133000000000003</v>
    <v>60.244</v>
    <v>59.74</v>
    <v>58.354999999999997</v>
    <v>58.602499999999999</v>
    <v>58.692500000000003</v>
    <v>56.412999999999997</v>
    <v>56.899500000000003</v>
    <v>57.829500000000003</v>
    <v>58.52</v>
    <v>58.23</v>
    <v>58.325499999999998</v>
    <v>58.5</v>
    <v>58.185499999999998</v>
    <v>58.951500000000003</v>
    <v>59.368499999999997</v>
    <v>59.457500000000003</v>
    <v>59.524999999999999</v>
    <v>58.795000000000002</v>
    <v>58.603999999999999</v>
    <v>58.417999999999999</v>
    <v>58.9955</v>
    <v>59.45</v>
    <v>59.1175</v>
    <v>58.6</v>
    <v>59.414999999999999</v>
    <v>60.25</v>
    <v>60.875500000000002</v>
    <v>61.8</v>
    <v>62.844999999999999</v>
    <v>62.2575</v>
    <v>62.987000000000002</v>
    <v>63.669600000000003</v>
    <v>66.150000000000006</v>
    <v>65.611999999999995</v>
    <v>64.697500000000005</v>
    <v>65.599999999999994</v>
    <v>64.858500000000006</v>
    <v>66.904499999999999</v>
    <v>68.741</v>
    <v>68.400000000000006</v>
    <v>69.600499999999997</v>
    <v>70.459000000000003</v>
    <v>70.158500000000004</v>
    <v>72.564999999999998</v>
    <v>72.25</v>
    <v>73.869500000000002</v>
    <v>70.131</v>
    <v>68.072999999999993</v>
    <v>72.45</v>
    <v>71.483800000000002</v>
    <v>68.674499999999995</v>
    <v>68.233500000000006</v>
    <v>69.296499999999995</v>
    <v>70.3125</v>
    <v>73.344499999999996</v>
    <v>72.868499999999997</v>
    <v>72.3245</v>
    <v>74.25</v>
    <v>74.768000000000001</v>
    <v>74.766999999999996</v>
    <v>75.459999999999994</v>
    <v>76.224999999999994</v>
    <v>75.975499999999997</v>
    <v>75.680000000000007</v>
    <v>73.454999999999998</v>
    <v>74.712000000000003</v>
    <v>76.66</v>
    <v>76.325999999999993</v>
    <v>77.5</v>
    <v>78.174999999999997</v>
    <v>79.63</v>
    <v>80.798000000000002</v>
    <v>79.849999999999994</v>
    <v>79.75</v>
    <v>79.172499999999999</v>
    <v>77.726500000000001</v>
    <v>77.516999999999996</v>
    <v>79.322500000000005</v>
    <v>78.273499999999999</v>
    <v>76.950500000000005</v>
    <v>76.5</v>
    <v>78.62</v>
    <v>72.349999999999994</v>
    <v>70.3</v>
    <v>70.881</v>
    <v>69.569000000000003</v>
    <v>67.912000000000006</v>
    <v>72.099500000000006</v>
    <v>71.498500000000007</v>
    <v>71.251499999999993</v>
    <v>71.599500000000006</v>
    <v>71.971999999999994</v>
    <v>71.974999999999994</v>
    <v>72.456800000000001</v>
    <v>72.25</v>
    <v>73.114800000000002</v>
    <v>75.732500000000002</v>
    <v>77.161000000000001</v>
    <v>78.06</v>
    <v>77.334699999999998</v>
    <v>76.790000000000006</v>
    <v>72.900000000000006</v>
    <v>74.250500000000002</v>
    <v>81.700500000000005</v>
    <v>79.125</v>
    <v>78.161000000000001</v>
    <v>79.049000000000007</v>
    <v>78.000500000000002</v>
    <v>78.122500000000002</v>
    <v>79.466899999999995</v>
    <v>79.75</v>
    <v>80</v>
    <v>80.4238</v>
    <v>80.549499999999995</v>
    <v>80.2</v>
    <v>79.390199999999993</v>
    <v>78.875</v>
    <v>79.028000000000006</v>
    <v>79.066500000000005</v>
    <v>79.25</v>
    <v>79.494500000000002</v>
    <v>78.552499999999995</v>
    <v>79.901499999999999</v>
    <v>80.150000000000006</v>
    <v>80.035399999999996</v>
    <v>80.905000000000001</v>
    <v>81.150000000000006</v>
    <v>81.851500000000001</v>
    <v>82.444999999999993</v>
    <v>83.649500000000003</v>
    <v>85.225499999999997</v>
    <v>84.927899999999994</v>
    <v>84.055999999999997</v>
    <v>84.075500000000005</v>
    <v>84.65</v>
    <v>85.140500000000003</v>
    <v>85.674000000000007</v>
    <v>85.7</v>
    <v>85.313000000000002</v>
    <v>85.451999999999998</v>
    <v>87.125</v>
    <v>88</v>
    <v>87.131</v>
    <v>85.125500000000002</v>
    <v>83.618499999999997</v>
    <v>85.405500000000004</v>
    <v>83.626999999999995</v>
    <v>85.85</v>
    <v>84.135000000000005</v>
    <v>86.197999999999993</v>
    <v>85.269000000000005</v>
    <v>84.8</v>
    <v>86.202500000000001</v>
    <v>86.926500000000004</v>
    <v>86.899500000000003</v>
    <v>88.225499999999997</v>
    <v>90.1965</v>
    <v>91.097499999999997</v>
    <v>90.578000000000003</v>
    <v>92.4</v>
    <v>91.472999999999999</v>
    <v>91.250500000000002</v>
    <v>90.610500000000002</v>
    <v>91.450500000000005</v>
    <v>91.465000000000003</v>
    <v>91.95</v>
    <v>93.802499999999995</v>
    <v>91.366500000000002</v>
    <v>89.3245</v>
    <v>89.2</v>
    <v>89.438500000000005</v>
    <v>91.887200000000007</v>
    <v>91.290499999999994</v>
    <v>92.726500000000001</v>
    <v>93.05</v>
    <v>94.1</v>
    <v>94.4255</v>
    <v>94.924999999999997</v>
    <v>95.969499999999996</v>
    <v>95.477500000000006</v>
    <v>95.197000000000003</v>
    <v>94.29</v>
    <v>94.528499999999994</v>
    <v>94</v>
    <v>93.831999999999994</v>
    <v>95.358500000000006</v>
    <v>95.525499999999994</v>
    <v>95.75</v>
    <v>96.886499999999998</v>
    <v>97.672499999999999</v>
    <v>99.870999999999995</v>
    <v>100.35</v>
    <v>101.325</v>
    <v>101.9055</v>
    <v>100.3253</v>
    <v>96.935500000000005</v>
    <v>98.55</v>
    <v>96.413499999999999</v>
    <v>99.7</v>
    <v>100</v>
    <v>99.646500000000003</v>
    <v>97.736500000000007</v>
    <v>95.932500000000005</v>
    <v>97.025000000000006</v>
    <v>96.929000000000002</v>
    <v>97.710999999999999</v>
    <v>95.189499999999995</v>
    <v>97.144999999999996</v>
    <v>98.424999999999997</v>
    <v>99.661799999999999</v>
    <v>100.2205</v>
    <v>101.09950000000001</v>
    <v>99.999499999999998</v>
    <v>99.084999999999994</v>
    <v>97.45</v>
    <v>95.899500000000003</v>
    <v>93.7</v>
    <v>92.999499999999998</v>
    <v>92.894499999999994</v>
    <v>86.2</v>
    <v>90.4</v>
    <v>89.75</v>
    <v>89.174999999999997</v>
    <v>92.139499999999998</v>
    <v>91.0745</v>
    <v>89.257999999999996</v>
    <v>89.2</v>
    <v>87.111999999999995</v>
    <v>88.685000000000002</v>
    <v>85.167000000000002</v>
    <v>82.479500000000002</v>
    <v>83</v>
    <v>74.308000000000007</v>
    <v>78.499499999999998</v>
    <v>81.176500000000004</v>
    <v>83.929500000000004</v>
    <v>82.878500000000003</v>
    <v>80.917500000000004</v>
    <v>83.65</v>
    <v>87.75</v>
    <v>86.625</v>
    <v>84.912000000000006</v>
    <v>82.464500000000001</v>
    <v>82.816000000000003</v>
    <v>79.0505</v>
    <v>79.375</v>
    <v>78.850499999999997</v>
    <v>71.875</v>
    <v>77.149500000000003</v>
    <v>75.849999999999994</v>
    <v>76.95</v>
    <v>78.799499999999995</v>
    <v>80.695999999999998</v>
    <v>83.749499999999998</v>
    <v>83.974999999999994</v>
    <v>88.472999999999999</v>
    <v>87.8</v>
    <v>80.743499999999997</v>
    <v>85.253500000000003</v>
    <v>81.191999999999993</v>
    <v>83.9</v>
    <v>83.45</v>
    <v>84</v>
    <v>81.900000000000006</v>
    <v>78.3</v>
    <v>77</v>
    <v>77.152500000000003</v>
    <v>74.2</v>
    <v>73.249499999999998</v>
    <v>67.3</v>
    <v>68.444500000000005</v>
    <v>72.709999999999994</v>
    <v>73.667500000000004</v>
    <v>75.540000000000006</v>
    <v>73.260000000000005</v>
    <v>76.000500000000002</v>
    <v>76.5</v>
    <v>80.115499999999997</v>
    <v>83.234499999999997</v>
    <v>82.649000000000001</v>
    <v>82.0505</v>
    <v>82.027500000000003</v>
    <v>80.75</v>
    <v>81.599999999999994</v>
    <v>84.210999999999999</v>
    <v>84</v>
    <v>85.6</v>
    <v>84.05</v>
    <v>82.8</v>
    <v>82.0535</v>
    <v>83.525000000000006</v>
    <v>82.179500000000004</v>
    <v>81.563500000000005</v>
    <v>81.150000000000006</v>
    <v>84.642499999999998</v>
    <v>81.944000000000003</v>
    <v>81.150000000000006</v>
    <v>82.167000000000002</v>
    <v>83.537499999999994</v>
    <v>81.25</v>
    <v>79.3</v>
    <v>80.049000000000007</v>
    <v>80.2</v>
    <v>82.35</v>
    <v>81.224999999999994</v>
    <v>81.393000000000001</v>
    <v>80.05</v>
    <v>81.5</v>
    <v>80.992500000000007</v>
    <v>81.174999999999997</v>
    <v>82.072500000000005</v>
    <v>81.299000000000007</v>
    <v>81.409000000000006</v>
    <v>81.762500000000003</v>
    <v>82.756500000000003</v>
    <v>84.25</v>
    <v>85.147499999999994</v>
    <v>84.798500000000004</v>
    <v>83.368499999999997</v>
    <v>80.200500000000005</v>
    <v>81.305999999999997</v>
    <v>83.45</v>
    <v>84.15</v>
    <v>84.56</v>
    <v>85.15</v>
    <v>85.635000000000005</v>
    <v>87.6755</v>
    <v>88.497</v>
    <v>89.813000000000002</v>
    <v>90.508499999999998</v>
    <v>87.889499999999998</v>
    <v>89.65</v>
    <v>89.206500000000005</v>
    <v>88.5</v>
    <v>89.328999999999994</v>
    <v>90.005499999999998</v>
    <v>90.551000000000002</v>
    <v>91.335999999999999</v>
    <v>91.032499999999999</v>
    <v>91.45</v>
    <v>91.661500000000004</v>
    <v>92.274500000000003</v>
    <v>92.05</v>
    <v>92.435000000000002</v>
    <v>92.42</v>
    <v>92.1</v>
    <v>92.567499999999995</v>
    <v>93.649500000000003</v>
    <v>93.439499999999995</v>
    <v>92.77</v>
    <v>94.56</v>
    <v>96.25</v>
    <v>95.850200000000001</v>
    <v>96.45</v>
    <v>97.45</v>
    <v>96.504999999999995</v>
    <v>96.654499999999999</v>
    <v>95.666499999999999</v>
    <v>97.45</v>
    <v>95.899000000000001</v>
    <v>96.999499999999998</v>
    <v>95.9435</v>
    <v>95</v>
    <v>94.9</v>
    <v>91.828000000000003</v>
    <v>91.974999999999994</v>
    <v>91.397499999999994</v>
    <v>94.296999999999997</v>
    <v>94.652500000000003</v>
    <v>92.634500000000003</v>
    <v>93.739500000000007</v>
    <v>92.588999999999999</v>
    <v>91.829499999999996</v>
    <v>91.794499999999999</v>
    <v>91.637500000000003</v>
    <v>91.156000000000006</v>
    <v>91.274500000000003</v>
    <v>89.500500000000002</v>
    <v>88.000500000000002</v>
    <v>84.962000000000003</v>
    <v>87.48</v>
    <v>86.885499999999993</v>
    <v>88.185000000000002</v>
    <v>91.1</v>
    <v>94.162499999999994</v>
    <v>92.698999999999998</v>
    <v>93.335999999999999</v>
    <v>93.2</v>
    <v>93.825000000000003</v>
    <v>95.067499999999995</v>
    <v>95.391999999999996</v>
    <v>96.666499999999999</v>
    <v>95.805000000000007</v>
    <v>95.632999999999996</v>
    <v>95.591999999999999</v>
    <v>94.623999999999995</v>
    <v>95.1</v>
    <v>95.454999999999998</v>
    <v>96.149000000000001</v>
    <v>95.968999999999994</v>
    <v>96.794499999999999</v>
    <v>96.43</v>
    <v>96.706000000000003</v>
    <v>97.39</v>
    <v>99.825500000000005</v>
    <v>101.28100000000001</v>
    <v>100.4135</v>
    <v>101.07</v>
    <v>100.529</v>
    <v>100.35250000000001</v>
    <v>99.000500000000002</v>
    <v>99.560500000000005</v>
    <v>98.557000000000002</v>
    <v>99.799499999999995</v>
    <v>98.465000000000003</v>
    <v>100.05</v>
    <v>97.1</v>
    <v>96.5</v>
    <v>94.555800000000005</v>
    <v>94.905500000000004</v>
    <v>93.585999999999999</v>
    <v>92.253500000000003</v>
    <v>88.510999999999996</v>
    <v>89.611500000000007</v>
    <v>88.6995</v>
    <v>90.3</v>
    <v>91.447500000000005</v>
    <v>89.799499999999995</v>
    <v>89.15</v>
    <v>89.650499999999994</v>
    <v>89.099500000000006</v>
    <v>89.644499999999994</v>
    <v>90.903999999999996</v>
    <v>90.724999999999994</v>
    <v>90.969499999999996</v>
    <v>91.4</v>
    <v>89.651499999999999</v>
    <v>88.345500000000001</v>
    <v>88.786500000000004</v>
    <v>87.75</v>
    <v>89.15</v>
    <v>89.874499999999998</v>
    <v>88.5</v>
    <v>90.25</v>
    <v>91.097499999999997</v>
    <v>91.911000000000001</v>
    <v>92.05</v>
    <v>91.137500000000003</v>
    <v>90.606999999999999</v>
    <v>91.881500000000003</v>
    <v>92.100499999999997</v>
    <v>91.200999999999993</v>
    <v>90.353999999999999</v>
    <v>90.852000000000004</v>
    <v>91.051000000000002</v>
    <v>91.085499999999996</v>
    <v>88.85</v>
    <v>89.530299999999997</v>
    <v>87.367999999999995</v>
    <v>88.139499999999998</v>
    <v>87.4</v>
    <v>86.349500000000006</v>
    <v>87.3</v>
    <v>86.387</v>
    <v>85.65</v>
    <v>86.301000000000002</v>
    <v>86.581500000000005</v>
    <v>86.124499999999998</v>
    <v>85.980500000000006</v>
    <v>86.262</v>
    <v>87.146000000000001</v>
    <v>86.445499999999996</v>
    <v>87.106999999999999</v>
    <v>88.666499999999999</v>
    <v>89.8245</v>
    <v>89.39</v>
    <v>88.483000000000004</v>
    <v>89.407499999999999</v>
    <v>88.064999999999998</v>
    <v>88.554500000000004</v>
    <v>84.877499999999998</v>
    <v>87.403000000000006</v>
    <v>88.740499999999997</v>
    <v>88.012</v>
    <v>88.799499999999995</v>
    <v>89.400499999999994</v>
    <v>90.0505</v>
    <v>90.457999999999998</v>
    <v>90.05</v>
    <v>90.188000000000002</v>
    <v>89.394499999999994</v>
    <v>88.9</v>
    <v>88.733000000000004</v>
    <v>88.669499999999999</v>
    <v>87.5715</v>
    <v>88.002499999999998</v>
    <v>86.915000000000006</v>
    <v>87.849500000000006</v>
    <v>87.456999999999994</v>
    <v>87.15</v>
    <v>86.950999999999993</v>
    <v>87.662499999999994</v>
    <v>88.995999999999995</v>
    <v>90.05</v>
    <v>90.888999999999996</v>
    <v>90.22</v>
    <v>88</v>
    <v>88.700500000000005</v>
    <v>88.174999999999997</v>
    <v>87.56</v>
    <v>87.533000000000001</v>
    <v>87.37</v>
    <v>87.083500000000001</v>
    <v>87.5</v>
    <v>88.25</v>
    <v>88.35</v>
    <v>88.900499999999994</v>
    <v>89.751000000000005</v>
    <v>89.025000000000006</v>
    <v>89.980800000000002</v>
    <v>89.412999999999997</v>
    <v>89.6905</v>
    <v>90.0505</v>
    <v>94.146000000000001</v>
    <v>93.7</v>
    <v>92.1</v>
    <v>93.75</v>
    <v>93.224999999999994</v>
    <v>93</v>
    <v>95.224999999999994</v>
    <v>94.902000000000001</v>
    <v>95.494500000000002</v>
    <v>95.268500000000003</v>
    <v>94.5655</v>
    <v>94.293999999999997</v>
    <v>93.612499999999997</v>
    <v>94.149500000000003</v>
    <v>94.294499999999999</v>
    <v>93.25</v>
    <v>94.804500000000004</v>
    <v>94.255499999999998</v>
    <v>94.5685</v>
    <v>91</v>
    <v>92.025000000000006</v>
    <v>93.2</v>
    <v>92.9</v>
    <v>102.5735</v>
    <v>100.53</v>
    <v>101.494</v>
    <v>103.551</v>
    <v>102.051</v>
    <v>102.09950000000001</v>
    <v>104.2505</v>
    <v>107.545</v>
    <v>108.16</v>
    <v>107.2495</v>
    <v>107.78400000000001</v>
    <v>106.251</v>
    <v>108.39</v>
    <v>108.65349999999999</v>
    <v>107.1075</v>
    <v>100.15900000000001</v>
    <v>101.321</v>
    <v>98.513999999999996</v>
    <v>96.718999999999994</v>
    <v>90.731499999999997</v>
    <v>95.3245</v>
    <v>98.768500000000003</v>
    <v>97.328500000000005</v>
    <v>96.65</v>
    <v>93.75</v>
    <v>88.692999999999998</v>
    <v>93.543999999999997</v>
    <v>92.892499999999998</v>
    <v>86.099000000000004</v>
    <v>87.75</v>
    <v>82.075500000000005</v>
    <v>88.773499999999999</v>
    <v>87.5</v>
    <v>93</v>
    <v>96.3155</v>
    <v>91.387500000000003</v>
    <v>97.574799999999996</v>
    <v>96.034499999999994</v>
    <v>95.1</v>
    <v>96.543000000000006</v>
    <v>96.141499999999994</v>
    <v>98.217500000000001</v>
    <v>96.648499999999999</v>
    <v>95.081999999999994</v>
    <v>95.557500000000005</v>
    <v>96.8</v>
    <v>100.85550000000001</v>
    <v>101.05</v>
    <v>102.215</v>
    <v>102</v>
    <v>110.0235</v>
    <v>112.884</v>
    <v>117.3</v>
    <v>118.6165</v>
    <v>119.4975</v>
    <v>120.8305</v>
    <v>118.45</v>
    <v>119.999</v>
    <v>120.85</v>
    <v>122.16</v>
    <v>118.605</v>
    <v>116.5005</v>
    <v>120.992</v>
    <v>116.84</v>
    <v>112.819</v>
    <v>117</v>
    <v>116.47199999999999</v>
    <v>118.739</v>
    <v>118.607</v>
    <v>118.735</v>
    <v>120.5925</v>
    <v>118.34</v>
    <v>118.0505</v>
    <v>118.426</v>
    <v>120.21729999999999</v>
    <v>121.4915</v>
    <v>123.8935</v>
    <v>125</v>
    <v>122.7505</v>
    <v>122.9</v>
    <v>120.2495</v>
    <v>119.2165</v>
    <v>120.797</v>
    <v>122.4</v>
    <v>123.35</v>
    <v>123.40049999999999</v>
    <v>123.8715</v>
    <v>122.2255</v>
    <v>125.01</v>
    <v>126.47199999999999</v>
    <v>132.25</v>
    <v>130.17500000000001</v>
    <v>130.06049999999999</v>
    <v>126.33</v>
    <v>131</v>
    <v>132.375</v>
    <v>132.35050000000001</v>
    <v>133.904</v>
    <v>134.22499999999999</v>
    <v>136.30099999999999</v>
    <v>139</v>
    <v>136.97749999999999</v>
    <v>138.75280000000001</v>
    <v>134.50049999999999</v>
    <v>134.2533</v>
    <v>137.89949999999999</v>
    <v>145.60050000000001</v>
    <v>146.74850000000001</v>
    <v>152.92750000000001</v>
    <v>151.13050000000001</v>
    <v>155.79949999999999</v>
    <v>159.58799999999999</v>
    <v>162.553</v>
    <v>154.44999999999999</v>
    <v>154.01150000000001</v>
    <v>148.553</v>
    <v>150.44999999999999</v>
    <v>150.01</v>
    <v>161.62450000000001</v>
    <v>156.25</v>
    <v>154.9136</v>
    <v>146.5</v>
    <v>153.1</v>
    <v>152.71350000000001</v>
    <v>151.54949999999999</v>
    <v>150.69999999999999</v>
    <v>162.19999999999999</v>
    <v>159.02549999999999</v>
    <v>155.06049999999999</v>
    <v>157.1885</v>
    <v>159.71799999999999</v>
    <v>161.20050000000001</v>
    <v>158.5155</v>
    <v>155.66</v>
    <v>155.4</v>
    <v>159.14949999999999</v>
    <v>158.90899999999999</v>
    <v>158.65600000000001</v>
    <v>160.6</v>
    <v>165.15049999999999</v>
    <v>162.6</v>
    <v>164.75</v>
    <v>165.50749999999999</v>
    <v>164.74950000000001</v>
    <v>167.55549999999999</v>
    <v>172.5025</v>
    <v>171.15</v>
    <v>170.4495</v>
    <v>174.47900000000001</v>
    <v>177.35</v>
    <v>174.25</v>
    <v>165.9</v>
    <v>157.19999999999999</v>
    <v>160.14949999999999</v>
    <v>165.36089999999999</v>
    <v>160.43450000000001</v>
    <v>158.64689999999999</v>
    <v>156.80799999999999</v>
    <v>158.99950000000001</v>
    <v>150.46250000000001</v>
    <v>151.58699999999999</v>
    <v>145.32499999999999</v>
    <v>151.6918</v>
    <v>156.0215</v>
    <v>148.8895</v>
    <v>152.74299999999999</v>
    <v>157.4425</v>
    <v>158.76949999999999</v>
    <v>157.05699999999999</v>
    <v>160.4</v>
    <v>157.6815</v>
    <v>157.292</v>
    <v>158.25</v>
    <v>156.75</v>
    <v>161.24950000000001</v>
    <v>160.5</v>
    <v>167.49700000000001</v>
    <v>173.39949999999999</v>
    <v>172.35</v>
    <v>164.60050000000001</v>
    <v>168.16149999999999</v>
    <v>164.98050000000001</v>
    <v>161.114</v>
    <v>160.625</v>
    <v>159.49350000000001</v>
    <v>159.55000000000001</v>
    <v>159.93700000000001</v>
    <v>161.24700000000001</v>
    <v>162.465</v>
    <v>160.0635</v>
    <v>157.88749999999999</v>
    <v>153.08699999999999</v>
    <v>150.9265</v>
    <v>157.99950000000001</v>
    <v>165.99850000000001</v>
    <v>165.232</v>
    <v>161.5515</v>
    <v>154.751</v>
    <v>153.089</v>
    <v>157.9975</v>
    <v>156.1</v>
    <v>154.66</v>
    <v>159.1772</v>
    <v>156.69999999999999</v>
    <v>155.2655</v>
    <v>155.851</v>
    <v>155.8349</v>
    <v>155.02500000000001</v>
    <v>157.09350000000001</v>
    <v>160.56299999999999</v>
    <v>160.42400000000001</v>
    <v>159.42500000000001</v>
    <v>161.08250000000001</v>
    <v>160.273</v>
    <v>159.91050000000001</v>
    <v>157.82400000000001</v>
    <v>157.94499999999999</v>
    <v>158.39449999999999</v>
    <v>154.4495</v>
    <v>154.833</v>
    <v>157.15</v>
    <v>159.0505</v>
    <v>158.8005</v>
    <v>162.5</v>
    <v>162.1995</v>
    <v>160.00049999999999</v>
    <v>160.1422</v>
    <v>160.25</v>
    <v>159.69499999999999</v>
    <v>159.69999999999999</v>
    <v>165.49700000000001</v>
    <v>167.05</v>
    <v>163.75</v>
    <v>163.5</v>
    <v>158.3005</v>
    <v>157.32400000000001</v>
    <v>157.85</v>
    <v>159</v>
    <v>157.40049999999999</v>
    <v>156</v>
    <v>156.422</v>
    <v>158.376</v>
    <v>156.15100000000001</v>
    <v>155.35</v>
    <v>159.09950000000001</v>
    <v>164.65</v>
    <v>165.21549999999999</v>
    <v>166.42500000000001</v>
    <v>164.81780000000001</v>
    <v>167.0745</v>
    <v>161.75200000000001</v>
    <v>161.5</v>
    <v>162.11799999999999</v>
    <v>169</v>
    <v>171.25049999999999</v>
    <v>166.5</v>
    <v>165.95</v>
    <v>167.92500000000001</v>
    <v>165.62450000000001</v>
    <v>165.7</v>
    <v>164.6</v>
    <v>162.5</v>
    <v>162.70249999999999</v>
    <v>163.18</v>
    <v>164.12100000000001</v>
    <v>166.41149999999999</v>
    <v>160.40649999999999</v>
    <v>156.35149999999999</v>
    <v>158.33750000000001</v>
    <v>156.83699999999999</v>
    <v>154.76</v>
    <v>156.39449999999999</v>
    <v>157.17349999999999</v>
    <v>154.059</v>
    <v>150.6</v>
    <v>150.25</v>
    <v>150.75</v>
    <v>150.89949999999999</v>
    <v>154.92250000000001</v>
    <v>155.20050000000001</v>
    <v>153.75</v>
    <v>153.7285</v>
    <v>155.24850000000001</v>
    <v>153.661</v>
    <v>155.05000000000001</v>
    <v>151.4615</v>
    <v>153.39250000000001</v>
    <v>156.35</v>
    <v>157.55199999999999</v>
    <v>153.64949999999999</v>
    <v>152.203</v>
    <v>152.77199999999999</v>
    <v>153.50049999999999</v>
    <v>153.203</v>
    <v>155.89699999999999</v>
    <v>158.65</v>
    <v>161.1875</v>
    <v>161.69</v>
    <v>165.54499999999999</v>
    <v>165.23500000000001</v>
    <v>167.76050000000001</v>
    <v>170.04230000000001</v>
    <v>170.202</v>
    <v>168.55</v>
    <v>169</v>
    <v>169.51650000000001</v>
    <v>168.68</v>
    <v>165.8</v>
    <v>168.584</v>
    <v>165.95500000000001</v>
    <v>167.4</v>
    <v>172.17349999999999</v>
    <v>171.74</v>
    <v>175.25489999999999</v>
    <v>176.256</v>
    <v>174.23650000000001</v>
    <v>167.80950000000001</v>
    <v>166.94280000000001</v>
    <v>163.5</v>
    <v>165.9545</v>
    <v>164.11600000000001</v>
    <v>156.81399999999999</v>
    <v>159.25</v>
    <v>159.27350000000001</v>
    <v>159.27799999999999</v>
    <v>162.29650000000001</v>
    <v>164.62880000000001</v>
    <v>159.75</v>
    <v>162.22020000000001</v>
    <v>162.5</v>
    <v>160.77500000000001</v>
    <v>163.33349999999999</v>
    <v>163.7295</v>
    <v>162.80000000000001</v>
    <v>162.1</v>
    <v>162.1748</v>
    <v>161.155</v>
    <v>160.2115</v>
    <v>160.6</v>
    <v>159.8665</v>
    <v>161.13050000000001</v>
    <v>163.64349999999999</v>
    <v>164.10050000000001</v>
    <v>167.48249999999999</v>
    <v>167.3415</v>
    <v>169.2</v>
    <v>169.6</v>
    <v>170.15899999999999</v>
    <v>173.99950000000001</v>
    <v>173.821</v>
    <v>172.90299999999999</v>
    <v>175.25</v>
    <v>175.38200000000001</v>
    <v>173.2</v>
    <v>170.8</v>
    <v>171.941</v>
    <v>172.053</v>
    <v>171.73050000000001</v>
    <v>172.58199999999999</v>
    <v>176.50550000000001</v>
    <v>185.8689</v>
    <v>182.178</v>
    <v>186.126</v>
    <v>187.2</v>
    <v>185.10499999999999</v>
    <v>185.4425</v>
    <v>184.71</v>
    <v>181.66550000000001</v>
    <v>176.62899999999999</v>
    <v>178.36600000000001</v>
    <v>178.81880000000001</v>
    <v>179.36150000000001</v>
    <v>182</v>
    <v>183.6585</v>
    <v>184.92500000000001</v>
    <v>181.68899999999999</v>
    <v>181.38749999999999</v>
    <v>167.39750000000001</v>
    <v>167.655</v>
    <v>167.036</v>
    <v>168.9675</v>
    <v>167.81100000000001</v>
    <v>168.75</v>
    <v>167.18049999999999</v>
    <v>167.25049999999999</v>
    <v>166.57230000000001</v>
    <v>164.5</v>
    <v>165.2835</v>
    <v>164.15</v>
    <v>163.875</v>
    <v>162.09950000000001</v>
    <v>159.70099999999999</v>
    <v>160.1936</v>
    <v>160.595</v>
    <v>164</v>
    <v>165.49350000000001</v>
    <v>164.95</v>
    <v>166.66149999999999</v>
    <v>167.87129999999999</v>
    <v>171.24</v>
    <v>174.81979999999999</v>
    <v>174.738</v>
    <v>172.6</v>
    <v>173.9</v>
    <v>175.58250000000001</v>
    <v>176.30099999999999</v>
    <v>175.0915</v>
    <v>174.14</v>
    <v>173.7775</v>
    <v>172.126</v>
    <v>172.99799999999999</v>
    <v>174.42070000000001</v>
    <v>169.8</v>
    <v>168.75</v>
    <v>167.55</v>
    <v>169.0025</v>
    <v>170.10050000000001</v>
    <v>168.57499999999999</v>
    <v>167.88550000000001</v>
    <v>166.10550000000001</v>
    <v>165.8</v>
    <v>164.45050000000001</v>
    <v>163.96950000000001</v>
    <v>160.22499999999999</v>
    <v>160.6765</v>
    <v>164.577</v>
    <v>165.85</v>
    <v>163.75</v>
    <v>162.85</v>
    <v>163.4855</v>
    <v>165.12270000000001</v>
    <v>165.571</v>
    <v>169.4179</v>
    <v>171.71449999999999</v>
    <v>172.63300000000001</v>
    <v>170.71250000000001</v>
    <v>171.05</v>
    <v>166.75</v>
    <v>167.47550000000001</v>
    <v>169.4</v>
    <v>170.10480000000001</v>
    <v>165.001</v>
    <v>168.09</v>
    <v>165.75049999999999</v>
    <v>165.45</v>
    <v>168.5</v>
    <v>173.85</v>
    <v>176.16200000000001</v>
    <v>175.76249999999999</v>
    <v>178.1935</v>
    <v>175.65</v>
    <v>174.25</v>
    <v>176.85</v>
    <v>176.95</v>
    <v>178.23599999999999</v>
    <v>178.3175</v>
    <v>185.6345</v>
    <v>183.81880000000001</v>
    <v>179.25200000000001</v>
    <v>178.1335</v>
    <v>180.10480000000001</v>
    <v>177.38220000000001</v>
    <v>178.17500000000001</v>
    <v>177.25</v>
    <v>173</v>
    <v>172.75</v>
    <v>169.65</v>
    <v>174.6</v>
    <v>176.15049999999999</v>
    <v>175.75</v>
    <v>175.417</v>
    <v>172</v>
    <v>167.55</v>
    <v>168.59800000000001</v>
    <v>173.36859999999999</v>
    <v>167.7105</v>
    <v>166.85</v>
    <v>167.85050000000001</v>
    <v>169.2698</v>
    <v>170.428</v>
    <v>171.03700000000001</v>
    <v>170.1825</v>
    <v>170.84</v>
    <v>169.7</v>
    <v>168.95599999999999</v>
    <v>167.55</v>
    <v>170.43799999999999</v>
    <v>166.88300000000001</v>
    <v>163.45050000000001</v>
    <v>163.839</v>
    <v>160.5855</v>
    <v>161.5</v>
    <v>166.57499999999999</v>
    <v>165.25049999999999</v>
    <v>160.15</v>
    <v>159.10499999999999</v>
    <v>158.762</v>
    <v>156.76599999999999</v>
    <v>149.94999999999999</v>
    <v>139</v>
    <v>142.24250000000001</v>
    <v>144.75</v>
    <v>140.80000000000001</v>
    <v>140.8605</v>
    <v>144.75</v>
    <v>150</v>
    <v>155.0504</v>
    <v>141.73750000000001</v>
    <v>155.60650000000001</v>
    <v>158.52000000000001</v>
    <v>156.75049999999999</v>
    <v>162.87350000000001</v>
    <v>158.35</v>
    <v>158.1345</v>
    <v>151.751</v>
    <v>157.60550000000001</v>
    <v>155.79050000000001</v>
    <v>158.14599999999999</v>
    <v>155.49950000000001</v>
    <v>150.4785</v>
    <v>151.65049999999999</v>
    <v>139.83750000000001</v>
    <v>150.55000000000001</v>
    <v>152.42500000000001</v>
    <v>152.73249999999999</v>
    <v>150.84899999999999</v>
    <v>153.53149999999999</v>
    <v>147.15899999999999</v>
    <v>145.4435</v>
    <v>136.68350000000001</v>
    <v>139.5</v>
    <v>145.685</v>
    <v>149.5745</v>
    <v>145.98099999999999</v>
    <v>142.85</v>
    <v>148.5</v>
    <v>152.6405</v>
    <v>156.81299999999999</v>
    <v>161.1208</v>
    <v>161.80549999999999</v>
    <v>163.70500000000001</v>
    <v>163.74950000000001</v>
    <v>164</v>
    <v>164.97499999999999</v>
    <v>170.38399999999999</v>
    <v>168.5095</v>
    <v>166.44479999999999</v>
    <v>164.14949999999999</v>
    <v>164.125</v>
    <v>167.7415</v>
    <v>161.65049999999999</v>
    <v>158.4</v>
    <v>156.75</v>
    <v>152.71299999999999</v>
    <v>153.6925</v>
    <v>150.01849999999999</v>
    <v>155.38999999999999</v>
    <v>151.52350000000001</v>
    <v>152.02950000000001</v>
    <v>157.60249999999999</v>
    <v>154.714</v>
    <v>148.25</v>
    <v>144.023</v>
    <v>144.80000000000001</v>
    <v>140.19149999999999</v>
    <v>142.178</v>
    <v>129.84899999999999</v>
    <v>122.401</v>
    <v>124.0535</v>
    <v>123.6</v>
    <v>123</v>
    <v>114.85</v>
    <v>111.3125</v>
    <v>111.25</v>
    <v>108.1035</v>
    <v>102.75</v>
    <v>109.069</v>
    <v>113.1</v>
    <v>113.27500000000001</v>
    <v>111.4395</v>
    <v>106.2805</v>
    <v>109.5685</v>
    <v>108.461</v>
    <v>104.02500000000001</v>
    <v>103.6555</v>
    <v>107.97</v>
    <v>113.55</v>
    <v>116.28</v>
    <v>122.256</v>
    <v>121.684</v>
    <v>124.2</v>
    <v>125.245</v>
    <v>122.005</v>
    <v>122.61</v>
    <v>119.99</v>
    <v>113.41500000000001</v>
    <v>104.19</v>
    <v>104.19</v>
    <v>103.86</v>
    <v>104.47</v>
    <v>102.8</v>
    <v>108.2</v>
    <v>107.43</v>
    <v>110.39</v>
    <v>112.38</v>
    <v>117.09</v>
    <v>113.5</v>
    <v>107.38</v>
    <v>108.11</v>
    <v>106.29</v>
    <v>107.6</v>
    <v>113.21</v>
    <v>113.85</v>
    <v>114.6</v>
    <v>114.08</v>
    <v>112.16</v>
    <v>107.03</v>
    <v>110.24</v>
    <v>112.5</v>
    <v>115</v>
    <v>115.7</v>
    <v>118.61499999999999</v>
    <v>123.2</v>
    <v>125.01</v>
    <v>122.69499999999999</v>
    <v>115.79</v>
    <v>117.31</v>
    <v>121.57</v>
    <v>134.9</v>
    <v>134.96</v>
    <v>134.72</v>
    <v>136.21</v>
    <v>140.58000000000001</v>
    <v>140.1</v>
    <v>142.05000000000001</v>
    <v>138.05199999999999</v>
    <v>142.9</v>
    <v>143.86000000000001</v>
    <v>142.05000000000001</v>
    <v>142.80000000000001</v>
    <v>143.905</v>
    <v>142.69</v>
    <v>141.32</v>
    <v>140.47</v>
    <v>135.72</v>
    <v>133.41</v>
    <v>132.75</v>
    <v>135.26</v>
    <v>136.55000000000001</v>
    <v>129.9</v>
    <v>131.25</v>
    <v>129.44999999999999</v>
    <v>126</v>
    <v>129.5</v>
    <v>127.92</v>
    <v>126.12</v>
    <v>127.72</v>
    <v>130.91</v>
    <v>134.095</v>
    <v>131.01</v>
    <v>127.364</v>
    <v>127.38</v>
    <v>122.78</v>
    <v>122.16</v>
    <v>123.35</v>
    <v>122.49</v>
    <v>117.08</v>
    <v>116</v>
    <v>113.295</v>
    <v>117.19499999999999</v>
    <v>114.38</v>
    <v>115.6</v>
    <v>114.075</v>
    <v>113.58</v>
    <v>119.89</v>
    <v>118.58</v>
    <v>120.77</v>
    <v>118</v>
    <v>115.1</v>
    <v>112.71</v>
    <v>112.49</v>
    <v>107.88</v>
    <v>114.1</v>
    <v>110.11</v>
    <v>119.06</v>
    <v>114.71</v>
    <v>113.83</v>
    <v>114.792</v>
    <v>119.98</v>
    <v>119.65</v>
    <v>116</v>
    <v>113.92</v>
    <v>97.905000000000001</v>
    <v>103.56</v>
    <v>103.99</v>
    <v>97.314999999999998</v>
    <v>92.47</v>
    <v>91.49</v>
    <v>91.95</v>
    <v>90.79</v>
    <v>89.47</v>
    <v>92.935000000000002</v>
    <v>97.88</v>
    <v>98.77</v>
    <v>103.21</v>
    <v>96.85</v>
    <v>95.37</v>
    <v>95.95</v>
    <v>93.97</v>
    <v>92.62</v>
    <v>93.24</v>
    <v>93.79</v>
    <v>93.93</v>
    <v>94.04</v>
    <v>92.47</v>
    <v>96.99</v>
    <v>94.474999999999994</v>
    <v>93.05</v>
    <v>90.5</v>
    <v>88.34</v>
    <v>89.24</v>
    <v>88.9</v>
    <v>89.21</v>
    <v>95.23</v>
    <v>92.501999999999995</v>
    <v>89.89</v>
    <v>88.265000000000001</v>
    <v>87.51</v>
    <v>85.33</v>
    <v>86.174999999999997</v>
    <v>85.52</v>
    <v>83.25</v>
    <v>84.97</v>
    <v>82.8</v>
    <v>82.87</v>
    <v>83.12</v>
    <v>85.46</v>
    <v>86.55</v>
    <v>85.33</v>
    <v>83.03</v>
    <v>87.46</v>
    <v>87.57</v>
    <v>90.93</v>
    <v>96.93</v>
    <v>94.18</v>
    <v>98.68</v>
    <v>97.25</v>
    <v>94.74</v>
    <v>93.86</v>
    <v>97.56</v>
    <v>96.93</v>
    <v>92.56</v>
    <v>98.234999999999999</v>
    <v>99.53</v>
    <v>101.09</v>
    <v>101.155</v>
    <v>102.53</v>
    <v>110.245</v>
    <v>105.26</v>
    <v>102.925</v>
    <v>101.17</v>
    <v>102.04</v>
    <v>101.32</v>
    <v>97.56</v>
    <v>97.85</v>
    <v>98.41</v>
    <v>99.09</v>
    <v>99.21</v>
    <v>97.8</v>
    <v>95.334999999999994</v>
    <v>95.1</v>
    <v>96.12</v>
    <v>93.53</v>
    <v>94.28</v>
    <v>93.14</v>
    <v>93.87</v>
    <v>91.41</v>
    <v>92.74</v>
    <v>95.19</v>
    <v>94.06</v>
    <v>93.6</v>
    <v>93.68</v>
    <v>92.67</v>
    <v>89.97</v>
    <v>93.83</v>
    <v>93.22</v>
    <v>95.75</v>
    <v>99.79</v>
    <v>98.41</v>
    <v>98.14</v>
    <v>100.45</v>
    <v>100.43</v>
    <v>98.064999999999998</v>
    <v>99.07</v>
    <v>98.11</v>
    <v>98.69</v>
    <v>101.55</v>
    <v>102.16</v>
    <v>102.3</v>
    <v>102.75</v>
    <v>103.91</v>
    <v>100.75</v>
    <v>100.96</v>
    <v>100.8</v>
    <v>100.4</v>
    <v>98.95</v>
    <v>102.07</v>
    <v>103.16</v>
    <v>103.95</v>
    <v>101.58</v>
    <v>103.53</v>
    <v>106.1</v>
    <v>107.655</v>
    <v>104.91</v>
    <v>105.04</v>
    <v>108.16</v>
    <v>107.73</v>
    <v>104.95</v>
    <v>101.47</v>
    <v>103.735</v>
    <v>104.04</v>
    <v>104.27</v>
    <v>105.04</v>
    <v>105.48</v>
    <v>108.1</v>
    <v>111.03</v>
    <v>112.16</v>
    <v>111.15</v>
    <v>111.05</v>
    <v>114.89</v>
    <v>116.69</v>
    <v>118.16</v>
    <v>116.77</v>
    <v>114.27</v>
    <v>115.35</v>
    <v>116.63</v>
    <v>116.04</v>
    <v>122.37</v>
    <v>121.45</v>
    <v>120.69</v>
    <v>124.92</v>
    <v>123.36</v>
    <v>125.07</v>
    <v>127.01</v>
    <v>123.01</v>
    <v>124.08</v>
    <v>124.02</v>
    <v>128.12</v>
    <v>126.7</v>
    <v>125.21</v>
    <v>127.71</v>
    <v>124.97</v>
    <v>125.64</v>
    <v>125.31</v>
    <v>129.11000000000001</v>
    <v>129.33000000000001</v>
    <v>128.63</v>
    <v>128.94</v>
    <v>128.77000000000001</v>
    <v>129.47</v>
    <v>130.82</v>
    <v>130.24</v>
    <v>128.25</v>
    <v>128.59</v>
    <v>129.07</v>
    <v>127.75</v>
    <v>130.31</v>
    <v>134.04</v>
    <v>134.06</v>
    <v>134.56</v>
    <v>132.71</v>
    <v>133.38999999999999</v>
    <v>134.07</v>
    <v>131.34</v>
    <v>130.30500000000001</v>
    <v>129.31</v>
    <v>126.51</v>
    <v>131</v>
    <v>129.69</v>
    <v>133.19999999999999</v>
    <v>133.55000000000001</v>
    <v>130.154</v>
    <v>127.48</v>
    <v>141.06</v>
    <v>140.99</v>
    <v>140.62</v>
    <v>139.97</v>
    <v>139.07499999999999</v>
    <v>137.4</v>
    <v>138.30000000000001</v>
    <v>140.05000000000001</v>
    <v>137.19</v>
    <v>135.46</v>
    <v>131.62</v>
    <v>133.74</v>
    <v>135.08000000000001</v>
    <v>134.5</v>
    <v>136.4</v>
    <v>132.47</v>
    <v>133.78</v>
    <v>133.38</v>
    <v>134.93</v>
    <v>135.06</v>
    <v>139.45500000000001</v>
    <v>137.72999999999999</v>
    <v>136.32</v>
    <v>133.9</v>
    <v>136.86000000000001</v>
    <v>138.75</v>
    <v>142.32</v>
    <v>140.94999999999999</v>
    <v>145.08000000000001</v>
    <v>142.69</v>
    <v>140.47999999999999</v>
    <v>138.69999999999999</v>
    <v>138.55000000000001</v>
    <v>131.94</v>
    <v>131.11000000000001</v>
    <v>129.36000000000001</v>
    <v>130.12</v>
    <v>125.76</v>
    <v>124.04</v>
    <v>128.19999999999999</v>
    <v>127.28</v>
    <v>128.06</v>
    <v>126.06</v>
    <v>126.71</v>
    <v>124.16</v>
    <v>126.22</v>
    <v>128.82</v>
    <v>129.74</v>
    <v>132.16999999999999</v>
    <v>132.97999999999999</v>
    <v>130.69</v>
    <v>130.38999999999999</v>
    <v>129.9</v>
    <v>130.565</v>
    <v>128.05000000000001</v>
    <v>124.63</v>
    <v>127.74</v>
    <v>126.04</v>
    <v>120.63</v>
    <v>126.2</v>
    <v>129.72</v>
    <v>132.75</v>
    <v>133.96</v>
    <v>138.72999999999999</v>
    <v>138.99</v>
    <v>138.76</v>
    <v>140.55000000000001</v>
    <v>142.97</v>
    <v>142.02000000000001</v>
    <v>140.46</v>
    <v>142.08000000000001</v>
    <v>145</v>
    <v>147.06</v>
    <v>140.91</v>
    <v>142.66</v>
    <v>145.13</v>
    <v>143.91</v>
    <v>144.57</v>
    <v>146.69999999999999</v>
    <v>147.53</v>
    <v>146.97999999999999</v>
    <v>147.85</v>
    <v>144.76</v>
    <v>146</v>
    <v>145.25</v>
    <v>143.55000000000001</v>
    <v>147.58000000000001</v>
    <v>146.15</v>
    <v>145.47999999999999</v>
    <v>145.66</v>
    <v>145.52000000000001</v>
    <v>148.12</v>
    <v>149.93</v>
    <v>148.38</v>
    <v>150.56</v>
    <v>154.4</v>
    <v>152.9</v>
    <v>153.30000000000001</v>
    <v>153.77000000000001</v>
    <v>153.56</v>
    <v>153.56</v>
    <v>153.72</v>
    <v>153.1</v>
    <v>151.54</v>
    <v>149.19999999999999</v>
    <v>145.59</v>
    <v>144.69</v>
    <v>146.74</v>
    <v>148.33000000000001</v>
    <v>152.06</v>
    <v>155.04</v>
    <v>155.38999999999999</v>
    <v>153.53</v>
    <v>151.49</v>
    <v>152.77000000000001</v>
    <v>153.83000000000001</v>
    <v>156.88999999999999</v>
    <v>154.85</v>
    <v>157.80000000000001</v>
    <v>156.94999999999999</v>
    <v>158.41999999999999</v>
    <v>159.34</v>
    <v>160.69999999999999</v>
    <v>157</v>
    <v>155.87</v>
    <v>169.19</v>
    <v>170.2</v>
    <v>169.39</v>
    <v>169.48</v>
    <v>169.65</v>
    <v>170.9</v>
    <v>174.8</v>
    <v>167.73</v>
    <v>169.21</v>
    <v>170.58</v>
    <v>168.74</v>
    <v>167.83</v>
    <v>168.94</v>
    <v>173.1</v>
    <v>174.28</v>
    <v>175.7</v>
    <v>174.07499999999999</v>
    <v>172.44</v>
    <v>173.01</v>
    <v>176.75</v>
    <v>177.53</v>
    <v>176.93</v>
    <v>175.54</v>
    <v>174.83</v>
    <v>176.44</v>
    <v>174.31</v>
    <v>173.5</v>
    <v>175.9</v>
    <v>177.69</v>
    <v>176.64</v>
    <v>175.8</v>
    <v>174.215</v>
    <v>176.14</v>
    <v>179.988</v>
    <v>177.75200000000001</v>
    <v>178.01</v>
    <v>180.15</v>
    <v>179.88</v>
    <v>180.17</v>
    <v>180.79</v>
    <v>179.07</v>
    <v>179.9</v>
    <v>184</v>
    <v>182.38</v>
    <v>186.9</v>
    <v>187.24</v>
    <v>182.76499999999999</v>
    <v>186.74</v>
    <v>187.72</v>
    <v>187.42500000000001</v>
    <v>183.27</v>
    <v>184.31</v>
    <v>181.47</v>
    <v>178.74</v>
    <v>176.94</v>
    <v>178.08</v>
    <v>179.94</v>
    <v>169.68</v>
    <v>177.79499999999999</v>
    <v>182.75</v>
    <v>181.09</v>
    <v>181.63499999999999</v>
    <v>180.85</v>
    <v>186.99</v>
    <v>186.28</v>
    <v>188.92</v>
    <v>187.44</v>
    <v>188.88</v>
    <v>189.16</v>
    <v>188</v>
    <v>183.82</v>
    <v>185.97</v>
    <v>185.6</v>
    <v>183.76</v>
    <v>184.34</v>
    <v>182.3</v>
    <v>183.88</v>
    <v>183.66</v>
    <v>181.65</v>
    <v>179.93</v>
    <v>181.7</v>
    <v>181.31</v>
    <v>178.3</v>
    <v>177.7</v>
    <v>177.64</v>
    <v>180.1</v>
    <v>181.745</v>
    <v>184.9</v>
    <v>184.07</v>
    <v>187.06</v>
    <v>188.01499999999999</v>
    <v>186.09</v>
    <v>183.08</v>
    <v>182.52</v>
    <v>183.73500000000001</v>
    <v>182.91</v>
    <v>187.8</v>
    <v>189.33</v>
    <v>186.81</v>
    <v>186.92</v>
    <v>195.005</v>
    <v>197.73</v>
    <v>193.49</v>
    <v>197.28</v>
    <v>199.94</v>
    <v>198.65</v>
    <v>200.04</v>
    <v>199.4</v>
    <v>199.995</v>
    <v>200.09</v>
    <v>194.8</v>
    <v>194.56</v>
    <v>195.59</v>
    <v>191.35</v>
    <v>189.59</v>
    <v>181.14</v>
    <v>185</v>
    <v>184.1</v>
    <v>183.2</v>
    <v>182.91</v>
    <v>180.39</v>
    <v>183.84</v>
    <v>184.72</v>
    <v>185.05</v>
    <v>189.285</v>
    <v>166.75</v>
    <v>154.21</v>
    <v>161.71</v>
    <v>166.55</v>
    <v>165.16499999999999</v>
    <v>166.4</v>
    <v>168.14</v>
    <v>167.81</v>
    <v>172.11</v>
    <v>174.86</v>
    <v>177.04</v>
    <v>177.64</v>
    <v>177.92</v>
    <v>179.92</v>
    <v>181.38</v>
    <v>177.34</v>
    <v>176.7</v>
    <v>174.15</v>
    <v>173.69</v>
    <v>173.22</v>
    <v>172.78</v>
    <v>177.55</v>
    <v>174.48</v>
    <v>175</v>
    <v>177.24</v>
    <v>174.53</v>
    <v>177.49</v>
    <v>180.095</v>
    <v>184.8</v>
    <v>187</v>
    <v>185.29</v>
    <v>186.85</v>
    <v>186.45</v>
    <v>190.04</v>
    <v>190.23</v>
    <v>191.64</v>
    <v>194.27</v>
    <v>193.75</v>
    <v>194.31</v>
    <v>190.68</v>
    <v>187.14</v>
    <v>184.9</v>
    <v>184.44</v>
    <v>183.04499999999999</v>
    <v>185.75</v>
    <v>182.95</v>
    <v>181.91499999999999</v>
    <v>182.82</v>
    <v>187.13</v>
    <v>186.63</v>
    <v>189.78</v>
    <v>187.63</v>
    <v>187.05</v>
    <v>188.22</v>
    <v>187.15</v>
    <v>188.05</v>
    <v>188.35</v>
    <v>188.85</v>
    <v>185.25</v>
    <v>187.85</v>
    <v>189.565</v>
    <v>188.58</v>
    <v>194.69499999999999</v>
    <v>190.51</v>
    <v>199</v>
    <v>196.45</v>
    <v>196.04</v>
    <v>200.01</v>
    <v>207.44</v>
    <v>209.72</v>
    <v>208.5</v>
    <v>208.37</v>
    <v>209.4</v>
    <v>214.16</v>
    <v>206.76</v>
    <v>204.15</v>
    <v>199.33</v>
    <v>202.98</v>
    <v>203.49</v>
    <v>198.25</v>
    <v>199.28</v>
    <v>201.9</v>
    <v>206.98</v>
    <v>205.83</v>
    <v>209.96</v>
    <v>210.31</v>
    <v>215.96</v>
    <v>218.03</v>
    <v>220.75</v>
    <v>227.21</v>
    <v>226.09</v>
    <v>226.41</v>
    <v>229.83</v>
    <v>228.4</v>
    <v>230.23</v>
    <v>232.39</v>
    <v>230.77</v>
    <v>224.91</v>
    <v>219.84</v>
    <v>225.01</v>
    <v>226.94</v>
    <v>228.5</v>
    <v>225.6</v>
    <v>220.06</v>
    <v>222.965</v>
  </a>
  <a r="1" c="5032">
    <v>43.6</v>
    <v>43.3</v>
    <v>42.875</v>
    <v>43.1</v>
    <v>43.95</v>
    <v>43.6</v>
    <v>43.774999999999999</v>
    <v>44</v>
    <v>44.26</v>
    <v>44.2</v>
    <v>44.45</v>
    <v>44.4</v>
    <v>44.924999999999997</v>
    <v>43.32</v>
    <v>44.9</v>
    <v>44.125</v>
    <v>44.024999999999999</v>
    <v>43.4</v>
    <v>44.125</v>
    <v>44.2</v>
    <v>44.475000000000001</v>
    <v>45.15</v>
    <v>45</v>
    <v>45.024999999999999</v>
    <v>45.44</v>
    <v>44.875</v>
    <v>44.424999999999997</v>
    <v>44.125</v>
    <v>44.05</v>
    <v>43.88</v>
    <v>44.65</v>
    <v>44.89</v>
    <v>44.81</v>
    <v>44.55</v>
    <v>44.015000000000001</v>
    <v>43.45</v>
    <v>44.174999999999997</v>
    <v>44.8</v>
    <v>45.46</v>
    <v>45.344999999999999</v>
    <v>45.104999999999997</v>
    <v>45.774999999999999</v>
    <v>46.1</v>
    <v>46.52</v>
    <v>45.594999999999999</v>
    <v>45.075000000000003</v>
    <v>45.225000000000001</v>
    <v>46</v>
    <v>45.14</v>
    <v>45.5</v>
    <v>45.005000000000003</v>
    <v>45.325000000000003</v>
    <v>45.674999999999997</v>
    <v>45.975000000000001</v>
    <v>45.94</v>
    <v>45.75</v>
    <v>46.19</v>
    <v>46.65</v>
    <v>46.774999999999999</v>
    <v>46.814999999999998</v>
    <v>47.78</v>
    <v>47.875</v>
    <v>47.77</v>
    <v>48.25</v>
    <v>48.965000000000003</v>
    <v>49.24</v>
    <v>49.8</v>
    <v>49.19</v>
    <v>48.61</v>
    <v>48.65</v>
    <v>47.94</v>
    <v>46.305</v>
    <v>46.73</v>
    <v>45.5</v>
    <v>46.924999999999997</v>
    <v>46.4</v>
    <v>46.034999999999997</v>
    <v>45.515000000000001</v>
    <v>45.174999999999997</v>
    <v>45.05</v>
    <v>46.375</v>
    <v>46.36</v>
    <v>47.03</v>
    <v>47.55</v>
    <v>48.8</v>
    <v>48.96</v>
    <v>48.95</v>
    <v>49.25</v>
    <v>49.085000000000001</v>
    <v>48.875</v>
    <v>49.225000000000001</v>
    <v>49</v>
    <v>48</v>
    <v>48.1</v>
    <v>48.95</v>
    <v>48.075000000000003</v>
    <v>48.2</v>
    <v>48.35</v>
    <v>48.875</v>
    <v>48.75</v>
    <v>48.5</v>
    <v>48.63</v>
    <v>49.15</v>
    <v>48.7</v>
    <v>49.48</v>
    <v>50.73</v>
    <v>50.95</v>
    <v>51.95</v>
    <v>52</v>
    <v>51</v>
    <v>51.75</v>
    <v>50.93</v>
    <v>51.4</v>
    <v>52.08</v>
    <v>51.6</v>
    <v>52</v>
    <v>51.99</v>
    <v>51.65</v>
    <v>51.92</v>
    <v>51.5</v>
    <v>51.65</v>
    <v>51.28</v>
    <v>51.65</v>
    <v>52.81</v>
    <v>53.14</v>
    <v>53</v>
    <v>53.05</v>
    <v>53.45</v>
    <v>53.51</v>
    <v>53.76</v>
    <v>53.06</v>
    <v>52.53</v>
    <v>51.8</v>
    <v>51.7</v>
    <v>50.55</v>
    <v>51.04</v>
    <v>51.06</v>
    <v>50.35</v>
    <v>49</v>
    <v>49.54</v>
    <v>51</v>
    <v>51.11</v>
    <v>52.15</v>
    <v>51.89</v>
    <v>52.92</v>
    <v>52.34</v>
    <v>52.62</v>
    <v>53.09</v>
    <v>53.17</v>
    <v>52.98</v>
    <v>52.29</v>
    <v>51.23</v>
    <v>52.02</v>
    <v>51.79</v>
    <v>53</v>
    <v>52.23</v>
    <v>52</v>
    <v>51.36</v>
    <v>51.4</v>
    <v>51.3</v>
    <v>51.56</v>
    <v>51.26</v>
    <v>51.34</v>
    <v>50.79</v>
    <v>50.69</v>
    <v>50.25</v>
    <v>50.8</v>
    <v>50.75</v>
    <v>51.5</v>
    <v>52.3</v>
    <v>52.65</v>
    <v>53.3</v>
    <v>53.79</v>
    <v>53.9</v>
    <v>54.76</v>
    <v>53.87</v>
    <v>53.05</v>
    <v>53.03</v>
    <v>53.52</v>
    <v>54.06</v>
    <v>53.8</v>
    <v>53.06</v>
    <v>52.6</v>
    <v>53.88</v>
    <v>55.49</v>
    <v>55.3</v>
    <v>55.9</v>
    <v>54.66</v>
    <v>55.72</v>
    <v>56.21</v>
    <v>57.05</v>
    <v>57.05</v>
    <v>56.4</v>
    <v>56.23</v>
    <v>56.37</v>
    <v>55.9</v>
    <v>55.11</v>
    <v>54.6</v>
    <v>55.5</v>
    <v>56.5</v>
    <v>56</v>
    <v>56.54</v>
    <v>58.39</v>
    <v>57.21</v>
    <v>57.7</v>
    <v>57.02</v>
    <v>56.05</v>
    <v>55.45</v>
    <v>55.25</v>
    <v>56.96</v>
    <v>58.12</v>
    <v>58.25</v>
    <v>59.9</v>
    <v>58.05</v>
    <v>58.5</v>
    <v>58.05</v>
    <v>58.07</v>
    <v>57.95</v>
    <v>59.4</v>
    <v>59.75</v>
    <v>59.52</v>
    <v>59.98</v>
    <v>60.75</v>
    <v>61.05</v>
    <v>61</v>
    <v>60.62</v>
    <v>60.67</v>
    <v>60.65</v>
    <v>60.06</v>
    <v>58.5</v>
    <v>60.48</v>
    <v>60.42</v>
    <v>61.47</v>
    <v>61.78</v>
    <v>62.89</v>
    <v>62.96</v>
    <v>62.61</v>
    <v>63.15</v>
    <v>63.68</v>
    <v>63.17</v>
    <v>63.48</v>
    <v>63.16</v>
    <v>63.7</v>
    <v>62.75</v>
    <v>61.85</v>
    <v>63.88</v>
    <v>63.83</v>
    <v>63.95</v>
    <v>64.599999999999994</v>
    <v>63.5</v>
    <v>63.43</v>
    <v>62.52</v>
    <v>62.6</v>
    <v>61.89</v>
    <v>62.23</v>
    <v>62.75</v>
    <v>62.9</v>
    <v>61.45</v>
    <v>62.6</v>
    <v>61.9</v>
    <v>61.34</v>
    <v>60.2</v>
    <v>61</v>
    <v>61.31</v>
    <v>61.4</v>
    <v>59.51</v>
    <v>58.05</v>
    <v>58.73</v>
    <v>57.99</v>
    <v>58.24</v>
    <v>58.4</v>
    <v>58.17</v>
    <v>59.3</v>
    <v>59.73</v>
    <v>59.36</v>
    <v>59.34</v>
    <v>58.5</v>
    <v>57.52</v>
    <v>58.5</v>
    <v>58.15</v>
    <v>58.5</v>
    <v>58.5</v>
    <v>59.4</v>
    <v>59.24</v>
    <v>58.25</v>
    <v>58.8</v>
    <v>58.34</v>
    <v>59.88</v>
    <v>59.1</v>
    <v>59</v>
    <v>58.93</v>
    <v>58.05</v>
    <v>58</v>
    <v>57.35</v>
    <v>56.3</v>
    <v>56.22</v>
    <v>56.43</v>
    <v>57.5</v>
    <v>56.39</v>
    <v>56.06</v>
    <v>55.45</v>
    <v>56.9</v>
    <v>57.29</v>
    <v>56.9</v>
    <v>56.58</v>
    <v>56.74</v>
    <v>55</v>
    <v>56.25</v>
    <v>56.18</v>
    <v>55.454999999999998</v>
    <v>54.56</v>
    <v>55.63</v>
    <v>55.75</v>
    <v>56.26</v>
    <v>56.6</v>
    <v>55.4</v>
    <v>55.17</v>
    <v>55.35</v>
    <v>54.65</v>
    <v>53.6</v>
    <v>52.65</v>
    <v>51.55</v>
    <v>53.46</v>
    <v>53.03</v>
    <v>52.7</v>
    <v>49.67</v>
    <v>49.35</v>
    <v>50.51</v>
    <v>49.48</v>
    <v>50.2</v>
    <v>49.59</v>
    <v>48.49</v>
    <v>48</v>
    <v>49.3</v>
    <v>49.3</v>
    <v>48.31</v>
    <v>46.6</v>
    <v>46.69</v>
    <v>46.15</v>
    <v>44.68</v>
    <v>44.79</v>
    <v>45.1</v>
    <v>43.93</v>
    <v>45.85</v>
    <v>47.07</v>
    <v>46.78</v>
    <v>46.1</v>
    <v>45.3</v>
    <v>44.43</v>
    <v>44</v>
    <v>42.77</v>
    <v>42.1</v>
    <v>42.5</v>
    <v>42.81</v>
    <v>43.75</v>
    <v>44.14</v>
    <v>46.28</v>
    <v>46.7</v>
    <v>46.3</v>
    <v>46.49</v>
    <v>46.72</v>
    <v>46</v>
    <v>45.77</v>
    <v>44.82</v>
    <v>44.76</v>
    <v>45</v>
    <v>44.9</v>
    <v>44.49</v>
    <v>43.85</v>
    <v>43.5</v>
    <v>44.2</v>
    <v>44.14</v>
    <v>45.11</v>
    <v>44.72</v>
    <v>44.49</v>
    <v>44.43</v>
    <v>45.02</v>
    <v>44.85</v>
    <v>45</v>
    <v>44.83</v>
    <v>45.02</v>
    <v>45.45</v>
    <v>46.94</v>
    <v>48.39</v>
    <v>48.07</v>
    <v>47.86</v>
    <v>47.32</v>
    <v>47.64</v>
    <v>49.91</v>
    <v>51.15</v>
    <v>50.4</v>
    <v>50.1</v>
    <v>50.81</v>
    <v>51.25</v>
    <v>48.7</v>
    <v>49.58</v>
    <v>48.3</v>
    <v>47.5</v>
    <v>49</v>
    <v>48.64</v>
    <v>48.29</v>
    <v>48.14</v>
    <v>48.83</v>
    <v>49.87</v>
    <v>47.41</v>
    <v>47.08</v>
    <v>47.99</v>
    <v>48.29</v>
    <v>48.29</v>
    <v>48.14</v>
    <v>48.95</v>
    <v>49.02</v>
    <v>49.5</v>
    <v>49.65</v>
    <v>49.69</v>
    <v>50.75</v>
    <v>50.54</v>
    <v>50.75</v>
    <v>51.28</v>
    <v>51.75</v>
    <v>51.95</v>
    <v>51.9</v>
    <v>50.51</v>
    <v>50.5</v>
    <v>50.6</v>
    <v>50.23</v>
    <v>51.64</v>
    <v>52.27</v>
    <v>52.05</v>
    <v>52.04</v>
    <v>52.15</v>
    <v>51.8</v>
    <v>51.74</v>
    <v>51.38</v>
    <v>50.3</v>
    <v>49.42</v>
    <v>49.46</v>
    <v>48.62</v>
    <v>49.2</v>
    <v>49.3</v>
    <v>49.11</v>
    <v>49.43</v>
    <v>49.34</v>
    <v>49.22</v>
    <v>50.6</v>
    <v>51.49</v>
    <v>50.95</v>
    <v>49.62</v>
    <v>50</v>
    <v>49.25</v>
    <v>47.15</v>
    <v>47.27</v>
    <v>47.01</v>
    <v>49.2</v>
    <v>50.85</v>
    <v>50.77</v>
    <v>50.5</v>
    <v>49.85</v>
    <v>49.3</v>
    <v>49.25</v>
    <v>49.64</v>
    <v>49.1</v>
    <v>49.34</v>
    <v>48.1</v>
    <v>48.75</v>
    <v>47.84</v>
    <v>48.76</v>
    <v>48.44</v>
    <v>48</v>
    <v>45.45</v>
    <v>46.24</v>
    <v>47.02</v>
    <v>47.39</v>
    <v>48.2</v>
    <v>47.6</v>
    <v>47.72</v>
    <v>47</v>
    <v>46.23</v>
    <v>46.4</v>
    <v>46.7</v>
    <v>46.25</v>
    <v>47.46</v>
    <v>47.95</v>
    <v>49.44</v>
    <v>48.85</v>
    <v>49.1</v>
    <v>49.03</v>
    <v>49.08</v>
    <v>49.37</v>
    <v>49.9</v>
    <v>49.91</v>
    <v>50.43</v>
    <v>50</v>
    <v>49.67</v>
    <v>50.2</v>
    <v>50.5</v>
    <v>52.56</v>
    <v>53.89</v>
    <v>53.76</v>
    <v>53.68</v>
    <v>52.34</v>
    <v>52.87</v>
    <v>53.4</v>
    <v>54.32</v>
    <v>52.5</v>
    <v>52.8</v>
    <v>52.45</v>
    <v>53.35</v>
    <v>52.82</v>
    <v>53.11</v>
    <v>54.4</v>
    <v>55.1</v>
    <v>55.95</v>
    <v>54.6</v>
    <v>53.8</v>
    <v>53.2</v>
    <v>52.2</v>
    <v>51.37</v>
    <v>51.8</v>
    <v>52.06</v>
    <v>51.35</v>
    <v>52.02</v>
    <v>52.5</v>
    <v>52.27</v>
    <v>52.85</v>
    <v>51.95</v>
    <v>51.8</v>
    <v>51.39</v>
    <v>51.28</v>
    <v>51.28</v>
    <v>51.45</v>
    <v>51.94</v>
    <v>51.71</v>
    <v>52.1</v>
    <v>53.51</v>
    <v>54.55</v>
    <v>53.83</v>
    <v>53.82</v>
    <v>54.08</v>
    <v>53.17</v>
    <v>53.22</v>
    <v>52.02</v>
    <v>52.06</v>
    <v>53.99</v>
    <v>53.9</v>
    <v>54.41</v>
    <v>53.81</v>
    <v>54.17</v>
    <v>53.5</v>
    <v>53.4</v>
    <v>53.27</v>
    <v>52.9</v>
    <v>53.37</v>
    <v>54.31</v>
    <v>53.54</v>
    <v>54.3</v>
    <v>54.05</v>
    <v>55.34</v>
    <v>55.46</v>
    <v>56.47</v>
    <v>56</v>
    <v>55.98</v>
    <v>53.74</v>
    <v>52.84</v>
    <v>53.4</v>
    <v>54.08</v>
    <v>54.61</v>
    <v>54.82</v>
    <v>55.15</v>
    <v>54.85</v>
    <v>53.87</v>
    <v>52.91</v>
    <v>53.35</v>
    <v>52.96</v>
    <v>54.8</v>
    <v>54.22</v>
    <v>51.5</v>
    <v>52.49</v>
    <v>53.2</v>
    <v>53.9</v>
    <v>53.25</v>
    <v>53.1</v>
    <v>52.72</v>
    <v>53.56</v>
    <v>52.92</v>
    <v>53.1</v>
    <v>53.95</v>
    <v>53.15</v>
    <v>53.59</v>
    <v>53</v>
    <v>52.83</v>
    <v>52.76</v>
    <v>53.03</v>
    <v>53.46</v>
    <v>53.02</v>
    <v>52.85</v>
    <v>53.57</v>
    <v>53.73</v>
    <v>53.44</v>
    <v>53.58</v>
    <v>53.89</v>
    <v>53.79</v>
    <v>54.6</v>
    <v>54.4</v>
    <v>54.39</v>
    <v>54.75</v>
    <v>54.94</v>
    <v>54.9</v>
    <v>54.95</v>
    <v>54.31</v>
    <v>53.07</v>
    <v>53.54</v>
    <v>53.7</v>
    <v>53.3</v>
    <v>53.26</v>
    <v>53.2</v>
    <v>53.12</v>
    <v>52.81</v>
    <v>52.69</v>
    <v>52.79</v>
    <v>51.6</v>
    <v>51.68</v>
    <v>51.55</v>
    <v>51.79</v>
    <v>51.14</v>
    <v>51.53</v>
    <v>52.5</v>
    <v>51.59</v>
    <v>52.22</v>
    <v>52.14</v>
    <v>52.53</v>
    <v>53</v>
    <v>51.75</v>
    <v>51.43</v>
    <v>51.38</v>
    <v>53</v>
    <v>53.9</v>
    <v>52.66</v>
    <v>54.01</v>
    <v>51.95</v>
    <v>51.67</v>
    <v>51.5</v>
    <v>51.17</v>
    <v>50.99</v>
    <v>50.51</v>
    <v>49.91</v>
    <v>49.4</v>
    <v>49.16</v>
    <v>48.24</v>
    <v>47.5</v>
    <v>49.25</v>
    <v>47.75</v>
    <v>48.36</v>
    <v>48.3</v>
    <v>47.79</v>
    <v>46.4</v>
    <v>47.85</v>
    <v>49.29</v>
    <v>48.85</v>
    <v>48.6</v>
    <v>49.44</v>
    <v>50.12</v>
    <v>49.55</v>
    <v>49</v>
    <v>48.9</v>
    <v>48.4</v>
    <v>49.42</v>
    <v>49.36</v>
    <v>48.81</v>
    <v>48.69</v>
    <v>49.3</v>
    <v>50.11</v>
    <v>49.86</v>
    <v>49.03</v>
    <v>49.15</v>
    <v>49.34</v>
    <v>49.42</v>
    <v>49.53</v>
    <v>49.65</v>
    <v>49.28</v>
    <v>49.73</v>
    <v>50.11</v>
    <v>50.25</v>
    <v>49.8</v>
    <v>50.17</v>
    <v>50</v>
    <v>49.53</v>
    <v>49.52</v>
    <v>49.45</v>
    <v>49.02</v>
    <v>48.87</v>
    <v>48.2</v>
    <v>47.8</v>
    <v>47.42</v>
    <v>47.44</v>
    <v>47.7</v>
    <v>47.79</v>
    <v>48.48</v>
    <v>49.54</v>
    <v>49.24</v>
    <v>49.75</v>
    <v>48.91</v>
    <v>48.49</v>
    <v>49</v>
    <v>47.74</v>
    <v>47.24</v>
    <v>48.18</v>
    <v>49.25</v>
    <v>48.47</v>
    <v>48.62</v>
    <v>48.23</v>
    <v>47.77</v>
    <v>48.55</v>
    <v>48.82</v>
    <v>48.29</v>
    <v>48.5</v>
    <v>49.15</v>
    <v>49.75</v>
    <v>50.09</v>
    <v>50.2</v>
    <v>51.48</v>
    <v>52.8</v>
    <v>53.52</v>
    <v>52.72</v>
    <v>53.27</v>
    <v>53.25</v>
    <v>53.47</v>
    <v>53.71</v>
    <v>53.66</v>
    <v>54.07</v>
    <v>53.55</v>
    <v>54.59</v>
    <v>54.65</v>
    <v>54.95</v>
    <v>54.3</v>
    <v>54.27</v>
    <v>54.94</v>
    <v>54.56</v>
    <v>55.97</v>
    <v>56.65</v>
    <v>57.84</v>
    <v>57.26</v>
    <v>57.1</v>
    <v>56.27</v>
    <v>56.37</v>
    <v>56.89</v>
    <v>57.1</v>
    <v>57.66</v>
    <v>58.15</v>
    <v>58.76</v>
    <v>58.88</v>
    <v>58.2</v>
    <v>58.16</v>
    <v>58</v>
    <v>57.19</v>
    <v>56.75</v>
    <v>56.56</v>
    <v>55.54</v>
    <v>57.05</v>
    <v>56.09</v>
    <v>55.91</v>
    <v>55.69</v>
    <v>56.25</v>
    <v>55.01</v>
    <v>54.6</v>
    <v>55.54</v>
    <v>54.64</v>
    <v>51.5</v>
    <v>49.82</v>
    <v>50.37</v>
    <v>49.88</v>
    <v>49.9</v>
    <v>52.22</v>
    <v>50.51</v>
    <v>50.07</v>
    <v>50.85</v>
    <v>49.91</v>
    <v>50.06</v>
    <v>49.64</v>
    <v>49.1</v>
    <v>48.86</v>
    <v>48.2</v>
    <v>48.48</v>
    <v>47.6</v>
    <v>46.89</v>
    <v>46.34</v>
    <v>48.19</v>
    <v>47.81</v>
    <v>48.17</v>
    <v>47.99</v>
    <v>47.3</v>
    <v>47.84</v>
    <v>48.8</v>
    <v>48.91</v>
    <v>47.58</v>
    <v>46.23</v>
    <v>46.01</v>
    <v>47.28</v>
    <v>47.08</v>
    <v>45.6</v>
    <v>45.16</v>
    <v>40.65</v>
    <v>35.75</v>
    <v>37.700000000000003</v>
    <v>38.64</v>
    <v>35.86</v>
    <v>34.299999999999997</v>
    <v>34.520000000000003</v>
    <v>35.729999999999997</v>
    <v>35.33</v>
    <v>35.409999999999997</v>
    <v>35.25</v>
    <v>34.25</v>
    <v>34.24</v>
    <v>34.4</v>
    <v>34.85</v>
    <v>35.799999999999997</v>
    <v>35.380000000000003</v>
    <v>36.15</v>
    <v>36.74</v>
    <v>36.68</v>
    <v>38.28</v>
    <v>36.99</v>
    <v>36.5</v>
    <v>35.85</v>
    <v>36.130000000000003</v>
    <v>37.270000000000003</v>
    <v>35.72</v>
    <v>36.840000000000003</v>
    <v>37.04</v>
    <v>33.71</v>
    <v>34.06</v>
    <v>34.5</v>
    <v>33.81</v>
    <v>34</v>
    <v>33.47</v>
    <v>33.6</v>
    <v>32.72</v>
    <v>33.01</v>
    <v>33.56</v>
    <v>33.07</v>
    <v>32.74</v>
    <v>32.75</v>
    <v>33.090000000000003</v>
    <v>33.18</v>
    <v>32.81</v>
    <v>32.54</v>
    <v>32.1</v>
    <v>32.11</v>
    <v>32.58</v>
    <v>33.65</v>
    <v>34</v>
    <v>34.5</v>
    <v>35.5</v>
    <v>34.69</v>
    <v>35.04</v>
    <v>34.1</v>
    <v>34.58</v>
    <v>34.22</v>
    <v>34.04</v>
    <v>33.92</v>
    <v>33.869999999999997</v>
    <v>33.72</v>
    <v>33.04</v>
    <v>33.01</v>
    <v>32.49</v>
    <v>32.04</v>
    <v>30.3</v>
    <v>30.65</v>
    <v>30.28</v>
    <v>29.97</v>
    <v>27.1</v>
    <v>27.84</v>
    <v>27.23</v>
    <v>26.15</v>
    <v>26.48</v>
    <v>26.48</v>
    <v>26.3</v>
    <v>26.05</v>
    <v>26.12</v>
    <v>27.02</v>
    <v>24.5</v>
    <v>22.71</v>
    <v>22.78</v>
    <v>23.35</v>
    <v>22.9</v>
    <v>21.76</v>
    <v>22.19</v>
    <v>21.91</v>
    <v>22.4</v>
    <v>22.6</v>
    <v>23.72</v>
    <v>24.13</v>
    <v>24.4</v>
    <v>27.92</v>
    <v>27.74</v>
    <v>27.02</v>
    <v>27.47</v>
    <v>26.85</v>
    <v>27.65</v>
    <v>27.12</v>
    <v>27.99</v>
    <v>28.7</v>
    <v>28.96</v>
    <v>30.41</v>
    <v>29.79</v>
    <v>29.27</v>
    <v>31.07</v>
    <v>31.39</v>
    <v>31.49</v>
    <v>31.71</v>
    <v>31.94</v>
    <v>33.25</v>
    <v>31.97</v>
    <v>30.95</v>
    <v>30.1</v>
    <v>30.46</v>
    <v>30.53</v>
    <v>29.3</v>
    <v>29.45</v>
    <v>29.55</v>
    <v>30.04</v>
    <v>30.49</v>
    <v>29.18</v>
    <v>29.56</v>
    <v>27.9</v>
    <v>28.66</v>
    <v>29.07</v>
    <v>28.51</v>
    <v>28.52</v>
    <v>30</v>
    <v>28.78</v>
    <v>27.73</v>
    <v>26.5</v>
    <v>25.85</v>
    <v>29.94</v>
    <v>27</v>
    <v>26.27</v>
    <v>26.01</v>
    <v>25.19</v>
    <v>25</v>
    <v>25.26</v>
    <v>23.68</v>
    <v>25.97</v>
    <v>25.09</v>
    <v>25.06</v>
    <v>23.77</v>
    <v>22.5</v>
    <v>20.260000000000002</v>
    <v>20.13</v>
    <v>16.63</v>
    <v>18.059999999999999</v>
    <v>24.31</v>
    <v>22.58</v>
    <v>23.62</v>
    <v>22.99</v>
    <v>24.62</v>
    <v>25.14</v>
    <v>23.7</v>
    <v>24.26</v>
    <v>22.18</v>
    <v>22.31</v>
    <v>21.27</v>
    <v>22.31</v>
    <v>22.69</v>
    <v>22.07</v>
    <v>23.68</v>
    <v>24.3</v>
    <v>22.58</v>
    <v>22.6</v>
    <v>22.41</v>
    <v>22.52</v>
    <v>21.08</v>
    <v>20</v>
    <v>18.98</v>
    <v>20.27</v>
    <v>19.73</v>
    <v>18.579999999999998</v>
    <v>18.91</v>
    <v>17.600000000000001</v>
    <v>16.72</v>
    <v>17.57</v>
    <v>19.59</v>
    <v>19.93</v>
    <v>20.81</v>
    <v>21.67</v>
    <v>20.5</v>
    <v>19.84</v>
    <v>20.04</v>
    <v>19.52</v>
    <v>21.98</v>
    <v>21.23</v>
    <v>21</v>
    <v>21.31</v>
    <v>22.82</v>
    <v>23.65</v>
    <v>23.06</v>
    <v>23.96</v>
    <v>24.16</v>
    <v>25.02</v>
    <v>26.47</v>
    <v>25.93</v>
    <v>26.16</v>
    <v>26.08</v>
    <v>26.41</v>
    <v>25.82</v>
    <v>27.06</v>
    <v>26.7</v>
    <v>27.4</v>
    <v>27.11</v>
    <v>26.71</v>
    <v>26.1</v>
    <v>26.75</v>
    <v>26.58</v>
    <v>24.92</v>
    <v>24.7</v>
    <v>24.06</v>
    <v>25.39</v>
    <v>25.41</v>
    <v>24.21</v>
    <v>25.44</v>
    <v>27.17</v>
    <v>28.16</v>
    <v>28.27</v>
    <v>29.61</v>
    <v>29.68</v>
    <v>28.76</v>
    <v>28</v>
    <v>29.61</v>
    <v>29.8</v>
    <v>28.66</v>
    <v>28.77</v>
    <v>29.62</v>
    <v>29.27</v>
    <v>27.8</v>
    <v>27.8</v>
    <v>29.42</v>
    <v>28.19</v>
    <v>28.44</v>
    <v>28.58</v>
    <v>28.13</v>
    <v>26.6</v>
    <v>23.77</v>
    <v>24.1</v>
    <v>23.34</v>
    <v>20.190000000000001</v>
    <v>19.190000000000001</v>
    <v>17.739999999999998</v>
    <v>18.11</v>
    <v>17.52</v>
    <v>16.57</v>
    <v>17.670000000000002</v>
    <v>17.64</v>
    <v>19.420000000000002</v>
    <v>19.03</v>
    <v>20.51</v>
    <v>21.63</v>
    <v>21.11</v>
    <v>21.32</v>
    <v>22.29</v>
    <v>21.71</v>
    <v>21.2</v>
    <v>21.68</v>
    <v>21.29</v>
    <v>21.17</v>
    <v>21.3</v>
    <v>20.45</v>
    <v>20.85</v>
    <v>20.61</v>
    <v>21.17</v>
    <v>21.05</v>
    <v>20.329999999999998</v>
    <v>21.4</v>
    <v>24.12</v>
    <v>23.56</v>
    <v>24.12</v>
    <v>24.18</v>
    <v>24.34</v>
    <v>25.32</v>
    <v>24.32</v>
    <v>23.52</v>
    <v>25.38</v>
    <v>22.86</v>
    <v>23.1</v>
    <v>23.43</v>
    <v>23.2</v>
    <v>23</v>
    <v>24.05</v>
    <v>24.4</v>
    <v>23.56</v>
    <v>22.98</v>
    <v>23.62</v>
    <v>25.74</v>
    <v>25.8</v>
    <v>28.74</v>
    <v>28.26</v>
    <v>27.06</v>
    <v>27.07</v>
    <v>27.67</v>
    <v>27.74</v>
    <v>27.69</v>
    <v>27.71</v>
    <v>27.68</v>
    <v>27.36</v>
    <v>26.95</v>
    <v>26.21</v>
    <v>26.95</v>
    <v>27.46</v>
    <v>27.27</v>
    <v>26.9</v>
    <v>27.72</v>
    <v>27.29</v>
    <v>27.73</v>
    <v>27.63</v>
    <v>26.99</v>
    <v>26.38</v>
    <v>26.02</v>
    <v>23.75</v>
    <v>23.8</v>
    <v>24.01</v>
    <v>23.65</v>
    <v>24.03</v>
    <v>24.08</v>
    <v>25.93</v>
    <v>25.09</v>
    <v>24.49</v>
    <v>24.6</v>
    <v>24.64</v>
    <v>24.93</v>
    <v>24.8</v>
    <v>25.01</v>
    <v>25.09</v>
    <v>24.93</v>
    <v>23.91</v>
    <v>24.05</v>
    <v>25.26</v>
    <v>24.88</v>
    <v>24.9</v>
    <v>24.72</v>
    <v>25.57</v>
    <v>25.06</v>
    <v>24.8</v>
    <v>25.26</v>
    <v>25.25</v>
    <v>25.48</v>
    <v>25.61</v>
    <v>26.25</v>
    <v>27.23</v>
    <v>27.09</v>
    <v>27.78</v>
    <v>28.53</v>
    <v>28.84</v>
    <v>28.08</v>
    <v>28.34</v>
    <v>27.19</v>
    <v>26.88</v>
    <v>26.27</v>
    <v>26.08</v>
    <v>26.47</v>
    <v>27.06</v>
    <v>27.76</v>
    <v>27.64</v>
    <v>28.08</v>
    <v>27.72</v>
    <v>28.38</v>
    <v>27.75</v>
    <v>28.06</v>
    <v>28.72</v>
    <v>29.09</v>
    <v>29.77</v>
    <v>29.83</v>
    <v>28.82</v>
    <v>29.1</v>
    <v>27.97</v>
    <v>27.94</v>
    <v>27.37</v>
    <v>28.94</v>
    <v>28.8</v>
    <v>28.99</v>
    <v>28.02</v>
    <v>28.15</v>
    <v>29.12</v>
    <v>28.85</v>
    <v>28.82</v>
    <v>27.95</v>
    <v>29.45</v>
    <v>28.89</v>
    <v>28.45</v>
    <v>28.72</v>
    <v>27.85</v>
    <v>26.73</v>
    <v>26.01</v>
    <v>25.44</v>
    <v>25.92</v>
    <v>25.15</v>
    <v>24.89</v>
    <v>24.68</v>
    <v>24.38</v>
    <v>24.46</v>
    <v>24.42</v>
    <v>24.29</v>
    <v>24.45</v>
    <v>24.81</v>
    <v>25.17</v>
    <v>24.62</v>
    <v>24.77</v>
    <v>24.71</v>
    <v>24.57</v>
    <v>25.68</v>
    <v>25.97</v>
    <v>25.05</v>
    <v>26.1</v>
    <v>25.93</v>
    <v>25.3</v>
    <v>26.29</v>
    <v>26.06</v>
    <v>26.32</v>
    <v>26.02</v>
    <v>26.58</v>
    <v>27.62</v>
    <v>27.95</v>
    <v>28.1</v>
    <v>28.31</v>
    <v>29</v>
    <v>28.99</v>
    <v>29.43</v>
    <v>28.88</v>
    <v>29.23</v>
    <v>28.96</v>
    <v>28.97</v>
    <v>28.66</v>
    <v>28.3</v>
    <v>28.94</v>
    <v>29.33</v>
    <v>29.58</v>
    <v>28.99</v>
    <v>29.44</v>
    <v>29</v>
    <v>28.72</v>
    <v>28.27</v>
    <v>27.65</v>
    <v>27.535</v>
    <v>28.16</v>
    <v>28.88</v>
    <v>28.72</v>
    <v>30.43</v>
    <v>30.88</v>
    <v>30.9</v>
    <v>31.5</v>
    <v>32.090000000000003</v>
    <v>31.88</v>
    <v>31.97</v>
    <v>32.39</v>
    <v>32.229999999999997</v>
    <v>31.89</v>
    <v>31.53</v>
    <v>31.09</v>
    <v>30.85</v>
    <v>30.95</v>
    <v>31.38</v>
    <v>31.73</v>
    <v>31.6</v>
    <v>31.59</v>
    <v>32.86</v>
    <v>32.71</v>
    <v>32.700000000000003</v>
    <v>31.99</v>
    <v>32.68</v>
    <v>33.54</v>
    <v>34.56</v>
    <v>35.94</v>
    <v>35.43</v>
    <v>33.82</v>
    <v>33.56</v>
    <v>32.51</v>
    <v>32.340000000000003</v>
    <v>33.33</v>
    <v>33.42</v>
    <v>33.03</v>
    <v>33.14</v>
    <v>34.049999999999997</v>
    <v>33.24</v>
    <v>32.42</v>
    <v>32.229999999999997</v>
    <v>32.72</v>
    <v>33</v>
    <v>32.71</v>
    <v>32.78</v>
    <v>32.33</v>
    <v>31.68</v>
    <v>32.229999999999997</v>
    <v>32.42</v>
    <v>32.11</v>
    <v>32.869999999999997</v>
    <v>32.880000000000003</v>
    <v>33.32</v>
    <v>33.520000000000003</v>
    <v>34</v>
    <v>34.11</v>
    <v>34.049999999999997</v>
    <v>34.049999999999997</v>
    <v>33.03</v>
    <v>33.74</v>
    <v>33.18</v>
    <v>33.020000000000003</v>
    <v>33.090000000000003</v>
    <v>33.68</v>
    <v>32.78</v>
    <v>32.15</v>
    <v>33.159999999999997</v>
    <v>32.46</v>
    <v>33.72</v>
    <v>34.47</v>
    <v>33.36</v>
    <v>33.14</v>
    <v>32.76</v>
    <v>33.1</v>
    <v>32.659999999999997</v>
    <v>32.79</v>
    <v>32.9</v>
    <v>32.799999999999997</v>
    <v>33.119999999999997</v>
    <v>33.270000000000003</v>
    <v>33.53</v>
    <v>32.840000000000003</v>
    <v>32.659999999999997</v>
    <v>32.18</v>
    <v>32.44</v>
    <v>32.11</v>
    <v>31.07</v>
    <v>30.54</v>
    <v>30.56</v>
    <v>32.22</v>
    <v>31.14</v>
    <v>30.25</v>
    <v>30.31</v>
    <v>31.12</v>
    <v>29.84</v>
    <v>29.93</v>
    <v>30.81</v>
    <v>31.34</v>
    <v>30.5</v>
    <v>30.01</v>
    <v>29.24</v>
    <v>30.15</v>
    <v>29.05</v>
    <v>28.98</v>
    <v>29.81</v>
    <v>29.85</v>
    <v>30.2</v>
    <v>29.97</v>
    <v>30.47</v>
    <v>30.53</v>
    <v>30.11</v>
    <v>29.52</v>
    <v>28.54</v>
    <v>28.59</v>
    <v>28.33</v>
    <v>29.05</v>
    <v>29.31</v>
    <v>29.29</v>
    <v>29.18</v>
    <v>29.12</v>
    <v>29.92</v>
    <v>30.09</v>
    <v>30.47</v>
    <v>30.43</v>
    <v>30.89</v>
    <v>30.92</v>
    <v>30.5</v>
    <v>30.72</v>
    <v>30.9</v>
    <v>30.84</v>
    <v>31.54</v>
    <v>31.5</v>
    <v>31.61</v>
    <v>31.11</v>
    <v>30.77</v>
    <v>30.08</v>
    <v>29.75</v>
    <v>29.87</v>
    <v>28.88</v>
    <v>28.51</v>
    <v>28.31</v>
    <v>27.89</v>
    <v>28.49</v>
    <v>28.98</v>
    <v>29.32</v>
    <v>29.75</v>
    <v>29.91</v>
    <v>30.24</v>
    <v>30</v>
    <v>30.32</v>
    <v>30.73</v>
    <v>30.48</v>
    <v>31.35</v>
    <v>30.85</v>
    <v>31.09</v>
    <v>31</v>
    <v>30.84</v>
    <v>31.53</v>
    <v>30.79</v>
    <v>30.49</v>
    <v>30.2</v>
    <v>30.89</v>
    <v>31.39</v>
    <v>32.43</v>
    <v>32.76</v>
    <v>33.08</v>
    <v>33.5</v>
    <v>33.299999999999997</v>
    <v>32.85</v>
    <v>31.71</v>
    <v>32.01</v>
    <v>31.85</v>
    <v>32.229999999999997</v>
    <v>32.28</v>
    <v>32.369999999999997</v>
    <v>31.75</v>
    <v>31.63</v>
    <v>31.2</v>
    <v>30.93</v>
    <v>32.04</v>
    <v>31.96</v>
    <v>32.33</v>
    <v>31.81</v>
    <v>32.01</v>
    <v>32.83</v>
    <v>32.950000000000003</v>
    <v>33.76</v>
    <v>33.78</v>
    <v>34.1</v>
    <v>33.99</v>
    <v>34.79</v>
    <v>34.01</v>
    <v>34.5</v>
    <v>34.229999999999997</v>
    <v>34.46</v>
    <v>34.369999999999997</v>
    <v>34.89</v>
    <v>35.119999999999997</v>
    <v>35.4</v>
    <v>35.94</v>
    <v>35.83</v>
    <v>35.450000000000003</v>
    <v>34.909999999999997</v>
    <v>35.49</v>
    <v>35.07</v>
    <v>35.299999999999997</v>
    <v>34.770000000000003</v>
    <v>35.04</v>
    <v>34.39</v>
    <v>34.450000000000003</v>
    <v>34.090000000000003</v>
    <v>34.520000000000003</v>
    <v>35.090000000000003</v>
    <v>35.26</v>
    <v>36.01</v>
    <v>36.090000000000003</v>
    <v>35.630000000000003</v>
    <v>35.46</v>
    <v>36.85</v>
    <v>36.700000000000003</v>
    <v>37.520000000000003</v>
    <v>37.51</v>
    <v>37.25</v>
    <v>36.28</v>
    <v>36.4</v>
    <v>36.270000000000003</v>
    <v>36.4</v>
    <v>36.65</v>
    <v>37</v>
    <v>36.729999999999997</v>
    <v>36.630000000000003</v>
    <v>37.24</v>
    <v>36.71</v>
    <v>36.97</v>
    <v>37.21</v>
    <v>36.32</v>
    <v>35.28</v>
    <v>35.090000000000003</v>
    <v>34.590000000000003</v>
    <v>35.54</v>
    <v>37.31</v>
    <v>36.15</v>
    <v>36.61</v>
    <v>35.76</v>
    <v>35.54</v>
    <v>36.32</v>
    <v>37.14</v>
    <v>37.68</v>
    <v>37.71</v>
    <v>37.67</v>
    <v>37.47</v>
    <v>36.909999999999997</v>
    <v>37.21</v>
    <v>36.79</v>
    <v>36.76</v>
    <v>36.590000000000003</v>
    <v>36.270000000000003</v>
    <v>35.450000000000003</v>
    <v>35.6</v>
    <v>35.29</v>
    <v>35.119999999999997</v>
    <v>35.409999999999997</v>
    <v>35.82</v>
    <v>35.5</v>
    <v>35.51</v>
    <v>35.840000000000003</v>
    <v>35.909999999999997</v>
    <v>36.04</v>
    <v>36.380000000000003</v>
    <v>37.03</v>
    <v>37.5</v>
    <v>37.96</v>
    <v>38.380000000000003</v>
    <v>38.539900000000003</v>
    <v>38.53</v>
    <v>39.229999999999997</v>
    <v>39.270000000000003</v>
    <v>39.479999999999997</v>
    <v>40.79</v>
    <v>40.869999999999997</v>
    <v>40</v>
    <v>40.58</v>
    <v>40.409999999999997</v>
    <v>39.69</v>
    <v>40.590000000000003</v>
    <v>40.94</v>
    <v>42.31</v>
    <v>41.02</v>
    <v>41.36</v>
    <v>41.74</v>
    <v>41.78</v>
    <v>43.15</v>
    <v>42.14</v>
    <v>41.52</v>
    <v>41.97</v>
    <v>42.28</v>
    <v>42.16</v>
    <v>42.24</v>
    <v>42.11</v>
    <v>42.2</v>
    <v>42.34</v>
    <v>42.69</v>
    <v>43.86</v>
    <v>42.58</v>
    <v>42.83</v>
    <v>42.85</v>
    <v>42.67</v>
    <v>42.56</v>
    <v>42.55</v>
    <v>44.27</v>
    <v>44.64</v>
    <v>44.47</v>
    <v>43.6</v>
    <v>43.91</v>
    <v>44.29</v>
    <v>43.88</v>
    <v>43.3</v>
    <v>42.34</v>
    <v>42.68</v>
    <v>42.4</v>
    <v>42.37</v>
    <v>42.83</v>
    <v>43.26</v>
    <v>42.64</v>
    <v>43.24</v>
    <v>43.63</v>
    <v>43.91</v>
    <v>43.75</v>
    <v>44.72</v>
    <v>45.64</v>
    <v>45.5</v>
    <v>45.94</v>
    <v>44.86</v>
    <v>45.19</v>
    <v>44.77</v>
    <v>44.62</v>
    <v>44.33</v>
    <v>44.19</v>
    <v>44.88</v>
    <v>44.2</v>
    <v>45</v>
    <v>44.53</v>
    <v>43.6</v>
    <v>44.78</v>
    <v>48.09</v>
    <v>47.14</v>
    <v>48.12</v>
    <v>47.52</v>
    <v>48.19</v>
    <v>48.95</v>
    <v>49.4</v>
    <v>49.68</v>
    <v>49.55</v>
    <v>49.44</v>
    <v>50.06</v>
    <v>49.75</v>
    <v>50.72</v>
    <v>50.5</v>
    <v>50.01</v>
    <v>50.91</v>
    <v>49.56</v>
    <v>49.86</v>
    <v>49.86</v>
    <v>50.75</v>
    <v>50.47</v>
    <v>49.44</v>
    <v>49.16</v>
    <v>47.7</v>
    <v>47.67</v>
    <v>47.9</v>
    <v>48.66</v>
    <v>48.7</v>
    <v>48.6</v>
    <v>48.6</v>
    <v>48.69</v>
    <v>48.55</v>
    <v>47.98</v>
    <v>48.55</v>
    <v>50.34</v>
    <v>49.62</v>
    <v>49.4</v>
    <v>49.22</v>
    <v>49.27</v>
    <v>50.1</v>
    <v>49.79</v>
    <v>51.61</v>
    <v>51.98</v>
    <v>51.01</v>
    <v>51.25</v>
    <v>50.32</v>
    <v>51.34</v>
    <v>51.81</v>
    <v>51.75</v>
    <v>51.84</v>
    <v>53.08</v>
    <v>52.85</v>
    <v>53.28</v>
    <v>52</v>
    <v>51.38</v>
    <v>50.74</v>
    <v>51.55</v>
    <v>51.81</v>
    <v>52.47</v>
    <v>51.6</v>
    <v>51.37</v>
    <v>51.76</v>
    <v>51.92</v>
    <v>52.52</v>
    <v>52.48</v>
    <v>51.89</v>
    <v>50.57</v>
    <v>49.84</v>
    <v>49.1</v>
    <v>50.28</v>
    <v>47.69</v>
    <v>46.99</v>
    <v>46.59</v>
    <v>45.58</v>
    <v>43.3</v>
    <v>42.33</v>
    <v>44.07</v>
    <v>41.55</v>
    <v>43.79</v>
    <v>45.19</v>
    <v>45.78</v>
    <v>45.68</v>
    <v>44.38</v>
    <v>43.14</v>
    <v>44.17</v>
    <v>43.8</v>
    <v>44.63</v>
    <v>46.27</v>
    <v>44.35</v>
    <v>46.24</v>
    <v>46.54</v>
    <v>47.74</v>
    <v>47.58</v>
    <v>45.79</v>
    <v>44.62</v>
    <v>46.47</v>
    <v>46.75</v>
    <v>46.6</v>
    <v>44.49</v>
    <v>46.38</v>
    <v>48.31</v>
    <v>49.11</v>
    <v>51.07</v>
    <v>49.66</v>
    <v>50.04</v>
    <v>49.92</v>
    <v>46.75</v>
    <v>46.8</v>
    <v>48.13</v>
    <v>49.61</v>
    <v>49.27</v>
    <v>48.35</v>
    <v>46.08</v>
    <v>45.77</v>
    <v>42.11</v>
    <v>43.54</v>
    <v>44.62</v>
    <v>45</v>
    <v>45.52</v>
    <v>46.38</v>
    <v>47.21</v>
    <v>46.02</v>
    <v>47.22</v>
    <v>46.87</v>
    <v>44.24</v>
    <v>45.4</v>
    <v>46.68</v>
    <v>47.43</v>
    <v>48.21</v>
    <v>47.67</v>
    <v>49.43</v>
    <v>49.92</v>
    <v>49.17</v>
    <v>48.38</v>
    <v>46.81</v>
    <v>47</v>
    <v>46.8</v>
    <v>46.07</v>
    <v>45.45</v>
    <v>45.29</v>
    <v>45.22</v>
    <v>46.06</v>
    <v>46.62</v>
    <v>46.93</v>
    <v>46.8</v>
    <v>45.99</v>
    <v>44.99</v>
    <v>44.61</v>
    <v>43.74</v>
    <v>44.33</v>
    <v>43.96</v>
    <v>43.55</v>
    <v>44.46</v>
    <v>45.31</v>
    <v>47.36</v>
    <v>48.59</v>
    <v>48.49</v>
    <v>48.84</v>
    <v>48.36</v>
    <v>47.99</v>
    <v>49.23</v>
    <v>48.21</v>
    <v>48.71</v>
    <v>48.44</v>
    <v>47.86</v>
    <v>47.88</v>
    <v>49.02</v>
    <v>48.92</v>
    <v>49.42</v>
    <v>49.83</v>
    <v>49.89</v>
    <v>50.95</v>
    <v>51.35</v>
    <v>51.35</v>
    <v>50.93</v>
    <v>51.06</v>
    <v>51.24</v>
    <v>51.26</v>
    <v>51.89</v>
    <v>52.75</v>
    <v>52.63</v>
    <v>52.96</v>
    <v>52.49</v>
    <v>53.22</v>
    <v>52.69</v>
    <v>53.05</v>
    <v>53.35</v>
    <v>52.31</v>
    <v>52.34</v>
    <v>52.2</v>
    <v>52.27</v>
    <v>50.63</v>
    <v>51.61</v>
    <v>50.34</v>
    <v>50.82</v>
    <v>51.4</v>
    <v>52.16</v>
    <v>53.25</v>
    <v>52.74</v>
    <v>50.98</v>
    <v>51.09</v>
    <v>52</v>
    <v>52.21</v>
    <v>52.57</v>
    <v>53.5</v>
    <v>53.9</v>
    <v>54.53</v>
    <v>54.62</v>
    <v>54.81</v>
    <v>54.99</v>
    <v>55.06</v>
    <v>55.15</v>
    <v>55.11</v>
    <v>55.34</v>
    <v>55.63</v>
    <v>55.99</v>
    <v>55.75</v>
    <v>55.96</v>
    <v>55.64</v>
    <v>54.71</v>
    <v>54.36</v>
    <v>54.87</v>
    <v>55.75</v>
    <v>55.8</v>
    <v>55.12</v>
    <v>55.16</v>
    <v>55.9</v>
    <v>55.58</v>
    <v>56.31</v>
    <v>55.93</v>
    <v>54.99</v>
    <v>53.62</v>
    <v>53.87</v>
    <v>53.89</v>
    <v>55.25</v>
    <v>55.39</v>
    <v>55</v>
    <v>57.97</v>
    <v>58.94</v>
    <v>59.02</v>
    <v>59.16</v>
    <v>58.82</v>
    <v>58.52</v>
    <v>57.96</v>
    <v>58.08</v>
    <v>58.03</v>
    <v>58.39</v>
    <v>58.35</v>
    <v>57.61</v>
    <v>57.7</v>
    <v>57.28</v>
    <v>59.16</v>
    <v>59.04</v>
    <v>59.02</v>
    <v>58.79</v>
    <v>56.94</v>
    <v>58.61</v>
    <v>56.95</v>
    <v>56.27</v>
    <v>56.77</v>
    <v>56.52</v>
    <v>55.65</v>
    <v>54.35</v>
    <v>55.24</v>
    <v>55.37</v>
    <v>55.56</v>
    <v>55.2</v>
    <v>54.82</v>
    <v>55.02</v>
    <v>55.04</v>
    <v>55.07</v>
    <v>54.89</v>
    <v>54.09</v>
    <v>55.76</v>
    <v>55.45</v>
    <v>55.03</v>
    <v>56.17</v>
    <v>56.08</v>
    <v>56</v>
    <v>56.21</v>
    <v>55.22</v>
    <v>54.77</v>
    <v>54.84</v>
    <v>56.61</v>
    <v>57.8</v>
    <v>56.84</v>
    <v>58.22</v>
    <v>57.47</v>
    <v>57.72</v>
    <v>58.17</v>
    <v>59.69</v>
    <v>58.79</v>
    <v>59.58</v>
    <v>59.95</v>
    <v>59.83</v>
    <v>58.5</v>
    <v>58.59</v>
    <v>57.66</v>
    <v>59.5</v>
    <v>58.87</v>
    <v>60.34</v>
    <v>58.89</v>
    <v>56.39</v>
    <v>54.88</v>
    <v>55.29</v>
    <v>56.29</v>
    <v>56.27</v>
    <v>55.77</v>
    <v>55.88</v>
    <v>54.61</v>
    <v>55.18</v>
    <v>55.21</v>
    <v>55.54</v>
    <v>57.39</v>
    <v>54.87</v>
    <v>54.37</v>
    <v>54.64</v>
    <v>51.5</v>
    <v>53.12</v>
    <v>51.81</v>
    <v>53.32</v>
    <v>52.74</v>
    <v>51.21</v>
    <v>50.75</v>
    <v>51.38</v>
    <v>51.86</v>
    <v>51.38</v>
    <v>52.3</v>
    <v>52.57</v>
    <v>51.84</v>
    <v>51.64</v>
    <v>52.19</v>
    <v>51.9</v>
    <v>52.84</v>
    <v>53.64</v>
    <v>52.97</v>
    <v>53.44</v>
    <v>53.43</v>
    <v>53.99</v>
    <v>53.87</v>
    <v>54.12</v>
    <v>54.4</v>
    <v>54.53</v>
    <v>54.46</v>
    <v>54.84</v>
    <v>54.4</v>
    <v>54.74</v>
    <v>54.55</v>
    <v>54.97</v>
    <v>55.01</v>
    <v>53.71</v>
    <v>52.68</v>
    <v>52.64</v>
    <v>54.7</v>
    <v>54.59</v>
    <v>54.33</v>
    <v>55.06</v>
    <v>54.69</v>
    <v>55.09</v>
    <v>56.08</v>
    <v>56.22</v>
    <v>56.34</v>
    <v>56.29</v>
    <v>55.95</v>
    <v>55.72</v>
    <v>56.46</v>
    <v>56.98</v>
    <v>57.15</v>
    <v>58.1</v>
    <v>57.59</v>
    <v>57.6</v>
    <v>57.42</v>
    <v>57.54</v>
    <v>57.75</v>
    <v>57.14</v>
    <v>57.19</v>
    <v>57.58</v>
    <v>55.8</v>
    <v>56.01</v>
    <v>55.52</v>
    <v>56.08</v>
    <v>56.44</v>
    <v>55.94</v>
    <v>56.14</v>
    <v>56.14</v>
    <v>55.86</v>
    <v>57.02</v>
    <v>56.26</v>
    <v>55.28</v>
    <v>55.38</v>
    <v>54.35</v>
    <v>53.36</v>
    <v>53.04</v>
    <v>52.04</v>
    <v>52.39</v>
    <v>51.27</v>
    <v>51.25</v>
    <v>52.23</v>
    <v>52.92</v>
    <v>53.2</v>
    <v>53.67</v>
    <v>52.99</v>
    <v>53.13</v>
    <v>52.27</v>
    <v>53.26</v>
    <v>54.18</v>
    <v>54.56</v>
    <v>53.96</v>
    <v>53.73</v>
    <v>53.9</v>
    <v>53.8</v>
    <v>53.87</v>
    <v>54.25</v>
    <v>55</v>
    <v>55.22</v>
    <v>54.17</v>
    <v>54.08</v>
    <v>54.62</v>
    <v>55.12</v>
    <v>54.48</v>
    <v>55.38</v>
    <v>54.8</v>
    <v>54.8</v>
    <v>54.12</v>
    <v>54.09</v>
    <v>53.63</v>
    <v>54.88</v>
    <v>53.44</v>
    <v>52.2</v>
    <v>51.884</v>
    <v>52</v>
    <v>51.59</v>
    <v>52.52</v>
    <v>53.4</v>
    <v>52.87</v>
    <v>53.22</v>
    <v>53.64</v>
    <v>53.76</v>
    <v>54.4</v>
    <v>54.65</v>
    <v>56.11</v>
    <v>56.03</v>
    <v>56.36</v>
    <v>56.42</v>
    <v>55.75</v>
    <v>56.25</v>
    <v>55.84</v>
    <v>55.74</v>
    <v>55.32</v>
    <v>57.07</v>
    <v>57.44</v>
    <v>57.36</v>
    <v>57.16</v>
    <v>57.56</v>
    <v>57.2</v>
    <v>57.01</v>
    <v>57.01</v>
    <v>57.06</v>
    <v>54.2</v>
    <v>56.51</v>
    <v>55.57</v>
    <v>55.4</v>
    <v>54.69</v>
    <v>53.51</v>
    <v>52.96</v>
    <v>53.82</v>
    <v>53.34</v>
    <v>53.31</v>
    <v>53.43</v>
    <v>53.56</v>
    <v>53.76</v>
    <v>53.97</v>
    <v>53.83</v>
    <v>54.17</v>
    <v>54.68</v>
    <v>54.58</v>
    <v>54.63</v>
    <v>54.3</v>
    <v>55</v>
    <v>55.47</v>
    <v>54.69</v>
    <v>55.14</v>
    <v>54.65</v>
    <v>55.14</v>
    <v>55.55</v>
    <v>56.66</v>
    <v>57.16</v>
    <v>61.63</v>
    <v>62.41</v>
    <v>61.75</v>
    <v>61.92</v>
    <v>62.07</v>
    <v>62.09</v>
    <v>62.32</v>
    <v>62.39</v>
    <v>62.83</v>
    <v>62.72</v>
    <v>62.18</v>
    <v>62.39</v>
    <v>59.39</v>
    <v>59.94</v>
    <v>59.99</v>
    <v>59.47</v>
    <v>58.9</v>
    <v>59.13</v>
    <v>59.26</v>
    <v>59.95</v>
    <v>60.14</v>
    <v>59.96</v>
    <v>59.71</v>
    <v>59.79</v>
    <v>59.38</v>
    <v>60.08</v>
    <v>60.32</v>
    <v>62.25</v>
    <v>62.04</v>
    <v>62.67</v>
    <v>62.3</v>
    <v>61.52</v>
    <v>61.3</v>
    <v>62.25</v>
    <v>62.73</v>
    <v>62.57</v>
    <v>62</v>
    <v>62.09</v>
    <v>62.02</v>
    <v>62.49</v>
    <v>63.32</v>
    <v>63.43</v>
    <v>64.45</v>
    <v>62.89</v>
    <v>62.6</v>
    <v>63.01</v>
    <v>61.75</v>
    <v>62.27</v>
    <v>62.58</v>
    <v>63.15</v>
    <v>64.239999999999995</v>
    <v>63.7</v>
    <v>64.13</v>
    <v>64.290000000000006</v>
    <v>64.900000000000006</v>
    <v>65.7</v>
    <v>64.8</v>
    <v>64.19</v>
    <v>63.49</v>
    <v>65.03</v>
    <v>64.03</v>
    <v>65.06</v>
    <v>65.62</v>
    <v>65.89</v>
    <v>65.430000000000007</v>
    <v>64.959999999999994</v>
    <v>65.959999999999994</v>
    <v>66.95</v>
    <v>68.02</v>
    <v>68</v>
    <v>68.27</v>
    <v>68.569999999999993</v>
    <v>68.13</v>
    <v>67.239999999999995</v>
    <v>67.010000000000005</v>
    <v>69.349999999999994</v>
    <v>70.61</v>
    <v>71.56</v>
    <v>72.209999999999994</v>
    <v>72.81</v>
    <v>72.08</v>
    <v>72.13</v>
    <v>72.11</v>
    <v>72.88</v>
    <v>72.47</v>
    <v>73.23</v>
    <v>73.03</v>
    <v>72.36</v>
    <v>73.180000000000007</v>
    <v>73.180000000000007</v>
    <v>73.150000000000006</v>
    <v>73.2</v>
    <v>72.41</v>
    <v>72.430000000000007</v>
    <v>73.19</v>
    <v>71.989999999999995</v>
    <v>71.150000000000006</v>
    <v>71.53</v>
    <v>71.849999999999994</v>
    <v>72.180000000000007</v>
    <v>72.040000000000006</v>
    <v>72.010000000000005</v>
    <v>72.64</v>
    <v>71.95</v>
    <v>71.400000000000006</v>
    <v>71.34</v>
    <v>72.459999999999994</v>
    <v>71.81</v>
    <v>72.459999999999994</v>
    <v>73.34</v>
    <v>74.239999999999995</v>
    <v>74.11</v>
    <v>74.599999999999994</v>
    <v>74.58</v>
    <v>75.319999999999993</v>
    <v>74.92</v>
    <v>75.09</v>
    <v>75.11</v>
    <v>74.150000000000006</v>
    <v>73.09</v>
    <v>70.55</v>
    <v>70.8</v>
    <v>72.180000000000007</v>
    <v>72.3</v>
    <v>72</v>
    <v>71.7</v>
    <v>71.290000000000006</v>
    <v>71.739999999999995</v>
    <v>72.239999999999995</v>
    <v>72.5</v>
    <v>72.5</v>
    <v>72.59</v>
    <v>72</v>
    <v>71.709999999999994</v>
    <v>72.13</v>
    <v>73.930000000000007</v>
    <v>73.86</v>
    <v>74.510000000000005</v>
    <v>74.5</v>
    <v>71.77</v>
    <v>71.260000000000005</v>
    <v>68.650000000000006</v>
    <v>68.22</v>
    <v>68.510000000000005</v>
    <v>68.010000000000005</v>
    <v>67.510000000000005</v>
    <v>67.55</v>
    <v>66.88</v>
    <v>68.12</v>
    <v>68.400000000000006</v>
    <v>68.27</v>
    <v>68.78</v>
    <v>68.5</v>
    <v>68.87</v>
    <v>70.900000000000006</v>
    <v>69.7</v>
    <v>70.73</v>
    <v>70.47</v>
    <v>69.95</v>
    <v>71.34</v>
    <v>71.13</v>
    <v>71.97</v>
    <v>71.760000000000005</v>
    <v>71.88</v>
    <v>72.39</v>
    <v>72.91</v>
    <v>74</v>
    <v>74.209999999999994</v>
    <v>74.67</v>
    <v>74.59</v>
    <v>73.64</v>
    <v>74.14</v>
    <v>73.02</v>
    <v>73.319999999999993</v>
    <v>73.23</v>
    <v>73.5</v>
    <v>73.7</v>
    <v>74.08</v>
    <v>72.19</v>
    <v>71.2</v>
    <v>70.73</v>
    <v>71.22</v>
    <v>71.03</v>
    <v>72.17</v>
    <v>72.63</v>
    <v>73.84</v>
    <v>74.2</v>
    <v>74.44</v>
    <v>75</v>
    <v>74.849999999999994</v>
    <v>75</v>
    <v>74.91</v>
    <v>74.8</v>
    <v>75.42</v>
    <v>74.94</v>
    <v>76.33</v>
    <v>75.650000000000006</v>
    <v>76.2</v>
    <v>74.67</v>
    <v>74.05</v>
    <v>73.989999999999995</v>
    <v>74.13</v>
    <v>73.12</v>
    <v>72.72</v>
    <v>73.825000000000003</v>
    <v>72.7</v>
    <v>72.83</v>
    <v>71.31</v>
    <v>71.650000000000006</v>
    <v>71.39</v>
    <v>71.7</v>
    <v>71.87</v>
    <v>72.14</v>
    <v>70.8</v>
    <v>70.77</v>
    <v>70.5</v>
    <v>70.91</v>
    <v>69.760000000000005</v>
    <v>70.91</v>
    <v>70.13</v>
    <v>71.16</v>
    <v>73.52</v>
    <v>73.55</v>
    <v>73.599999999999994</v>
    <v>73.430000000000007</v>
    <v>74.14</v>
    <v>75.98</v>
    <v>75.33</v>
    <v>75.78</v>
    <v>76.040000000000006</v>
    <v>76.7</v>
    <v>77.739999999999995</v>
    <v>78.260000000000005</v>
    <v>78.150000000000006</v>
    <v>78.010000000000005</v>
    <v>77.28</v>
    <v>77.91</v>
    <v>77.28</v>
    <v>77.760000000000005</v>
    <v>77.02</v>
    <v>76.14</v>
    <v>76.97</v>
    <v>78.069999999999993</v>
    <v>79.58</v>
    <v>82.19</v>
    <v>81.650000000000006</v>
    <v>81.59</v>
    <v>81.48</v>
    <v>81.58</v>
    <v>81.400000000000006</v>
    <v>82.08</v>
    <v>82.35</v>
    <v>81.540000000000006</v>
    <v>81.650000000000006</v>
    <v>82.69</v>
    <v>81.5</v>
    <v>81.069999999999993</v>
    <v>80.8</v>
    <v>81.42</v>
    <v>79.77</v>
    <v>79.44</v>
    <v>79.36</v>
    <v>79.489999999999995</v>
    <v>75.44</v>
    <v>75.7</v>
    <v>75.19</v>
    <v>75.81</v>
    <v>76.150000000000006</v>
    <v>76.569999999999993</v>
    <v>76.349999999999994</v>
    <v>75.95</v>
    <v>75.25</v>
    <v>75.05</v>
    <v>74.680000000000007</v>
    <v>74.83</v>
    <v>75.13</v>
    <v>75.59</v>
    <v>77.819999999999993</v>
    <v>76.819999999999993</v>
    <v>77.2</v>
    <v>77.86</v>
    <v>78.05</v>
    <v>77.16</v>
    <v>76.349999999999994</v>
    <v>76.42</v>
    <v>77.19</v>
    <v>76.709999999999994</v>
    <v>77.709999999999994</v>
    <v>78.650000000000006</v>
    <v>79.23</v>
    <v>78.97</v>
    <v>78.599999999999994</v>
    <v>79.239999999999995</v>
    <v>79.77</v>
    <v>79.31</v>
    <v>79.73</v>
    <v>80.48</v>
    <v>79.989999999999995</v>
    <v>80.05</v>
    <v>79.599999999999994</v>
    <v>79.760000000000005</v>
    <v>79.78</v>
    <v>79.34</v>
    <v>79.180000000000007</v>
    <v>77.900000000000006</v>
    <v>78.17</v>
    <v>79.349999999999994</v>
    <v>80.83</v>
    <v>81.39</v>
    <v>81.430000000000007</v>
    <v>81.349999999999994</v>
    <v>82.48</v>
    <v>81.69</v>
    <v>82.28</v>
    <v>81.739999999999995</v>
    <v>81.8</v>
    <v>82.59</v>
    <v>82.99</v>
    <v>82.02</v>
    <v>81.98</v>
    <v>81.28</v>
    <v>81.92</v>
    <v>83.33</v>
    <v>84.04</v>
    <v>84.07</v>
    <v>84.25</v>
    <v>85.47</v>
    <v>85.22</v>
    <v>85.52</v>
    <v>86.31</v>
    <v>85.45</v>
    <v>84.12</v>
    <v>85.03</v>
    <v>84.96</v>
    <v>84.76</v>
    <v>81.77</v>
    <v>81.14</v>
    <v>81.59</v>
    <v>81.83</v>
    <v>80.95</v>
    <v>81</v>
    <v>79.41</v>
    <v>80.39</v>
    <v>79.61</v>
    <v>80.62</v>
    <v>81.709999999999994</v>
    <v>82.21</v>
    <v>81.77</v>
    <v>82.49</v>
    <v>82.94</v>
    <v>83.61</v>
    <v>83.6</v>
    <v>84.39</v>
    <v>84.45</v>
    <v>85.18</v>
    <v>86</v>
    <v>86.75</v>
    <v>87.12</v>
    <v>86.78</v>
    <v>86.76</v>
    <v>86.95</v>
    <v>87.7</v>
    <v>88</v>
    <v>88.44</v>
    <v>86.76</v>
    <v>87.24</v>
    <v>86.3</v>
    <v>86</v>
    <v>86.95</v>
    <v>87.42</v>
    <v>88.51</v>
    <v>87.8</v>
    <v>87.32</v>
    <v>86.62</v>
    <v>87.79</v>
    <v>86.25</v>
    <v>85.58</v>
    <v>86.68</v>
    <v>86</v>
    <v>84.85</v>
    <v>85.37</v>
    <v>86.65</v>
    <v>84.9</v>
    <v>84.29</v>
    <v>86.35</v>
    <v>85.09</v>
    <v>85.22</v>
    <v>84.34</v>
    <v>82.17</v>
    <v>84.76</v>
    <v>86.85</v>
    <v>88.24</v>
    <v>89.16</v>
    <v>91.44</v>
    <v>90.94</v>
    <v>90.66</v>
    <v>91.43</v>
    <v>91.05</v>
    <v>92.9</v>
    <v>92.56</v>
    <v>95</v>
    <v>95.45</v>
    <v>94.99</v>
    <v>95.57</v>
    <v>96.04</v>
    <v>95.5</v>
    <v>93.68</v>
    <v>95.05</v>
    <v>95.23</v>
    <v>95.64</v>
    <v>96.02</v>
    <v>95.2</v>
    <v>96.99</v>
    <v>97.73</v>
    <v>96.46</v>
    <v>97.4</v>
    <v>97.27</v>
    <v>97</v>
    <v>97.99</v>
    <v>98.7</v>
    <v>98.75</v>
    <v>99</v>
    <v>99.88</v>
    <v>100.84</v>
    <v>99.81</v>
    <v>100.32</v>
    <v>99.04</v>
    <v>100.77</v>
    <v>99.39</v>
    <v>99.58</v>
    <v>98.8</v>
    <v>97.65</v>
    <v>96.55</v>
    <v>100.28</v>
    <v>102</v>
    <v>102.58</v>
    <v>103.72</v>
    <v>103</v>
    <v>102.59</v>
    <v>102.38</v>
    <v>102.25</v>
    <v>103.12</v>
    <v>101.5</v>
    <v>100.3</v>
    <v>99.83</v>
    <v>98.96</v>
    <v>101.57</v>
    <v>104.42</v>
    <v>103.83</v>
    <v>103.94</v>
    <v>101.61</v>
    <v>103.56</v>
    <v>104.5</v>
    <v>106.2</v>
    <v>106.52</v>
    <v>109.75</v>
    <v>113.64</v>
    <v>112</v>
    <v>110.95</v>
    <v>110.57</v>
    <v>108.15</v>
    <v>108.62</v>
    <v>106.73</v>
    <v>107.35</v>
    <v>106.83</v>
    <v>108.32</v>
    <v>108.59</v>
    <v>106.93</v>
    <v>107.26</v>
    <v>108.73</v>
    <v>110.7</v>
    <v>109.69</v>
    <v>109.34</v>
    <v>109</v>
    <v>109.54</v>
    <v>109.96</v>
    <v>112.99</v>
    <v>116.26</v>
    <v>115.82</v>
    <v>114.41</v>
    <v>113.77</v>
    <v>113.77</v>
    <v>113.95</v>
    <v>112.25</v>
    <v>114.07</v>
    <v>115.16</v>
    <v>112.97</v>
    <v>114.26</v>
    <v>112.9</v>
    <v>113.32</v>
    <v>114.44</v>
    <v>116</v>
    <v>118.08</v>
    <v>117.43</v>
    <v>120</v>
    <v>121.35</v>
    <v>119.48</v>
    <v>118.9</v>
    <v>118.85</v>
    <v>116.07</v>
    <v>116.06</v>
    <v>122.32</v>
    <v>120.8</v>
    <v>119.52</v>
    <v>117.6</v>
    <v>116.02</v>
    <v>119.45</v>
    <v>117.78</v>
    <v>117.83</v>
    <v>118.55</v>
    <v>121</v>
    <v>119.34</v>
    <v>120.38</v>
    <v>121.93</v>
    <v>121</v>
    <v>119.85</v>
    <v>119</v>
    <v>119.54</v>
    <v>117.48</v>
    <v>118.28</v>
    <v>119.18</v>
    <v>116.89</v>
    <v>116.22</v>
    <v>113.53</v>
    <v>112.29</v>
    <v>113.7</v>
    <v>113.94</v>
    <v>114</v>
    <v>113.15</v>
    <v>115.925</v>
    <v>115.61</v>
    <v>114.23</v>
    <v>114.62</v>
    <v>117.18</v>
    <v>118.78</v>
    <v>119.22</v>
    <v>119.82</v>
    <v>120.73</v>
    <v>120.76</v>
    <v>120.3</v>
    <v>119.22</v>
    <v>118.88</v>
    <v>119.31</v>
    <v>120.06</v>
    <v>120.54</v>
    <v>119.49</v>
    <v>118</v>
    <v>117.92</v>
    <v>116.33</v>
    <v>116.38</v>
    <v>116.93</v>
    <v>117.03</v>
    <v>118.41</v>
    <v>118.84</v>
    <v>116.83</v>
    <v>119.14</v>
    <v>121.9</v>
    <v>120.39</v>
    <v>120.65</v>
    <v>121.63</v>
    <v>121.37</v>
    <v>122.8</v>
    <v>119.57</v>
    <v>123.79</v>
    <v>122.04</v>
    <v>122.42</v>
    <v>122.95</v>
    <v>123.82</v>
    <v>119.6</v>
    <v>122.36</v>
    <v>119.05</v>
    <v>120.04</v>
    <v>120.99</v>
    <v>123.1</v>
    <v>122.18</v>
    <v>124.95</v>
    <v>125.42</v>
    <v>124.7</v>
    <v>124.05</v>
    <v>122.57</v>
    <v>120.97</v>
    <v>121.63</v>
    <v>119.12</v>
    <v>117.88</v>
    <v>118.74</v>
    <v>121.82</v>
    <v>121.14</v>
    <v>120.47</v>
    <v>121.61</v>
    <v>121.58</v>
    <v>121.76</v>
    <v>124.37</v>
    <v>121.71</v>
    <v>122.5</v>
    <v>121.27</v>
    <v>121.26</v>
    <v>121.33</v>
    <v>120.57</v>
    <v>120.4</v>
    <v>123.88</v>
    <v>124.71</v>
    <v>122.24</v>
    <v>118.25</v>
    <v>110.86</v>
    <v>113</v>
    <v>112.56</v>
    <v>115.25</v>
    <v>117.39</v>
    <v>117.21</v>
    <v>113.36</v>
    <v>113.83</v>
    <v>114.74</v>
    <v>112.5</v>
    <v>114.13</v>
    <v>117.29</v>
    <v>114.85</v>
    <v>116.17</v>
    <v>119.03</v>
    <v>118.61</v>
    <v>120.27</v>
    <v>121.5</v>
    <v>122.21</v>
    <v>123.49</v>
    <v>121.44</v>
    <v>123</v>
    <v>122.35</v>
    <v>122.18</v>
    <v>115.55</v>
    <v>112.89</v>
    <v>115.39</v>
    <v>115.94</v>
    <v>115.14</v>
    <v>119.67</v>
    <v>119.46</v>
    <v>116.46</v>
    <v>116.43</v>
    <v>115.99</v>
    <v>119.01</v>
    <v>123.16</v>
    <v>123.85</v>
    <v>119</v>
    <v>120.85</v>
    <v>119.78</v>
    <v>120.64</v>
    <v>120.69</v>
    <v>118.21</v>
    <v>114.45</v>
    <v>115.92</v>
    <v>116.39</v>
    <v>119.76</v>
    <v>119.79</v>
    <v>119.93</v>
    <v>118.64</v>
    <v>118.17</v>
    <v>117.6</v>
    <v>114.98</v>
    <v>115.23</v>
    <v>114.13</v>
    <v>114.27</v>
    <v>116.35</v>
    <v>113.76</v>
    <v>112.49</v>
    <v>110.9</v>
    <v>113.73</v>
    <v>114.25</v>
    <v>109.79</v>
    <v>110.89</v>
    <v>112.97</v>
    <v>111.38</v>
    <v>113.47</v>
    <v>114.49</v>
    <v>114.56</v>
    <v>113.53</v>
    <v>116.24</v>
    <v>117.8</v>
    <v>115.59</v>
    <v>117.89</v>
    <v>114.95</v>
    <v>115.4</v>
    <v>115.05</v>
    <v>115.05</v>
    <v>115.88</v>
    <v>116.87</v>
    <v>118.3</v>
    <v>118.83</v>
    <v>118.61</v>
    <v>116.57</v>
    <v>118.19</v>
    <v>117.9</v>
    <v>118.53</v>
    <v>118.26</v>
    <v>118.87</v>
    <v>120.03</v>
    <v>118.64</v>
    <v>116.91</v>
    <v>116.72</v>
    <v>115.78</v>
    <v>113.63</v>
    <v>112.35</v>
    <v>110.51</v>
    <v>110.36</v>
    <v>112.41</v>
    <v>108.74</v>
    <v>109.08</v>
    <v>111.49</v>
    <v>112.09</v>
    <v>114.67</v>
    <v>114.67</v>
    <v>114.52</v>
    <v>112.91</v>
    <v>114.43</v>
    <v>112.29</v>
    <v>111.93</v>
    <v>114.83</v>
    <v>114.95</v>
    <v>114.37</v>
    <v>112.67</v>
    <v>114.07</v>
    <v>110.5</v>
    <v>109.36499999999999</v>
    <v>111.33</v>
    <v>111.32</v>
    <v>111.2</v>
    <v>112.63</v>
    <v>115.5</v>
    <v>118.5</v>
    <v>117.5</v>
    <v>119.12</v>
    <v>120.64</v>
    <v>119.93</v>
    <v>120.2</v>
    <v>121.48</v>
    <v>121.1</v>
    <v>119.49</v>
    <v>121.23</v>
    <v>120.86</v>
    <v>121.32</v>
    <v>121.08</v>
    <v>121.28</v>
    <v>121.88</v>
    <v>121.2</v>
    <v>122.47</v>
    <v>124.8</v>
    <v>124.54</v>
    <v>124.39</v>
    <v>124.61</v>
    <v>124.86</v>
    <v>126.24</v>
    <v>126.65</v>
    <v>128.15</v>
    <v>128.97</v>
    <v>128.82</v>
    <v>129.27000000000001</v>
    <v>130.09</v>
    <v>129.63999999999999</v>
    <v>128.69</v>
    <v>130.5</v>
    <v>128.94999999999999</v>
    <v>127.23</v>
    <v>127.51</v>
    <v>127.19</v>
    <v>125.83</v>
    <v>126.3</v>
    <v>127.65</v>
    <v>127.72</v>
    <v>127.89</v>
    <v>126.88</v>
    <v>130.09</v>
    <v>131.29</v>
    <v>133.56</v>
    <v>133.72</v>
    <v>133.71</v>
    <v>133.97</v>
    <v>134.34</v>
    <v>132.79</v>
    <v>131.06</v>
    <v>132.61000000000001</v>
    <v>131.37</v>
    <v>131.02000000000001</v>
    <v>132.05000000000001</v>
    <v>132.09</v>
    <v>131.75</v>
    <v>132.91999999999999</v>
    <v>133.74</v>
    <v>131</v>
    <v>129.1</v>
    <v>128.75</v>
    <v>130.57</v>
    <v>129.11000000000001</v>
    <v>129.69</v>
    <v>130.63</v>
    <v>130.125</v>
    <v>130.76</v>
    <v>133.21</v>
    <v>133.5</v>
    <v>132.97999999999999</v>
    <v>134.6</v>
    <v>133.58000000000001</v>
    <v>134.26</v>
    <v>135.61000000000001</v>
    <v>136.91999999999999</v>
    <v>138.16</v>
    <v>137.27000000000001</v>
    <v>140.49</v>
    <v>140.25</v>
    <v>139</v>
    <v>137.88</v>
    <v>137.74</v>
    <v>137.21</v>
    <v>138.76</v>
    <v>139.22</v>
    <v>139.19999999999999</v>
    <v>138.44999999999999</v>
    <v>139.35</v>
    <v>135.66</v>
    <v>136.15</v>
    <v>138.21</v>
    <v>139.80000000000001</v>
    <v>140.68</v>
    <v>141.16</v>
    <v>140.15</v>
    <v>140.97999999999999</v>
    <v>142.37</v>
    <v>141.69999999999999</v>
    <v>141.27000000000001</v>
    <v>140.88999999999999</v>
    <v>140.96</v>
    <v>142.38999999999999</v>
    <v>141.65</v>
    <v>141.76</v>
    <v>140.75</v>
    <v>143.47</v>
    <v>142.71</v>
    <v>143.69</v>
    <v>143.55000000000001</v>
    <v>141.94</v>
    <v>141.16999999999999</v>
    <v>141.36000000000001</v>
    <v>141.85</v>
    <v>143.41999999999999</v>
    <v>143.81</v>
    <v>143.33000000000001</v>
    <v>143.1</v>
    <v>143.33000000000001</v>
    <v>142.61000000000001</v>
    <v>142.55000000000001</v>
    <v>141.87</v>
    <v>142.24</v>
    <v>142.16</v>
    <v>142.96</v>
    <v>141.15</v>
    <v>141.29</v>
    <v>141.66999999999999</v>
    <v>141.65</v>
    <v>142.11000000000001</v>
    <v>142.72999999999999</v>
    <v>142</v>
    <v>139.75</v>
    <v>137.66999999999999</v>
    <v>137.19999999999999</v>
    <v>137.01</v>
    <v>136.55000000000001</v>
    <v>136.82</v>
    <v>136.5</v>
    <v>136.62</v>
    <v>135</v>
    <v>134.47</v>
    <v>134.71</v>
    <v>132.71</v>
    <v>134.24</v>
    <v>133.87</v>
    <v>133.03</v>
    <v>135.61000000000001</v>
    <v>138.68</v>
    <v>138.13</v>
    <v>138.19999999999999</v>
    <v>140.49</v>
    <v>141.02000000000001</v>
    <v>139.94999999999999</v>
    <v>139.99</v>
    <v>141.13</v>
    <v>140.18</v>
    <v>139.18</v>
    <v>139.35</v>
    <v>138.69</v>
    <v>138.21</v>
    <v>137.31</v>
    <v>137.21</v>
    <v>136.97</v>
    <v>137.32</v>
    <v>134.97999999999999</v>
    <v>134.65</v>
    <v>134.78</v>
    <v>134.06</v>
    <v>139.19999999999999</v>
    <v>143.82</v>
    <v>144.49</v>
    <v>144.26</v>
    <v>146</v>
    <v>144.88</v>
    <v>143.75</v>
    <v>142.72</v>
    <v>141.66</v>
    <v>140.80000000000001</v>
    <v>141.51</v>
    <v>139.02000000000001</v>
    <v>139.18</v>
    <v>138.44999999999999</v>
    <v>139.6</v>
    <v>141.35</v>
    <v>139.54</v>
    <v>142.34</v>
    <v>146.71</v>
    <v>147.32</v>
    <v>153.51</v>
    <v>151.99</v>
    <v>151.82</v>
    <v>151.05000000000001</v>
    <v>149.72</v>
    <v>151.08000000000001</v>
    <v>152.01</v>
    <v>153.93</v>
    <v>152.74</v>
    <v>156.94</v>
    <v>157.47</v>
    <v>159.12</v>
    <v>161</v>
    <v>160.19</v>
    <v>158.16999999999999</v>
    <v>157.88999999999999</v>
    <v>159.41</v>
    <v>159.52000000000001</v>
    <v>158.83000000000001</v>
    <v>160.4</v>
    <v>161.13999999999999</v>
    <v>159.87</v>
    <v>161.38</v>
    <v>163.09</v>
    <v>161.71</v>
    <v>161.41999999999999</v>
    <v>161.38999999999999</v>
    <v>161.56</v>
    <v>163.26</v>
    <v>162.16</v>
    <v>161.91999999999999</v>
    <v>161.37</v>
    <v>161.13</v>
    <v>162.35</v>
    <v>161.75</v>
    <v>161.75</v>
    <v>162</v>
    <v>161.27000000000001</v>
    <v>161.30000000000001</v>
    <v>161.69</v>
    <v>162.16</v>
    <v>162.61000000000001</v>
    <v>161.06</v>
    <v>157.74</v>
    <v>159.02000000000001</v>
    <v>158.62</v>
    <v>159.36000000000001</v>
    <v>160.82</v>
    <v>161.86000000000001</v>
    <v>163.5</v>
    <v>162.94</v>
    <v>161.62</v>
    <v>162.75</v>
    <v>162.52000000000001</v>
    <v>161.13</v>
    <v>161.51</v>
    <v>161.05000000000001</v>
    <v>160</v>
    <v>160.34</v>
    <v>160.12</v>
    <v>160.69</v>
    <v>161.44999999999999</v>
    <v>162.58000000000001</v>
    <v>164.78</v>
    <v>159</v>
    <v>157.62</v>
    <v>160.91</v>
    <v>161.33000000000001</v>
    <v>162.66999999999999</v>
    <v>163.16</v>
    <v>165.47</v>
    <v>166.72</v>
    <v>168.32</v>
    <v>167.37</v>
    <v>167.43</v>
    <v>168.45</v>
    <v>167.61</v>
    <v>168.15</v>
    <v>168.42</v>
    <v>169.99</v>
    <v>169.66</v>
    <v>169.36</v>
    <v>172.07</v>
    <v>171.09</v>
    <v>169.93</v>
    <v>168.67</v>
    <v>168.13</v>
    <v>166.23</v>
    <v>166.2</v>
    <v>163.99</v>
    <v>164.58</v>
    <v>164.66</v>
    <v>163.65</v>
    <v>164.64</v>
    <v>164.62</v>
    <v>165.87</v>
    <v>165.76</v>
    <v>165.45</v>
    <v>164.96</v>
    <v>166.19</v>
    <v>164.89</v>
    <v>166.32</v>
    <v>164.95</v>
    <v>164.99</v>
    <v>170.06</v>
    <v>169.59</v>
    <v>169.52</v>
    <v>172.13</v>
    <v>172.66</v>
    <v>173.5</v>
    <v>174.09</v>
    <v>174.07</v>
    <v>174.61</v>
    <v>175</v>
    <v>174.91</v>
    <v>173.75</v>
    <v>173.05</v>
    <v>174.54</v>
    <v>173.93</v>
    <v>174.1</v>
    <v>173.04</v>
    <v>172.76</v>
    <v>172.64</v>
    <v>171.79</v>
    <v>170.67</v>
    <v>166.96</v>
    <v>168.25</v>
    <v>172.3</v>
    <v>172.73</v>
    <v>174.44</v>
    <v>175.45</v>
    <v>176.32</v>
    <v>177.68</v>
    <v>177.54</v>
    <v>176.89</v>
    <v>175.78</v>
    <v>179.92</v>
    <v>179.53</v>
    <v>179.19</v>
    <v>182</v>
    <v>183.34</v>
    <v>181.84</v>
    <v>181.01</v>
    <v>179.21</v>
    <v>180.94</v>
    <v>181.75</v>
    <v>180.83</v>
    <v>182.3</v>
    <v>182.75</v>
    <v>183.49</v>
    <v>184.9</v>
    <v>186.27</v>
    <v>185.13</v>
    <v>185.72</v>
    <v>185.68</v>
    <v>185.82</v>
    <v>185.15</v>
    <v>186.29</v>
    <v>186.14</v>
    <v>188.12</v>
    <v>187.35</v>
    <v>187.33</v>
    <v>187</v>
    <v>186.79</v>
    <v>187</v>
    <v>185.81</v>
    <v>187.07</v>
    <v>186.95</v>
    <v>187.51</v>
    <v>189.41</v>
    <v>191.38</v>
    <v>191.79</v>
    <v>192.13</v>
    <v>190.02</v>
    <v>190.24</v>
    <v>189.11</v>
    <v>191.59</v>
    <v>193.4</v>
    <v>192.14</v>
    <v>193.26</v>
    <v>194.95</v>
    <v>194.81</v>
    <v>194.68</v>
    <v>194.9</v>
    <v>194.26</v>
    <v>193.91</v>
    <v>194.6</v>
    <v>194.47</v>
    <v>194.81</v>
    <v>193.75</v>
    <v>192.84</v>
    <v>190.88</v>
    <v>192.15</v>
    <v>194.5</v>
    <v>194.55</v>
    <v>195.33</v>
    <v>194.59</v>
    <v>194.83</v>
    <v>196.38</v>
    <v>196.93</v>
    <v>199.79</v>
    <v>199.2</v>
    <v>199.54</v>
    <v>197.77</v>
    <v>198.43</v>
    <v>199.25</v>
    <v>199.44</v>
    <v>197.8</v>
    <v>197.95</v>
    <v>198.52</v>
    <v>198.17</v>
    <v>198.44</v>
    <v>195.02</v>
    <v>195.63</v>
    <v>195.11</v>
    <v>193.27</v>
    <v>192.31</v>
    <v>193.2</v>
    <v>194.25</v>
    <v>195.82</v>
    <v>196.59</v>
    <v>197.5</v>
    <v>199.03</v>
    <v>199.93</v>
    <v>197.9</v>
    <v>198.01</v>
    <v>196.26</v>
    <v>194.63</v>
    <v>195.01</v>
    <v>189.59</v>
    <v>192.48</v>
    <v>196.8</v>
    <v>203.8</v>
    <v>205.47</v>
    <v>204.26</v>
    <v>207.58</v>
    <v>206.38</v>
    <v>208.32</v>
    <v>207.92</v>
    <v>209.15</v>
    <v>212.21</v>
    <v>209.39</v>
    <v>211.62</v>
    <v>210.11</v>
    <v>210.72</v>
    <v>211.91</v>
    <v>212.74</v>
    <v>212.08</v>
    <v>210.59</v>
    <v>211.46</v>
    <v>210.31</v>
    <v>212.21</v>
    <v>210.88</v>
    <v>210.38</v>
    <v>210.46</v>
    <v>210</v>
    <v>211.13</v>
    <v>212.26</v>
    <v>212</v>
    <v>212.25</v>
    <v>213.88</v>
    <v>217.7</v>
    <v>223.83</v>
    <v>228.89</v>
    <v>229.26</v>
    <v>221</v>
    <v>221.02</v>
    <v>220.59</v>
    <v>220.55</v>
    <v>224.16</v>
    <v>222.31</v>
    <v>221.74</v>
    <v>225</v>
    <v>223.75</v>
    <v>222.6</v>
    <v>222.99</v>
    <v>223.11</v>
    <v>223.12</v>
    <v>222</v>
    <v>219.09</v>
    <v>219.98</v>
    <v>221.46</v>
    <v>223.95</v>
    <v>221.02</v>
    <v>221.62</v>
    <v>224.34</v>
    <v>225.19</v>
    <v>228.13</v>
    <v>224.76</v>
    <v>224.83</v>
    <v>224.18</v>
    <v>227.45</v>
    <v>233.37</v>
    <v>234.67</v>
    <v>239.26</v>
    <v>244.18</v>
    <v>243.59</v>
    <v>242.99</v>
    <v>246.01</v>
    <v>244.75</v>
    <v>245</v>
    <v>249.28</v>
    <v>232.88</v>
    <v>242.84</v>
    <v>235.26</v>
    <v>233</v>
    <v>230.79</v>
    <v>212.2</v>
    <v>222.33</v>
    <v>225.33</v>
    <v>218</v>
    <v>222.44</v>
    <v>223.15</v>
    <v>224.95</v>
    <v>229.27</v>
    <v>225.99</v>
    <v>227.91</v>
    <v>226.15</v>
    <v>226.3</v>
    <v>227.9</v>
    <v>231.64</v>
    <v>234.4</v>
    <v>234.42</v>
    <v>225.7</v>
    <v>223.21</v>
    <v>223.37</v>
    <v>228.92</v>
    <v>224.35</v>
    <v>227.93</v>
    <v>226.11</v>
    <v>226.21</v>
    <v>223.53</v>
    <v>227.13</v>
    <v>225.83</v>
    <v>229.66</v>
    <v>227.31</v>
    <v>225.16</v>
    <v>226.45</v>
    <v>221.65</v>
    <v>215.75</v>
    <v>215.19</v>
    <v>220.32</v>
    <v>218.89</v>
    <v>219.38</v>
    <v>218.46</v>
    <v>220.34</v>
    <v>220.69</v>
    <v>229.46</v>
    <v>226.65</v>
    <v>225.58</v>
    <v>225.4</v>
    <v>224.27</v>
    <v>224.04</v>
    <v>225.1</v>
    <v>227.11</v>
    <v>239.31</v>
    <v>239</v>
    <v>236.2</v>
    <v>236.05</v>
    <v>235.29</v>
    <v>235.95</v>
    <v>233.45</v>
    <v>235.73</v>
    <v>237.63</v>
    <v>241</v>
    <v>237</v>
    <v>235.38</v>
    <v>231.97</v>
    <v>233.1</v>
    <v>235.88</v>
    <v>233.72</v>
    <v>233.05</v>
    <v>230.15</v>
    <v>233.58</v>
    <v>238.9</v>
    <v>241.86</v>
    <v>239.65</v>
    <v>241.49</v>
    <v>243.37</v>
    <v>245</v>
    <v>248</v>
    <v>244.03</v>
    <v>244.57</v>
    <v>242.95</v>
    <v>243.86</v>
    <v>243.74</v>
    <v>244.21</v>
    <v>243.74</v>
    <v>244</v>
    <v>245.09</v>
    <v>246.32</v>
    <v>249.76</v>
    <v>249.46</v>
    <v>250.84</v>
    <v>253.2</v>
    <v>254.14</v>
    <v>254.47</v>
    <v>254.27</v>
    <v>254</v>
    <v>252.97</v>
    <v>253.315</v>
    <v>252.95</v>
    <v>252.24</v>
    <v>254.36</v>
    <v>250.56</v>
    <v>250.29</v>
    <v>247.13</v>
    <v>244.9</v>
    <v>245</v>
    <v>248.3</v>
    <v>249.11</v>
    <v>251.01</v>
    <v>252.13</v>
    <v>254.18</v>
    <v>255.14</v>
    <v>256.18</v>
    <v>256.39</v>
    <v>258.29000000000002</v>
    <v>251.55</v>
    <v>251.11</v>
    <v>255.32</v>
    <v>251.17</v>
    <v>252.91</v>
    <v>254.86</v>
    <v>254.81</v>
    <v>256.25</v>
    <v>257.79000000000002</v>
    <v>255.91</v>
    <v>254.14</v>
    <v>256.10000000000002</v>
    <v>253.5</v>
    <v>256.45</v>
    <v>256.5</v>
    <v>257.64</v>
    <v>258.11</v>
    <v>259.91000000000003</v>
    <v>260.49</v>
    <v>261</v>
    <v>260.89</v>
    <v>261.98</v>
    <v>261.57</v>
    <v>263.55</v>
    <v>263</v>
    <v>261.85000000000002</v>
    <v>261.95</v>
    <v>261.02</v>
    <v>261.75</v>
    <v>265</v>
    <v>268.54000000000002</v>
    <v>268.39</v>
    <v>269.45999999999998</v>
    <v>268.27999999999997</v>
    <v>268</v>
    <v>268.56</v>
    <v>267.60000000000002</v>
    <v>269.64</v>
    <v>266.77999999999997</v>
    <v>257.92</v>
    <v>261.12</v>
    <v>264.16000000000003</v>
    <v>265.39999999999998</v>
    <v>266.5</v>
    <v>262.93</v>
    <v>264.47000000000003</v>
    <v>266.08</v>
    <v>266.10000000000002</v>
    <v>267.01</v>
    <v>267.3</v>
    <v>264.5</v>
    <v>263</v>
    <v>264.38</v>
    <v>267.25</v>
    <v>269</v>
    <v>272</v>
    <v>271</v>
    <v>268.64999999999998</v>
    <v>268.83999999999997</v>
    <v>269.19</v>
    <v>270.60000000000002</v>
    <v>262</v>
    <v>259.7</v>
    <v>260.13</v>
    <v>269.69</v>
    <v>270.19</v>
    <v>267.35000000000002</v>
    <v>266.62</v>
    <v>266.75</v>
    <v>259.72000000000003</v>
    <v>264.01</v>
    <v>258.16000000000003</v>
    <v>261.5</v>
    <v>259.72000000000003</v>
    <v>256.69</v>
    <v>260.87</v>
    <v>262.92</v>
    <v>264.61</v>
    <v>262.14999999999998</v>
    <v>260.7</v>
    <v>266.89999999999998</v>
    <v>276</v>
    <v>276.86</v>
    <v>276</v>
    <v>272.58</v>
    <v>269.29000000000002</v>
    <v>264</v>
    <v>264.99</v>
    <v>271.48</v>
    <v>265.62</v>
    <v>262.58999999999997</v>
    <v>260</v>
    <v>264.62</v>
    <v>265.57</v>
    <v>272.82</v>
    <v>280.43</v>
    <v>282.99</v>
    <v>283</v>
    <v>286.14999999999998</v>
    <v>273.02</v>
    <v>273.76</v>
    <v>268.58999999999997</v>
    <v>269.58</v>
    <v>271.95</v>
    <v>270.86</v>
    <v>270.36</v>
    <v>261.04000000000002</v>
    <v>259.7</v>
    <v>252.37</v>
    <v>248.5</v>
    <v>240.73</v>
    <v>236.24</v>
    <v>232.7</v>
    <v>239.1</v>
    <v>246.71</v>
    <v>248.06</v>
    <v>245</v>
    <v>243.48</v>
    <v>239.8</v>
    <v>240.4</v>
    <v>242.33</v>
    <v>244.76</v>
    <v>242.08</v>
    <v>243.45</v>
    <v>246.59</v>
    <v>250</v>
    <v>258.73</v>
    <v>260.99</v>
    <v>262.60000000000002</v>
    <v>264.06</v>
    <v>267.75</v>
    <v>266.8</v>
    <v>268.8</v>
    <v>266.89999999999998</v>
    <v>266</v>
    <v>269.69</v>
    <v>270.48</v>
    <v>268.47000000000003</v>
    <v>268.31</v>
    <v>270.12</v>
    <v>265.14</v>
    <v>268.64</v>
    <v>267.5</v>
    <v>261.17</v>
    <v>259.22000000000003</v>
    <v>263.52</v>
    <v>263.24</v>
    <v>267.79000000000002</v>
    <v>271.17</v>
    <v>269.20999999999998</v>
    <v>269.47000000000003</v>
    <v>266.5</v>
    <v>267.58</v>
    <v>264.66000000000003</v>
    <v>261.61</v>
    <v>249.7</v>
    <v>243.56</v>
    <v>248.12</v>
    <v>236.53</v>
    <v>241.74</v>
    <v>240.3</v>
    <v>235.15</v>
    <v>239.21</v>
    <v>244.95</v>
    <v>247.96</v>
    <v>253</v>
    <v>254.34</v>
    <v>252.66</v>
    <v>255.95</v>
    <v>257.43</v>
    <v>249.19</v>
    <v>250.57</v>
    <v>247.42</v>
    <v>247.26</v>
    <v>242.94</v>
    <v>242.59</v>
    <v>244.29</v>
    <v>249.71</v>
    <v>245.51</v>
    <v>246.31</v>
    <v>245.48</v>
    <v>248.95</v>
    <v>249.68</v>
    <v>247.57</v>
    <v>248.78</v>
    <v>246.05</v>
    <v>236.5</v>
    <v>225.77</v>
    <v>238.01</v>
    <v>223.79</v>
    <v>217.14</v>
    <v>224</v>
    <v>228.25</v>
    <v>230.09</v>
    <v>228.53</v>
    <v>232.14</v>
    <v>237.4</v>
    <v>238.08</v>
    <v>233.07</v>
    <v>230.9</v>
    <v>232.84</v>
    <v>228.17</v>
    <v>239.19</v>
    <v>238</v>
    <v>236.6</v>
    <v>239.97</v>
    <v>236.45</v>
    <v>240.64</v>
    <v>235</v>
    <v>235.89</v>
    <v>236.17</v>
    <v>240</v>
    <v>247.01</v>
    <v>249.1</v>
    <v>247.98</v>
    <v>247.25</v>
    <v>248.5</v>
    <v>239.85</v>
    <v>241.92</v>
    <v>241.95</v>
    <v>241.49</v>
    <v>238.13</v>
    <v>243.17</v>
    <v>243.13</v>
    <v>242.9</v>
    <v>247.08</v>
    <v>248.52</v>
    <v>246.2</v>
    <v>244.82</v>
    <v>244.72</v>
    <v>246</v>
    <v>247.5</v>
    <v>246</v>
    <v>251.6</v>
    <v>248.78</v>
    <v>251.33</v>
    <v>249.3</v>
    <v>248</v>
    <v>244.26</v>
    <v>246.5</v>
    <v>245.95</v>
    <v>242.59</v>
    <v>244.32</v>
    <v>244.39</v>
    <v>246.41</v>
    <v>244.63</v>
    <v>246.82</v>
    <v>255.8</v>
    <v>261.63</v>
    <v>265.06</v>
    <v>265.33</v>
    <v>264</v>
    <v>265.64</v>
    <v>261.10000000000002</v>
    <v>258.14</v>
    <v>254.47</v>
    <v>252.79</v>
    <v>251.13</v>
    <v>249.02</v>
    <v>252.84</v>
    <v>252.66</v>
    <v>256.32</v>
    <v>249.19</v>
    <v>249.69</v>
    <v>248.13</v>
    <v>245.93</v>
    <v>246.27</v>
    <v>246.19</v>
    <v>247.72</v>
    <v>246.79</v>
    <v>241.68</v>
    <v>246.73</v>
    <v>244.35</v>
    <v>245.38</v>
    <v>247.49</v>
    <v>244.21</v>
    <v>240.19</v>
    <v>240.35</v>
    <v>232.9</v>
    <v>232.52</v>
    <v>231.72</v>
    <v>222.42</v>
    <v>228.42</v>
    <v>233.67</v>
    <v>231.74</v>
    <v>231.95</v>
    <v>230</v>
    <v>230.17</v>
    <v>229</v>
    <v>231.45</v>
    <v>232.49</v>
    <v>235</v>
    <v>232.99</v>
    <v>232.82</v>
    <v>233.07</v>
    <v>230.8</v>
    <v>232</v>
    <v>234.77</v>
    <v>229.77</v>
    <v>229.38</v>
    <v>224.28</v>
    <v>223.04</v>
    <v>218.18</v>
    <v>213.64</v>
    <v>219.19</v>
    <v>216.15</v>
    <v>215.63</v>
    <v>216.84</v>
    <v>219.05</v>
    <v>219.49</v>
    <v>221.71</v>
    <v>218.19</v>
    <v>225.54</v>
    <v>221.63</v>
    <v>232.69</v>
    <v>236.29</v>
    <v>238.69</v>
    <v>244.45</v>
    <v>245.02</v>
    <v>243.64</v>
    <v>248.39</v>
    <v>248.03</v>
    <v>243.91</v>
    <v>245.26</v>
    <v>247.04</v>
    <v>252.17</v>
    <v>254.38</v>
    <v>253.99</v>
    <v>253.63</v>
    <v>253.74</v>
    <v>249.71</v>
    <v>251.95</v>
    <v>256.77</v>
    <v>255.05</v>
    <v>253.59</v>
    <v>254.87</v>
    <v>253.8</v>
    <v>256.11</v>
    <v>269</v>
    <v>275.24</v>
    <v>272.25</v>
    <v>275.22000000000003</v>
    <v>276.52999999999997</v>
    <v>277.77999999999997</v>
    <v>280.70999999999998</v>
    <v>281.01</v>
    <v>278.10000000000002</v>
    <v>281.77999999999997</v>
    <v>276.97000000000003</v>
    <v>281.62</v>
    <v>279.24</v>
    <v>282.83999999999997</v>
    <v>280.77</v>
    <v>277.60000000000002</v>
    <v>278.3</v>
    <v>281.02999999999997</v>
    <v>284.97000000000003</v>
    <v>287.97000000000003</v>
    <v>291.24</v>
    <v>291</v>
    <v>295</v>
    <v>298.89999999999998</v>
    <v>293.43</v>
    <v>295.26</v>
    <v>295.3</v>
    <v>296.01</v>
    <v>296.05</v>
    <v>293.66000000000003</v>
    <v>293.98</v>
    <v>287.27</v>
    <v>288</v>
    <v>290.7</v>
    <v>291.5</v>
    <v>294.29000000000002</v>
    <v>296.07</v>
    <v>294.37</v>
    <v>285.60000000000002</v>
    <v>289.02</v>
    <v>298</v>
    <v>300.01</v>
    <v>296.89</v>
    <v>301.99</v>
    <v>300.01</v>
    <v>298.33999999999997</v>
    <v>288</v>
    <v>283.91000000000003</v>
    <v>284</v>
    <v>281.83999999999997</v>
    <v>278.17</v>
    <v>275.13</v>
    <v>277.27999999999997</v>
    <v>285.60000000000002</v>
    <v>297</v>
    <v>292.87</v>
    <v>286.23</v>
    <v>286.85000000000002</v>
    <v>295</v>
    <v>300.14</v>
    <v>302.20999999999998</v>
    <v>299.67</v>
    <v>303.37</v>
    <v>303.2</v>
    <v>300.47000000000003</v>
    <v>286.89</v>
    <v>280.14999999999998</v>
    <v>264.72000000000003</v>
    <v>258.42</v>
    <v>246.2</v>
    <v>257.33999999999997</v>
    <v>275.35000000000002</v>
    <v>290</v>
    <v>281.60000000000002</v>
    <v>275.42</v>
    <v>264.46499999999997</v>
    <v>279.72000000000003</v>
    <v>274.76</v>
    <v>260</v>
    <v>260.99</v>
    <v>243.92</v>
    <v>230.82</v>
    <v>225.75</v>
    <v>216.98</v>
    <v>223.18</v>
    <v>202.04</v>
    <v>202.14</v>
    <v>219.09</v>
    <v>234.03</v>
    <v>242.94</v>
    <v>242.64</v>
    <v>243.48</v>
    <v>238.69</v>
    <v>235.3</v>
    <v>238.32</v>
    <v>240</v>
    <v>259.81</v>
    <v>247.69</v>
    <v>265</v>
    <v>262.06</v>
    <v>269</v>
    <v>276.33</v>
    <v>283.44</v>
    <v>300.99</v>
    <v>285.3</v>
    <v>274.95</v>
    <v>279.58</v>
    <v>279.06</v>
    <v>287.29000000000002</v>
    <v>293.20999999999998</v>
    <v>298</v>
    <v>292</v>
    <v>286.64999999999998</v>
    <v>288.39</v>
    <v>284.49</v>
    <v>289.95999999999998</v>
    <v>295.10000000000002</v>
    <v>291.06</v>
    <v>289.49</v>
    <v>285.56</v>
    <v>291.77</v>
    <v>284.49</v>
    <v>275.93</v>
    <v>292.41000000000003</v>
    <v>298.48</v>
    <v>290.74</v>
    <v>292.89999999999998</v>
    <v>286.04000000000002</v>
    <v>287.3</v>
    <v>296.5</v>
    <v>297.42</v>
    <v>305.95</v>
    <v>304.72000000000003</v>
    <v>304.02</v>
    <v>305.58</v>
    <v>307.85000000000002</v>
    <v>303.18</v>
    <v>304</v>
    <v>308.64</v>
    <v>309.89999999999998</v>
    <v>308.94</v>
    <v>303.36</v>
    <v>290.64999999999998</v>
    <v>278.02</v>
    <v>295.44</v>
    <v>295.10000000000002</v>
    <v>290.43</v>
    <v>294.43</v>
    <v>289.79000000000002</v>
    <v>294.01</v>
    <v>293.99</v>
    <v>288.27999999999997</v>
    <v>295.14</v>
    <v>288.45</v>
    <v>288.57</v>
    <v>295.83</v>
    <v>300.5</v>
    <v>303</v>
    <v>300.66000000000003</v>
    <v>297.35000000000002</v>
    <v>295.10000000000002</v>
    <v>294.24</v>
    <v>292.08999999999997</v>
    <v>297.81</v>
    <v>301.12</v>
    <v>305.01</v>
    <v>309.08999999999997</v>
    <v>306.79000000000002</v>
    <v>305.02999999999997</v>
    <v>304.86</v>
    <v>308.2</v>
    <v>303.33</v>
    <v>298.43</v>
    <v>297.89</v>
    <v>301.45999999999998</v>
    <v>301.68</v>
    <v>303.44</v>
    <v>303.58999999999997</v>
    <v>301.91000000000003</v>
    <v>306.83</v>
    <v>312</v>
    <v>313.33999999999997</v>
    <v>317</v>
    <v>322.92</v>
    <v>318</v>
    <v>320.68</v>
    <v>320.54000000000002</v>
    <v>321.45</v>
    <v>321.98</v>
    <v>316.77</v>
    <v>314.83</v>
    <v>311.27999999999997</v>
    <v>316.81</v>
    <v>312.2</v>
    <v>310.98</v>
    <v>310.41000000000003</v>
    <v>312.33999999999997</v>
    <v>314.89</v>
    <v>310.16000000000003</v>
    <v>312.56</v>
    <v>322</v>
    <v>316.48</v>
    <v>311.02999999999997</v>
    <v>309.68</v>
    <v>312.73</v>
    <v>305.07</v>
    <v>303.01</v>
    <v>310.05</v>
    <v>309.07</v>
    <v>304.5</v>
    <v>305.01</v>
    <v>300.47000000000003</v>
    <v>298.44</v>
    <v>295</v>
    <v>292.19</v>
    <v>291.25</v>
    <v>306.39</v>
    <v>303.67</v>
    <v>304.02</v>
    <v>312.91000000000003</v>
    <v>312.10000000000002</v>
    <v>315.07</v>
    <v>318.95</v>
    <v>315.82</v>
    <v>323.43</v>
    <v>324.66000000000003</v>
    <v>329.12</v>
    <v>328.5</v>
    <v>322.07</v>
    <v>318.85000000000002</v>
    <v>325.45999999999998</v>
    <v>328.54</v>
    <v>326.62</v>
    <v>323.41000000000003</v>
    <v>322.32</v>
    <v>329.16</v>
    <v>326.32</v>
    <v>323.06</v>
    <v>313.33</v>
    <v>306.58999999999997</v>
    <v>303.23</v>
    <v>312.64</v>
    <v>317.47000000000003</v>
    <v>345.23</v>
    <v>358.07</v>
    <v>350.36</v>
    <v>366.31</v>
    <v>349.49</v>
    <v>356.16</v>
    <v>351.4</v>
    <v>356.86</v>
    <v>358.95</v>
    <v>352.39</v>
    <v>353.43</v>
    <v>342.29</v>
    <v>335</v>
    <v>335.55</v>
    <v>336.18</v>
    <v>338.82</v>
    <v>333.53</v>
    <v>335.11</v>
    <v>344.77</v>
    <v>341.77</v>
    <v>347.9</v>
    <v>346</v>
    <v>348.72</v>
    <v>344.75</v>
    <v>348.89</v>
    <v>345.16</v>
    <v>338.13</v>
    <v>340.03</v>
    <v>339.14</v>
    <v>336.83</v>
    <v>339.81</v>
    <v>342.52</v>
    <v>332.07</v>
    <v>335.16</v>
    <v>336.49</v>
    <v>336.44</v>
    <v>343.21</v>
    <v>347.99</v>
    <v>347.08</v>
    <v>345.04</v>
    <v>351.45</v>
    <v>348.69</v>
    <v>337.11</v>
    <v>358.54</v>
    <v>367</v>
    <v>362.62</v>
    <v>357.94</v>
    <v>356.04</v>
    <v>356.85</v>
    <v>349.12</v>
    <v>356.21</v>
    <v>351.88</v>
    <v>350.81</v>
    <v>353.31</v>
    <v>347.15</v>
    <v>350.51</v>
    <v>337.04</v>
    <v>336.64</v>
    <v>336.53</v>
    <v>335.03</v>
    <v>337.1</v>
    <v>338</v>
    <v>332.32</v>
    <v>332.11</v>
    <v>327.01</v>
    <v>323.89999999999998</v>
    <v>332.66</v>
    <v>335</v>
    <v>331.68</v>
    <v>327.36</v>
    <v>323.45999999999998</v>
    <v>325.89999999999998</v>
    <v>328.75</v>
    <v>321.5</v>
    <v>329.99</v>
    <v>328.49</v>
    <v>331</v>
    <v>330.55</v>
    <v>334.36</v>
    <v>335</v>
    <v>333.32</v>
    <v>334.17</v>
    <v>335.03</v>
    <v>347.01</v>
    <v>352.92</v>
    <v>353.91</v>
    <v>350.76</v>
    <v>353.17</v>
    <v>356.92</v>
    <v>353.53</v>
    <v>355.17</v>
    <v>352.87</v>
    <v>361.92</v>
    <v>365</v>
    <v>368.85</v>
    <v>366.05</v>
    <v>370.6</v>
    <v>371.67500000000001</v>
    <v>376.36</v>
    <v>377.55</v>
    <v>372.8</v>
    <v>372.2</v>
    <v>369.62</v>
    <v>368.78</v>
    <v>364.19</v>
    <v>363.11</v>
    <v>368.35</v>
    <v>374.48</v>
    <v>376.25</v>
    <v>375.34</v>
    <v>380</v>
    <v>393.92</v>
    <v>390</v>
    <v>389.86</v>
    <v>398.86</v>
    <v>398.44</v>
    <v>395.62</v>
    <v>399.81</v>
    <v>394.66</v>
    <v>395.18</v>
    <v>396.75</v>
    <v>401</v>
    <v>401</v>
    <v>405.48</v>
    <v>410.5</v>
    <v>413</v>
    <v>415</v>
    <v>419.27</v>
    <v>421</v>
    <v>409.29</v>
    <v>406.28</v>
    <v>410.99</v>
    <v>409.31</v>
    <v>409.69</v>
    <v>409.49</v>
    <v>409.53</v>
    <v>410.76</v>
    <v>412.37</v>
    <v>411.85</v>
    <v>412.1</v>
    <v>414.92</v>
    <v>412.7</v>
    <v>413.73</v>
    <v>409.14</v>
    <v>403.5</v>
    <v>410.96</v>
    <v>406.96</v>
    <v>400.72</v>
    <v>403.33</v>
    <v>401.91</v>
    <v>403.35</v>
    <v>397.3</v>
    <v>399.96</v>
    <v>401.1</v>
    <v>396</v>
    <v>387.28</v>
    <v>389.37</v>
    <v>400.61</v>
    <v>397.82</v>
    <v>398.32</v>
    <v>400.1</v>
    <v>404.95</v>
    <v>401.97</v>
    <v>397.54</v>
    <v>402.03</v>
    <v>405.09</v>
    <v>408.67</v>
    <v>410.35</v>
    <v>408.61</v>
    <v>412.53</v>
    <v>411.02</v>
    <v>416.38</v>
    <v>420.77</v>
    <v>411.91</v>
    <v>421.36</v>
    <v>417.24</v>
    <v>411</v>
    <v>417.06</v>
    <v>416.02</v>
    <v>417.9</v>
    <v>416.83</v>
    <v>412</v>
    <v>414.49</v>
    <v>411.28</v>
    <v>410.76</v>
    <v>413.57</v>
    <v>415.82</v>
    <v>422.05</v>
    <v>422.06</v>
    <v>412.01</v>
    <v>414.95</v>
    <v>410.51</v>
    <v>413.03</v>
    <v>407</v>
    <v>407.08</v>
    <v>409.84</v>
    <v>417.1</v>
    <v>421.35</v>
    <v>415.38</v>
    <v>428.35</v>
    <v>430.56</v>
    <v>425.52</v>
    <v>421.85</v>
    <v>419.77</v>
    <v>418.01</v>
    <v>418.76</v>
    <v>417</v>
    <v>416.54</v>
    <v>419.16</v>
    <v>421.93</v>
    <v>420.3</v>
    <v>421.19</v>
    <v>415.34</v>
    <v>415.56</v>
    <v>407.98</v>
    <v>417.59</v>
    <v>412.52</v>
    <v>419.67</v>
    <v>414.97</v>
    <v>416.92</v>
    <v>415.01</v>
    <v>404.94</v>
    <v>409.8</v>
    <v>406.94</v>
    <v>407.83</v>
    <v>402.6</v>
    <v>397</v>
    <v>401.49</v>
    <v>391.6</v>
    <v>391.62</v>
    <v>389.34</v>
    <v>390.75</v>
    <v>396.76</v>
    <v>406.41</v>
    <v>408</v>
    <v>405.11</v>
    <v>403.34</v>
    <v>425.66</v>
    <v>422.05</v>
    <v>428</v>
    <v>426.83</v>
    <v>427</v>
    <v>435.5</v>
    <v>440.84</v>
    <v>450</v>
    <v>450.49</v>
    <v>454.64</v>
    <v>453</v>
    <v>454.41</v>
    <v>461.82</v>
    <v>456.26</v>
    <v>450.42</v>
    <v>457.6</v>
    <v>457.83</v>
    <v>456.85</v>
    <v>462.62</v>
    <v>465.39</v>
    <v>460</v>
    <v>460.67</v>
    <v>458</v>
    <v>452.99</v>
    <v>450.39</v>
    <v>448.73</v>
    <v>448.13</v>
    <v>442.82</v>
    <v>436.01</v>
    <v>446.64</v>
    <v>444.92</v>
    <v>443.56</v>
    <v>447.06</v>
    <v>452.89</v>
    <v>443.15</v>
    <v>447.77</v>
    <v>452.15</v>
    <v>462.745</v>
    <v>466.09</v>
    <v>468.53</v>
    <v>472</v>
    <v>477.02</v>
    <v>479.75</v>
    <v>480.6</v>
    <v>494.01</v>
    <v>491.42</v>
    <v>482</v>
    <v>487.02</v>
    <v>487.15</v>
    <v>495</v>
    <v>498.68</v>
    <v>502</v>
    <v>504.78</v>
    <v>507.93</v>
    <v>504.14</v>
    <v>500</v>
    <v>503.2</v>
    <v>494.77</v>
    <v>480</v>
    <v>467.69</v>
    <v>456</v>
    <v>467.2</v>
    <v>468.97</v>
    <v>475.89</v>
    <v>469.89</v>
    <v>465.17</v>
    <v>468.00009999999997</v>
    <v>464.38</v>
    <v>463.5</v>
    <v>458.07</v>
    <v>454.07</v>
    <v>458.45</v>
    <v>458.08</v>
    <v>461.4</v>
    <v>465</v>
    <v>475</v>
    <v>469.06</v>
    <v>498.65</v>
    <v>481.75</v>
    <v>484.91</v>
    <v>481.35</v>
    <v>497</v>
    <v>492.24</v>
    <v>484.68</v>
    <v>475.11</v>
    <v>475.94</v>
    <v>475.5</v>
    <v>478.17</v>
    <v>470.25</v>
    <v>463.83</v>
    <v>467.19</v>
    <v>449.52</v>
    <v>456.65</v>
    <v>465.85</v>
    <v>470.89</v>
    <v>478.19</v>
    <v>486</v>
    <v>480.69</v>
    <v>500</v>
    <v>478.8</v>
    <v>482.58</v>
    <v>479.33</v>
    <v>487.83</v>
    <v>490.4</v>
    <v>490</v>
    <v>499.83</v>
    <v>496</v>
    <v>508.74</v>
    <v>505.01</v>
    <v>509.27</v>
    <v>502.27</v>
    <v>505</v>
    <v>514.19000000000005</v>
    <v>514.32000000000005</v>
    <v>517.1</v>
    <v>515.11</v>
    <v>517.1</v>
    <v>510.68</v>
    <v>512.21</v>
    <v>510</v>
    <v>518.22</v>
    <v>530</v>
    <v>539</v>
    <v>543.6</v>
    <v>535.41</v>
    <v>533.32000000000005</v>
    <v>538.5</v>
    <v>537.9</v>
    <v>535.89</v>
    <v>542.14</v>
    <v>545.5</v>
    <v>532.05999999999995</v>
    <v>520.4</v>
    <v>524.24</v>
    <v>514.91</v>
    <v>516.76</v>
    <v>518.85</v>
    <v>510.81</v>
    <v>501.13</v>
    <v>499.5</v>
    <v>507.21</v>
    <v>485.01</v>
    <v>490.4</v>
    <v>493.81</v>
    <v>484.39</v>
    <v>486.1</v>
    <v>480.98</v>
    <v>485.41</v>
    <v>494</v>
    <v>488.26</v>
    <v>464.32</v>
    <v>481.38</v>
    <v>486.29</v>
    <v>490.79</v>
    <v>498.52</v>
    <v>501.74</v>
    <v>491</v>
    <v>503.62</v>
    <v>498.32</v>
    <v>494</v>
    <v>488.33</v>
    <v>489.43</v>
    <v>489.5</v>
    <v>494</v>
    <v>492.88</v>
    <v>484.8</v>
    <v>475.13</v>
    <v>467.5</v>
    <v>464.2</v>
    <v>453.4</v>
    <v>450.75</v>
    <v>457.81</v>
    <v>475.72</v>
    <v>494.95</v>
    <v>499.44</v>
    <v>492.83</v>
    <v>512.08000000000004</v>
    <v>508.85</v>
    <v>513.54999999999995</v>
    <v>512.32000000000005</v>
    <v>507.64</v>
    <v>505.64</v>
    <v>515.25</v>
    <v>512.30999999999995</v>
    <v>514.86</v>
    <v>513.25</v>
    <v>508.07</v>
    <v>495</v>
    <v>526.05999999999995</v>
    <v>531</v>
    <v>521.09</v>
    <v>533.45000000000005</v>
    <v>519.39</v>
    <v>526</v>
    <v>526.09</v>
    <v>533.79999999999995</v>
    <v>533.54</v>
    <v>537.49</v>
    <v>540.01</v>
    <v>542.27</v>
    <v>537.54999999999995</v>
    <v>537.26</v>
    <v>539.29</v>
    <v>530</v>
    <v>539.91</v>
    <v>540</v>
    <v>540.26</v>
    <v>538.24</v>
    <v>535.61</v>
    <v>541.66999999999996</v>
    <v>545.21</v>
    <v>545.24</v>
    <v>545.01</v>
    <v>545.5</v>
    <v>541.39</v>
    <v>543.29</v>
    <v>536.67999999999995</v>
    <v>535.01</v>
    <v>542.26</v>
    <v>526</v>
    <v>530.41</v>
    <v>520.82000000000005</v>
    <v>519.33000000000004</v>
    <v>529.62</v>
    <v>519.92999999999995</v>
    <v>517</v>
    <v>520.95000000000005</v>
    <v>527.83000000000004</v>
    <v>525</v>
    <v>524</v>
    <v>514</v>
    <v>516.29999999999995</v>
    <v>518.52</v>
    <v>518.59</v>
    <v>524.24</v>
    <v>525.03</v>
    <v>511.03</v>
    <v>513.55999999999995</v>
    <v>507.39</v>
    <v>510.37</v>
    <v>506.48</v>
    <v>514.77</v>
    <v>511.1</v>
    <v>507.08</v>
    <v>518.35</v>
    <v>521</v>
    <v>528.33000000000004</v>
    <v>514.16999999999996</v>
    <v>505.6</v>
    <v>496.97</v>
    <v>502.13</v>
    <v>493.45</v>
    <v>520</v>
    <v>517.74</v>
    <v>532</v>
    <v>521.74</v>
    <v>523.04999999999995</v>
    <v>518.05999999999995</v>
    <v>538.07000000000005</v>
    <v>537.79</v>
    <v>541.38</v>
    <v>546.52</v>
    <v>544.97</v>
    <v>555</v>
    <v>555</v>
    <v>544.41</v>
    <v>541.74</v>
    <v>547.04999999999995</v>
    <v>538.16999999999996</v>
    <v>547.04999999999995</v>
    <v>553.78</v>
    <v>548.92999999999995</v>
    <v>546.28</v>
    <v>522</v>
    <v>512.80999999999995</v>
    <v>505.89</v>
    <v>512.16</v>
    <v>522.12</v>
    <v>529.01</v>
    <v>519.94000000000005</v>
    <v>525</v>
    <v>534</v>
    <v>535.83000000000004</v>
    <v>531.66999999999996</v>
    <v>529.72</v>
    <v>552.36</v>
    <v>532.83000000000004</v>
    <v>531.49</v>
    <v>534.41999999999996</v>
    <v>540.84</v>
    <v>544.86</v>
    <v>547.92999999999995</v>
    <v>541.85</v>
    <v>550.55999999999995</v>
    <v>541.92999999999995</v>
    <v>533.99</v>
    <v>525.15</v>
    <v>524.6</v>
    <v>526.99</v>
    <v>523.63</v>
    <v>526.48</v>
    <v>524.1</v>
    <v>533.92999999999995</v>
    <v>535.07000000000005</v>
    <v>532.54</v>
    <v>530</v>
    <v>525.13</v>
    <v>518.64</v>
    <v>501.01</v>
    <v>491.59</v>
    <v>492.41</v>
    <v>488.85</v>
    <v>485.29</v>
    <v>490</v>
    <v>486.11</v>
    <v>491.2</v>
    <v>488.05</v>
    <v>477.87</v>
    <v>485.53</v>
    <v>486.68</v>
    <v>500.26</v>
    <v>489.28</v>
    <v>492.5</v>
    <v>493.37</v>
    <v>487.81</v>
    <v>498</v>
    <v>499.95</v>
    <v>494.26</v>
    <v>475.23</v>
    <v>472</v>
    <v>471.04</v>
    <v>475.47</v>
    <v>485.63</v>
    <v>489.13</v>
    <v>494</v>
    <v>494.29</v>
    <v>489.65</v>
    <v>491.15</v>
    <v>487.38</v>
    <v>496.7</v>
    <v>492.81</v>
    <v>486.66</v>
    <v>489.58</v>
    <v>488.77</v>
    <v>482.67</v>
    <v>473.61</v>
    <v>475.21</v>
    <v>477.94</v>
    <v>481.37</v>
    <v>482.98</v>
    <v>471.75</v>
    <v>473.95</v>
    <v>462.77</v>
    <v>458.65</v>
    <v>464.65</v>
    <v>460.99</v>
    <v>464.71</v>
    <v>471.39</v>
    <v>470</v>
    <v>478.39</v>
    <v>481.95</v>
    <v>477.41</v>
    <v>468.98</v>
    <v>485.55</v>
    <v>482</v>
    <v>475.11</v>
    <v>466.57</v>
    <v>471.52</v>
    <v>485.2</v>
    <v>493.03</v>
    <v>497.39</v>
    <v>511</v>
    <v>510.81</v>
    <v>516.14</v>
    <v>524.98</v>
    <v>523.91</v>
    <v>522</v>
    <v>508.72</v>
    <v>503.67</v>
    <v>500.65</v>
    <v>485.47</v>
    <v>490.04</v>
    <v>483.41</v>
    <v>492.68</v>
    <v>485.87</v>
    <v>482.2</v>
    <v>488.69</v>
    <v>494.59</v>
    <v>495.25</v>
    <v>494.4</v>
    <v>487.05</v>
    <v>494.06</v>
    <v>492.04</v>
    <v>492.84</v>
    <v>489.4</v>
    <v>488</v>
    <v>488.76</v>
    <v>491.4</v>
    <v>487.62</v>
    <v>480</v>
    <v>482.05</v>
    <v>479.58</v>
    <v>480.44</v>
    <v>476.18</v>
    <v>480.61</v>
    <v>477.63</v>
    <v>478.06</v>
    <v>476.68</v>
    <v>478.12</v>
    <v>487.79</v>
    <v>492</v>
    <v>500.7</v>
    <v>499.9</v>
    <v>489.95</v>
    <v>484.39</v>
    <v>489.99</v>
    <v>492.3</v>
    <v>490.87</v>
    <v>454.64</v>
    <v>461.99</v>
    <v>466.14</v>
    <v>456.75</v>
    <v>468.95</v>
    <v>478.18</v>
    <v>478.33</v>
    <v>478.14</v>
    <v>478.13</v>
    <v>481.96</v>
    <v>475.08</v>
    <v>478</v>
    <v>478.1</v>
    <v>476.03</v>
    <v>469.35</v>
    <v>465</v>
    <v>460</v>
    <v>462.37</v>
    <v>463</v>
    <v>452</v>
    <v>462.55</v>
    <v>481.11</v>
    <v>489.33</v>
    <v>507.54</v>
    <v>506.66</v>
    <v>505.05</v>
    <v>505.33</v>
    <v>510</v>
    <v>511.54</v>
    <v>508.57</v>
    <v>505.21</v>
    <v>503</v>
    <v>507.5</v>
    <v>509.69</v>
    <v>502.89</v>
    <v>510</v>
    <v>505.74</v>
    <v>503</v>
    <v>504</v>
    <v>504.47</v>
    <v>505.63</v>
    <v>509.15</v>
    <v>511.58</v>
    <v>508</v>
    <v>495.48</v>
    <v>494.78</v>
    <v>497.51</v>
    <v>495.42</v>
    <v>493</v>
    <v>491.43</v>
    <v>489.92</v>
    <v>490.49</v>
    <v>491.47</v>
    <v>493.99</v>
    <v>492.36</v>
    <v>479</v>
    <v>478</v>
    <v>482.09</v>
    <v>479.9</v>
    <v>480.19</v>
    <v>481.98</v>
    <v>477.38</v>
    <v>481.43</v>
    <v>482.63</v>
    <v>485.74</v>
    <v>488.41</v>
    <v>483.76</v>
    <v>482.75</v>
    <v>494.19</v>
    <v>499</v>
    <v>508.26</v>
    <v>508.94</v>
    <v>506.23</v>
    <v>505.97</v>
    <v>509.85</v>
    <v>505.53</v>
    <v>513.29999999999995</v>
    <v>509.48500000000001</v>
    <v>511.62</v>
    <v>516.45000000000005</v>
    <v>521.15</v>
    <v>526.5</v>
    <v>520.91999999999996</v>
    <v>524.47</v>
    <v>533.25</v>
    <v>543.17999999999995</v>
    <v>539.94000000000005</v>
    <v>543.04</v>
    <v>536.82000000000005</v>
    <v>531</v>
    <v>527.03</v>
    <v>522.86</v>
    <v>527.27</v>
    <v>525.70000000000005</v>
    <v>525.99</v>
    <v>525</v>
    <v>535</v>
    <v>529.98</v>
    <v>532</v>
    <v>534.57000000000005</v>
    <v>531.63</v>
    <v>535.36</v>
    <v>540</v>
    <v>537.6</v>
    <v>542.67999999999995</v>
    <v>541.15</v>
    <v>539.03</v>
    <v>540.04999999999995</v>
    <v>538.41</v>
    <v>540.27</v>
    <v>533.61</v>
    <v>537.77</v>
    <v>542.97</v>
    <v>544.92999999999995</v>
    <v>547.1</v>
    <v>545.63</v>
    <v>530</v>
    <v>535.79</v>
    <v>550.41999999999996</v>
    <v>548.26</v>
    <v>549.1</v>
    <v>547.55999999999995</v>
    <v>551.35</v>
    <v>550.22</v>
    <v>549.76</v>
    <v>545.79999999999995</v>
    <v>544</v>
    <v>544.29999999999995</v>
    <v>530</v>
    <v>529.11</v>
    <v>524.59</v>
    <v>523.85</v>
    <v>518.88</v>
    <v>519.88</v>
    <v>519.88</v>
    <v>519.75</v>
    <v>523.47</v>
    <v>525.98</v>
    <v>526.84</v>
    <v>543.04</v>
    <v>545</v>
    <v>547</v>
    <v>539.4</v>
    <v>538</v>
    <v>538.1</v>
    <v>536.13</v>
    <v>518.86</v>
    <v>523.71</v>
    <v>521.28</v>
    <v>505.23</v>
    <v>515</v>
    <v>503.94</v>
    <v>512.5</v>
    <v>517.9</v>
    <v>487.59</v>
    <v>493.28</v>
    <v>503.11</v>
    <v>504.54</v>
    <v>504.51</v>
    <v>508.83</v>
    <v>508.25</v>
    <v>509.96</v>
    <v>503.94</v>
    <v>514.01</v>
    <v>520.63</v>
    <v>518.99</v>
    <v>518.22</v>
    <v>522</v>
    <v>515.26</v>
    <v>517.34</v>
    <v>522.29999999999995</v>
    <v>524.21</v>
    <v>523.66999999999996</v>
    <v>524.20000000000005</v>
    <v>526.75</v>
    <v>528.32000000000005</v>
    <v>524.76</v>
    <v>495.44</v>
    <v>498.5</v>
    <v>489.42</v>
    <v>483.24</v>
    <v>482.39</v>
    <v>474.44</v>
    <v>474</v>
    <v>478.33</v>
    <v>477</v>
    <v>488.13</v>
    <v>493.52</v>
    <v>488.72</v>
    <v>487.45</v>
    <v>492.1</v>
    <v>489.67</v>
    <v>492.47</v>
    <v>492.28</v>
    <v>495.2</v>
    <v>490.6</v>
    <v>488.13</v>
    <v>493.7</v>
    <v>495</v>
    <v>494.47</v>
    <v>459.6</v>
    <v>462</v>
    <v>460.82</v>
    <v>450.685</v>
    <v>455.97</v>
    <v>454.28</v>
    <v>455.49</v>
    <v>450.39</v>
    <v>440.33499999999998</v>
    <v>442</v>
    <v>476.77</v>
    <v>478.6</v>
    <v>486.13</v>
    <v>497</v>
    <v>497.78</v>
    <v>491</v>
    <v>483.78</v>
    <v>488.96</v>
    <v>492</v>
    <v>495.71</v>
    <v>488.96</v>
    <v>479.26</v>
    <v>484.28</v>
    <v>490.86</v>
    <v>492.48</v>
    <v>496</v>
    <v>504.17</v>
    <v>502.14</v>
    <v>509</v>
    <v>512.04999999999995</v>
    <v>514.58000000000004</v>
    <v>514.83000000000004</v>
    <v>520</v>
    <v>522.94000000000005</v>
    <v>524.63</v>
    <v>518.32000000000005</v>
    <v>522.82000000000005</v>
    <v>518.32000000000005</v>
    <v>516.11</v>
    <v>506.65</v>
    <v>492.34</v>
    <v>482.32</v>
    <v>482.41</v>
    <v>494.13</v>
    <v>498.56</v>
    <v>508.7</v>
    <v>503.65</v>
    <v>502.04</v>
    <v>491</v>
    <v>490.86</v>
    <v>500</v>
    <v>490.28</v>
    <v>496.83</v>
    <v>491.33</v>
    <v>490.71</v>
    <v>480.04</v>
    <v>484.44</v>
    <v>488.86</v>
    <v>490.64</v>
    <v>484.5</v>
    <v>485.05</v>
    <v>496.37</v>
    <v>506.745</v>
    <v>494.26</v>
    <v>497.12</v>
    <v>489</v>
    <v>489.19</v>
    <v>488.33</v>
    <v>490.94</v>
    <v>497.7</v>
    <v>506.92</v>
    <v>524.24</v>
    <v>533.9</v>
    <v>554</v>
    <v>564.5</v>
    <v>567.12</v>
    <v>563.04999999999995</v>
    <v>558.79</v>
    <v>560</v>
    <v>562</v>
    <v>560</v>
    <v>565.71</v>
    <v>566.9</v>
    <v>565.44000000000005</v>
    <v>577.20000000000005</v>
    <v>582.33000000000004</v>
    <v>582.12</v>
    <v>568.21</v>
    <v>566.61</v>
    <v>564.37</v>
    <v>564.54</v>
    <v>562.32000000000005</v>
    <v>569.99</v>
    <v>575.24</v>
    <v>579.66999999999996</v>
    <v>580.91999999999996</v>
    <v>578.08000000000004</v>
    <v>579.85</v>
    <v>581.51</v>
    <v>579.25</v>
    <v>581</v>
    <v>588.04999999999995</v>
    <v>589.47</v>
    <v>589.01</v>
    <v>590.67999999999995</v>
    <v>590</v>
    <v>592.52</v>
    <v>600</v>
    <v>604.19000000000005</v>
    <v>595.87</v>
    <v>598.32000000000005</v>
    <v>595.21</v>
    <v>589.14</v>
    <v>588.53</v>
    <v>591.08000000000004</v>
    <v>595</v>
    <v>586.01</v>
    <v>576.86</v>
    <v>583.72</v>
    <v>571.69500000000005</v>
    <v>576.49</v>
    <v>570.82000000000005</v>
    <v>577.87</v>
    <v>575</v>
    <v>577.67999999999995</v>
    <v>583.5</v>
    <v>585</v>
    <v>604.26</v>
    <v>590.61</v>
    <v>592.13</v>
    <v>588.79</v>
    <v>588.05999999999995</v>
    <v>582.16</v>
    <v>595.17999999999995</v>
    <v>596.49</v>
    <v>599.11</v>
    <v>552.02</v>
    <v>557.01</v>
    <v>560.58000000000004</v>
    <v>566.85</v>
    <v>569.64</v>
    <v>567.85</v>
    <v>572.13</v>
    <v>564.99</v>
    <v>566.16</v>
    <v>566.25</v>
    <v>562.82000000000005</v>
    <v>561.25</v>
    <v>560.88</v>
    <v>565.12</v>
    <v>566.74</v>
    <v>558.28</v>
    <v>603.89499999999998</v>
    <v>598.69000000000005</v>
    <v>609</v>
    <v>616.89499999999998</v>
    <v>619.58000000000004</v>
    <v>613</v>
    <v>603.48</v>
    <v>591.91999999999996</v>
    <v>589.44000000000005</v>
    <v>582.72</v>
    <v>582.71</v>
    <v>600</v>
    <v>598.55999999999995</v>
    <v>597.58000000000004</v>
    <v>608.24</v>
    <v>611.03</v>
    <v>608.79999999999995</v>
    <v>614</v>
    <v>610.85</v>
    <v>611.02</v>
    <v>605.64</v>
    <v>582.10500000000002</v>
    <v>552</v>
    <v>562</v>
    <v>555.65499999999997</v>
    <v>531.53</v>
    <v>515.64</v>
    <v>518</v>
    <v>487</v>
    <v>488.43</v>
    <v>500.14</v>
    <v>489.29</v>
    <v>500.76</v>
    <v>504.4</v>
    <v>505.65</v>
    <v>509.42</v>
    <v>506.86</v>
    <v>509.35</v>
  </a>
  <a r="1" c="5033">
    <v>4.9398</v>
    <v>5.0381</v>
    <v>4.8409000000000004</v>
    <v>4.8860000000000001</v>
    <v>4.7706</v>
    <v>4.8672000000000004</v>
    <v>4.8952</v>
    <v>4.8630000000000004</v>
    <v>4.8891999999999998</v>
    <v>4.9047999999999998</v>
    <v>5.0270999999999999</v>
    <v>5.1210000000000004</v>
    <v>4.8192000000000004</v>
    <v>4.8657000000000004</v>
    <v>4.7218</v>
    <v>4.5594000000000001</v>
    <v>4.4861000000000004</v>
    <v>4.7236000000000002</v>
    <v>4.7550999999999997</v>
    <v>4.8468999999999998</v>
    <v>4.8642000000000003</v>
    <v>5.3940000000000001</v>
    <v>5.1547000000000001</v>
    <v>5.1668000000000003</v>
    <v>5.1364999999999998</v>
    <v>4.9287999999999998</v>
    <v>5.0239000000000003</v>
    <v>4.8038999999999996</v>
    <v>4.6710000000000003</v>
    <v>4.5762</v>
    <v>4.8448000000000002</v>
    <v>4.8722000000000003</v>
    <v>4.9504999999999999</v>
    <v>4.9676</v>
    <v>4.9173</v>
    <v>4.8372000000000002</v>
    <v>4.5887000000000002</v>
    <v>4.7332999999999998</v>
    <v>4.6544999999999996</v>
    <v>4.7367999999999997</v>
    <v>4.6532999999999998</v>
    <v>4.657</v>
    <v>4.6719999999999997</v>
    <v>4.6990999999999996</v>
    <v>4.7321</v>
    <v>4.6097000000000001</v>
    <v>4.5296000000000003</v>
    <v>4.5153999999999996</v>
    <v>4.4607999999999999</v>
    <v>4.3868</v>
    <v>4.4218000000000002</v>
    <v>4.4325000000000001</v>
    <v>4.4745999999999997</v>
    <v>4.4861000000000004</v>
    <v>4.5339</v>
    <v>4.4535999999999998</v>
    <v>4.5218999999999996</v>
    <v>4.5464000000000002</v>
    <v>4.5305999999999997</v>
    <v>4.5204000000000004</v>
    <v>4.4531000000000001</v>
    <v>4.5484</v>
    <v>4.5030999999999999</v>
    <v>4.6978</v>
    <v>4.7355999999999998</v>
    <v>4.7241</v>
    <v>4.8468999999999998</v>
    <v>4.8319000000000001</v>
    <v>4.8296999999999999</v>
    <v>4.8414000000000001</v>
    <v>4.8364000000000003</v>
    <v>4.7571000000000003</v>
    <v>4.6284999999999998</v>
    <v>4.7378</v>
    <v>4.9692999999999996</v>
    <v>5.0153999999999996</v>
    <v>5.5780000000000003</v>
    <v>5.4508000000000001</v>
    <v>5.5107999999999997</v>
    <v>5.4550000000000001</v>
    <v>5.4927999999999999</v>
    <v>5.5530999999999997</v>
    <v>5.5566000000000004</v>
    <v>5.5515999999999996</v>
    <v>5.6863000000000001</v>
    <v>5.7210000000000001</v>
    <v>5.7154999999999996</v>
    <v>5.7054999999999998</v>
    <v>5.6421999999999999</v>
    <v>5.7298</v>
    <v>5.7758000000000003</v>
    <v>5.7351000000000001</v>
    <v>5.7476000000000003</v>
    <v>5.7695999999999996</v>
    <v>5.8459000000000003</v>
    <v>6.0143000000000004</v>
    <v>6.0361000000000002</v>
    <v>6.0849000000000002</v>
    <v>6.4302000000000001</v>
    <v>6.3243999999999998</v>
    <v>6.5303000000000004</v>
    <v>6.5178000000000003</v>
    <v>6.7423000000000002</v>
    <v>7.0869</v>
    <v>7.2252999999999998</v>
    <v>7.1767000000000003</v>
    <v>7.0666000000000002</v>
    <v>7.4347000000000003</v>
    <v>7.3284000000000002</v>
    <v>7.1249000000000002</v>
    <v>7.1817000000000002</v>
    <v>7.0023</v>
    <v>6.9714999999999998</v>
    <v>6.8817000000000004</v>
    <v>6.8632</v>
    <v>6.9817999999999998</v>
    <v>6.9089</v>
    <v>7.2087000000000003</v>
    <v>7.2488000000000001</v>
    <v>7.2069999999999999</v>
    <v>7.2796000000000003</v>
    <v>7.4797000000000002</v>
    <v>7.6643999999999997</v>
    <v>7.5697999999999999</v>
    <v>7.3655999999999997</v>
    <v>7.3832000000000004</v>
    <v>7.3095999999999997</v>
    <v>7.4397000000000002</v>
    <v>7.2417999999999996</v>
    <v>7.4134000000000002</v>
    <v>7.4172000000000002</v>
    <v>7.3418999999999999</v>
    <v>7.3197999999999999</v>
    <v>7.6409000000000002</v>
    <v>7.5382999999999996</v>
    <v>7.5072999999999999</v>
    <v>7.5598000000000001</v>
    <v>7.6467000000000001</v>
    <v>7.8589000000000002</v>
    <v>7.6666999999999996</v>
    <v>7.5670999999999999</v>
    <v>7.3823999999999996</v>
    <v>7.4507000000000003</v>
    <v>7.4424999999999999</v>
    <v>7.3106</v>
    <v>7.21</v>
    <v>7.2971000000000004</v>
    <v>7.4572000000000003</v>
    <v>7.3959000000000001</v>
    <v>7.4447000000000001</v>
    <v>7.3471000000000002</v>
    <v>7.3060999999999998</v>
    <v>7.2896000000000001</v>
    <v>7.1542000000000003</v>
    <v>7.0909000000000004</v>
    <v>7.2519999999999998</v>
    <v>7.1288999999999998</v>
    <v>7.1447000000000003</v>
    <v>6.9043999999999999</v>
    <v>7.0316000000000001</v>
    <v>7.0377999999999998</v>
    <v>6.9107000000000003</v>
    <v>6.9459999999999997</v>
    <v>7.0705999999999998</v>
    <v>7.0938999999999997</v>
    <v>7.0628000000000002</v>
    <v>7.1917</v>
    <v>7.2126999999999999</v>
    <v>7.1547000000000001</v>
    <v>7.1696999999999997</v>
    <v>7.2320000000000002</v>
    <v>7.1542000000000003</v>
    <v>7.3779000000000003</v>
    <v>7.4391999999999996</v>
    <v>7.5510999999999999</v>
    <v>7.7324999999999999</v>
    <v>7.7256999999999998</v>
    <v>7.4953000000000003</v>
    <v>7.6078999999999999</v>
    <v>7.5323000000000002</v>
    <v>7.6612</v>
    <v>7.7176999999999998</v>
    <v>7.7950999999999997</v>
    <v>7.8326000000000002</v>
    <v>7.9951999999999996</v>
    <v>7.8814000000000002</v>
    <v>7.8631000000000002</v>
    <v>7.6744000000000003</v>
    <v>7.8631000000000002</v>
    <v>7.8483999999999998</v>
    <v>8.0065000000000008</v>
    <v>7.8247999999999998</v>
    <v>7.8611000000000004</v>
    <v>7.8773999999999997</v>
    <v>7.8403</v>
    <v>7.7728000000000002</v>
    <v>7.6374000000000004</v>
    <v>7.5572999999999997</v>
    <v>7.5048000000000004</v>
    <v>7.4447000000000001</v>
    <v>7.6314000000000002</v>
    <v>7.6074000000000002</v>
    <v>7.7572999999999999</v>
    <v>8.6533999999999995</v>
    <v>8.5925999999999991</v>
    <v>8.6529000000000007</v>
    <v>8.6654</v>
    <v>8.9236000000000004</v>
    <v>8.8903999999999996</v>
    <v>9.0146999999999995</v>
    <v>9.3055000000000003</v>
    <v>9.5518000000000001</v>
    <v>9.5694999999999997</v>
    <v>9.7590000000000003</v>
    <v>9.8871000000000002</v>
    <v>9.8658000000000001</v>
    <v>9.6760999999999999</v>
    <v>9.4681999999999995</v>
    <v>9.8876000000000008</v>
    <v>9.8125</v>
    <v>9.8690999999999995</v>
    <v>9.9146000000000001</v>
    <v>10.0547</v>
    <v>10.097</v>
    <v>9.9888999999999992</v>
    <v>10.2262</v>
    <v>10.4361</v>
    <v>10.6548</v>
    <v>10.7559</v>
    <v>10.6218</v>
    <v>10.116300000000001</v>
    <v>10.2399</v>
    <v>10.4336</v>
    <v>10.4351</v>
    <v>10.227399999999999</v>
    <v>10.1638</v>
    <v>10.142300000000001</v>
    <v>10.3851</v>
    <v>10.3758</v>
    <v>10.3225</v>
    <v>10.4361</v>
    <v>10.4879</v>
    <v>10.643800000000001</v>
    <v>10.8155</v>
    <v>10.706899999999999</v>
    <v>10.849299999999999</v>
    <v>10.804600000000001</v>
    <v>10.8142</v>
    <v>10.807</v>
    <v>10.6188</v>
    <v>10.709899999999999</v>
    <v>10.4419</v>
    <v>10.5732</v>
    <v>11.1083</v>
    <v>11.1608</v>
    <v>11.4328</v>
    <v>11.6716</v>
    <v>11.6218</v>
    <v>11.793200000000001</v>
    <v>11.8545</v>
    <v>11.619</v>
    <v>11.5877</v>
    <v>11.193300000000001</v>
    <v>11.2902</v>
    <v>10.9781</v>
    <v>10.2011</v>
    <v>10.911300000000001</v>
    <v>11.292400000000001</v>
    <v>10.9992</v>
    <v>10.8855</v>
    <v>10.741199999999999</v>
    <v>10.774699999999999</v>
    <v>9.7352000000000007</v>
    <v>10.1053</v>
    <v>9.85</v>
    <v>9.6420999999999992</v>
    <v>9.5839999999999996</v>
    <v>9.2209000000000003</v>
    <v>9.2889999999999997</v>
    <v>9.0574999999999992</v>
    <v>8.6744000000000003</v>
    <v>8.6416000000000004</v>
    <v>8.5399999999999991</v>
    <v>8.6501000000000001</v>
    <v>9.2554999999999996</v>
    <v>9.1699000000000002</v>
    <v>9.1876999999999995</v>
    <v>9.1491000000000007</v>
    <v>9.4415999999999993</v>
    <v>9.5410000000000004</v>
    <v>9.8394999999999992</v>
    <v>9.2228999999999992</v>
    <v>9.1158000000000001</v>
    <v>9.6167999999999996</v>
    <v>9.532</v>
    <v>9.1343999999999994</v>
    <v>8.8569999999999993</v>
    <v>8.8933999999999997</v>
    <v>8.5958000000000006</v>
    <v>8.5314999999999994</v>
    <v>8.4367999999999999</v>
    <v>8.7777999999999992</v>
    <v>8.7236999999999991</v>
    <v>8.4781999999999993</v>
    <v>8.5668000000000006</v>
    <v>8.7586999999999993</v>
    <v>8.5020000000000007</v>
    <v>8.5670999999999999</v>
    <v>9.2243999999999993</v>
    <v>9.1861999999999995</v>
    <v>9.3018000000000001</v>
    <v>9.5076999999999998</v>
    <v>9.7392000000000003</v>
    <v>9.7279</v>
    <v>9.7477</v>
    <v>9.7569999999999997</v>
    <v>10.215</v>
    <v>10.1721</v>
    <v>10.3203</v>
    <v>10.1869</v>
    <v>10.4206</v>
    <v>10.2349</v>
    <v>10.2257</v>
    <v>10.096</v>
    <v>10.2081</v>
    <v>10.324299999999999</v>
    <v>10.2852</v>
    <v>11.2334</v>
    <v>10.995699999999999</v>
    <v>11.0014</v>
    <v>10.703900000000001</v>
    <v>10.583</v>
    <v>10.4758</v>
    <v>10.4719</v>
    <v>10.0367</v>
    <v>9.9184000000000001</v>
    <v>9.8853000000000009</v>
    <v>9.9496000000000002</v>
    <v>9.8872999999999998</v>
    <v>9.9019999999999992</v>
    <v>10.217700000000001</v>
    <v>10.0953</v>
    <v>9.5977999999999994</v>
    <v>9.4074000000000009</v>
    <v>9.4088999999999992</v>
    <v>9.2742000000000004</v>
    <v>9.4786999999999999</v>
    <v>9.3411000000000008</v>
    <v>9.2051999999999996</v>
    <v>9.3643000000000001</v>
    <v>9.4428999999999998</v>
    <v>9.4862000000000002</v>
    <v>9.6231000000000009</v>
    <v>9.4662000000000006</v>
    <v>9.3541000000000007</v>
    <v>9.3475999999999999</v>
    <v>9.6804000000000006</v>
    <v>9.4136000000000006</v>
    <v>9.4238</v>
    <v>9.8405000000000005</v>
    <v>9.7032000000000007</v>
    <v>9.8142999999999994</v>
    <v>9.7179000000000002</v>
    <v>9.5317000000000007</v>
    <v>9.7552000000000003</v>
    <v>9.6748999999999992</v>
    <v>9.7369000000000003</v>
    <v>9.7806999999999995</v>
    <v>9.7102000000000004</v>
    <v>9.7859999999999996</v>
    <v>10.049200000000001</v>
    <v>10.078799999999999</v>
    <v>10.178599999999999</v>
    <v>10.1526</v>
    <v>10.11</v>
    <v>10.2096</v>
    <v>10.4001</v>
    <v>10.511200000000001</v>
    <v>10.5482</v>
    <v>10.5946</v>
    <v>10.6616</v>
    <v>10.596299999999999</v>
    <v>10.472799999999999</v>
    <v>10.5625</v>
    <v>10.36</v>
    <v>10.2682</v>
    <v>10.125400000000001</v>
    <v>10.2537</v>
    <v>9.8848000000000003</v>
    <v>10.1168</v>
    <v>9.6629000000000005</v>
    <v>9.83</v>
    <v>9.6380999999999997</v>
    <v>9.7143999999999995</v>
    <v>9.6936</v>
    <v>9.5593000000000004</v>
    <v>9.7094000000000005</v>
    <v>9.6371000000000002</v>
    <v>9.3991000000000007</v>
    <v>9.1334</v>
    <v>9.4982000000000006</v>
    <v>9.2965</v>
    <v>9.5798000000000005</v>
    <v>9.5792999999999999</v>
    <v>9.3560999999999996</v>
    <v>9.3690999999999995</v>
    <v>9.2965</v>
    <v>9.3618000000000006</v>
    <v>9.5962999999999994</v>
    <v>9.6691000000000003</v>
    <v>9.6670999999999996</v>
    <v>9.4617000000000004</v>
    <v>9.4525000000000006</v>
    <v>9.4502000000000006</v>
    <v>9.3701000000000008</v>
    <v>9.3360000000000003</v>
    <v>9.3994</v>
    <v>9.5287000000000006</v>
    <v>9.4893999999999998</v>
    <v>9.5465999999999998</v>
    <v>9.5341000000000005</v>
    <v>9.5060000000000002</v>
    <v>9.5617999999999999</v>
    <v>9.4939999999999998</v>
    <v>9.4270999999999994</v>
    <v>9.4657</v>
    <v>9.6342999999999996</v>
    <v>9.8882999999999992</v>
    <v>10.1173</v>
    <v>10.196899999999999</v>
    <v>10.2599</v>
    <v>10.396599999999999</v>
    <v>10.1874</v>
    <v>10.017200000000001</v>
    <v>10.1343</v>
    <v>10.1493</v>
    <v>10.1473</v>
    <v>10.167400000000001</v>
    <v>10.111800000000001</v>
    <v>10.1379</v>
    <v>10.0572</v>
    <v>10.042</v>
    <v>10.1341</v>
    <v>10.377599999999999</v>
    <v>10.2654</v>
    <v>10.6303</v>
    <v>10.7995</v>
    <v>10.6358</v>
    <v>10.724399999999999</v>
    <v>10.7044</v>
    <v>10.7029</v>
    <v>10.5177</v>
    <v>10.585100000000001</v>
    <v>10.5159</v>
    <v>11.485900000000001</v>
    <v>11.568199999999999</v>
    <v>11.9185</v>
    <v>11.9488</v>
    <v>12.203799999999999</v>
    <v>12.109299999999999</v>
    <v>11.882</v>
    <v>11.963100000000001</v>
    <v>11.980499999999999</v>
    <v>11.6988</v>
    <v>11.8172</v>
    <v>11.855700000000001</v>
    <v>11.9354</v>
    <v>11.770200000000001</v>
    <v>11.924099999999999</v>
    <v>11.856</v>
    <v>11.884</v>
    <v>12.029199999999999</v>
    <v>12.3477</v>
    <v>12.387</v>
    <v>12.3432</v>
    <v>12.472099999999999</v>
    <v>12.4255</v>
    <v>12.7866</v>
    <v>12.624700000000001</v>
    <v>12.5464</v>
    <v>12.039899999999999</v>
    <v>12.368</v>
    <v>12.1165</v>
    <v>12.161300000000001</v>
    <v>12.0867</v>
    <v>12.1968</v>
    <v>12.1858</v>
    <v>12.2676</v>
    <v>12.0602</v>
    <v>12.1348</v>
    <v>12.108000000000001</v>
    <v>12.129</v>
    <v>12.017899999999999</v>
    <v>12.0776</v>
    <v>12.074299999999999</v>
    <v>11.5542</v>
    <v>11.7614</v>
    <v>11.6159</v>
    <v>11.448600000000001</v>
    <v>11.424099999999999</v>
    <v>11.511200000000001</v>
    <v>11.689299999999999</v>
    <v>11.563700000000001</v>
    <v>11.6457</v>
    <v>11.7364</v>
    <v>12.074199999999999</v>
    <v>12.2041</v>
    <v>12.148</v>
    <v>12.1225</v>
    <v>12.441800000000001</v>
    <v>12.5619</v>
    <v>12.7011</v>
    <v>12.597099999999999</v>
    <v>12.375</v>
    <v>12.2113</v>
    <v>12.324400000000001</v>
    <v>12.0314</v>
    <v>12.127800000000001</v>
    <v>12.537100000000001</v>
    <v>12.2852</v>
    <v>12.4621</v>
    <v>12.362</v>
    <v>12.424300000000001</v>
    <v>12.6623</v>
    <v>12.077</v>
    <v>11.9491</v>
    <v>11.713900000000001</v>
    <v>11.861499999999999</v>
    <v>11.7126</v>
    <v>11.8027</v>
    <v>11.5282</v>
    <v>11.49</v>
    <v>11.511200000000001</v>
    <v>11.661300000000001</v>
    <v>11.581200000000001</v>
    <v>11.723100000000001</v>
    <v>11.757400000000001</v>
    <v>11.978899999999999</v>
    <v>11.9053</v>
    <v>11.8322</v>
    <v>11.385999999999999</v>
    <v>11.2712</v>
    <v>11.0755</v>
    <v>11.138500000000001</v>
    <v>10.9361</v>
    <v>11.1976</v>
    <v>11.577999999999999</v>
    <v>11.4916</v>
    <v>11.4611</v>
    <v>11.325200000000001</v>
    <v>11.2637</v>
    <v>11.0915</v>
    <v>11.2074</v>
    <v>11.152100000000001</v>
    <v>11.092000000000001</v>
    <v>11.1556</v>
    <v>11.1433</v>
    <v>11.401300000000001</v>
    <v>11.546900000000001</v>
    <v>11.524900000000001</v>
    <v>11.6</v>
    <v>11.558</v>
    <v>11.625</v>
    <v>11.563700000000001</v>
    <v>11.4551</v>
    <v>11.6153</v>
    <v>11.8149</v>
    <v>11.793900000000001</v>
    <v>11.836</v>
    <v>11.688599999999999</v>
    <v>11.662800000000001</v>
    <v>11.6113</v>
    <v>11.7226</v>
    <v>11.722799999999999</v>
    <v>11.8565</v>
    <v>11.792899999999999</v>
    <v>11.874000000000001</v>
    <v>12.274900000000001</v>
    <v>12.014099999999999</v>
    <v>11.976900000000001</v>
    <v>12.0116</v>
    <v>11.9641</v>
    <v>12.013400000000001</v>
    <v>11.990399999999999</v>
    <v>11.8162</v>
    <v>11.727600000000001</v>
    <v>11.6668</v>
    <v>11.7644</v>
    <v>11.8149</v>
    <v>11.6646</v>
    <v>11.665100000000001</v>
    <v>11.6873</v>
    <v>11.556900000000001</v>
    <v>11.648300000000001</v>
    <v>11.5602</v>
    <v>11.561199999999999</v>
    <v>11.823</v>
    <v>11.812200000000001</v>
    <v>11.749599999999999</v>
    <v>11.836499999999999</v>
    <v>12.0322</v>
    <v>11.8903</v>
    <v>12.004099999999999</v>
    <v>12.136799999999999</v>
    <v>12.1242</v>
    <v>12.5261</v>
    <v>12.537100000000001</v>
    <v>12.4598</v>
    <v>12.7561</v>
    <v>12.9313</v>
    <v>13.006399999999999</v>
    <v>12.9175</v>
    <v>12.863</v>
    <v>12.7301</v>
    <v>12.689500000000001</v>
    <v>12.646800000000001</v>
    <v>12.7171</v>
    <v>12.6668</v>
    <v>12.8627</v>
    <v>12.936500000000001</v>
    <v>12.786899999999999</v>
    <v>12.923</v>
    <v>13.237299999999999</v>
    <v>13.331200000000001</v>
    <v>13.137700000000001</v>
    <v>13.1347</v>
    <v>13.1633</v>
    <v>13.15</v>
    <v>13.289400000000001</v>
    <v>13.401999999999999</v>
    <v>13.5444</v>
    <v>13.588200000000001</v>
    <v>13.607900000000001</v>
    <v>13.603400000000001</v>
    <v>13.659700000000001</v>
    <v>13.711</v>
    <v>13.770799999999999</v>
    <v>13.8895</v>
    <v>13.8607</v>
    <v>13.8499</v>
    <v>12.809900000000001</v>
    <v>12.9878</v>
    <v>12.744899999999999</v>
    <v>12.936999999999999</v>
    <v>12.7308</v>
    <v>12.7256</v>
    <v>12.8354</v>
    <v>13.0184</v>
    <v>12.774900000000001</v>
    <v>12.855499999999999</v>
    <v>12.7636</v>
    <v>12.587199999999999</v>
    <v>12.7561</v>
    <v>12.9961</v>
    <v>13.0326</v>
    <v>12.7669</v>
    <v>13.001099999999999</v>
    <v>12.9055</v>
    <v>12.737299999999999</v>
    <v>12.3124</v>
    <v>12.4481</v>
    <v>12.573700000000001</v>
    <v>12.4856</v>
    <v>12.7614</v>
    <v>12.9125</v>
    <v>12.8277</v>
    <v>12.873200000000001</v>
    <v>12.800700000000001</v>
    <v>12.708299999999999</v>
    <v>12.821400000000001</v>
    <v>12.8399</v>
    <v>12.888</v>
    <v>13.0977</v>
    <v>13.2468</v>
    <v>12.959099999999999</v>
    <v>13.044600000000001</v>
    <v>12.9373</v>
    <v>13.0259</v>
    <v>13.1142</v>
    <v>13.092700000000001</v>
    <v>13.176</v>
    <v>13.175800000000001</v>
    <v>13.4948</v>
    <v>13.6883</v>
    <v>13.922000000000001</v>
    <v>14.038600000000001</v>
    <v>14.1137</v>
    <v>14.2738</v>
    <v>14.3071</v>
    <v>14.188700000000001</v>
    <v>14.2631</v>
    <v>14.598599999999999</v>
    <v>14.670500000000001</v>
    <v>14.641400000000001</v>
    <v>14.692</v>
    <v>14.8894</v>
    <v>15.3927</v>
    <v>15.549099999999999</v>
    <v>15.856400000000001</v>
    <v>15.614599999999999</v>
    <v>15.9772</v>
    <v>15.4772</v>
    <v>15.7765</v>
    <v>15.900700000000001</v>
    <v>16.379899999999999</v>
    <v>15.982200000000001</v>
    <v>16.5473</v>
    <v>16.834099999999999</v>
    <v>16.983499999999999</v>
    <v>16.867100000000001</v>
    <v>16.960699999999999</v>
    <v>16.9542</v>
    <v>17.534199999999998</v>
    <v>17.5868</v>
    <v>17.78</v>
    <v>17.6919</v>
    <v>18.456900000000001</v>
    <v>18.546199999999999</v>
    <v>18.3828</v>
    <v>16.894100000000002</v>
    <v>16.459499999999998</v>
    <v>16.1404</v>
    <v>16.8476</v>
    <v>15.979699999999999</v>
    <v>15.863899999999999</v>
    <v>15.755000000000001</v>
    <v>15.9274</v>
    <v>16.1099</v>
    <v>16.766200000000001</v>
    <v>17.0215</v>
    <v>16.886399999999998</v>
    <v>17.069299999999998</v>
    <v>17.285499999999999</v>
    <v>17.792200000000001</v>
    <v>17.292000000000002</v>
    <v>16.9742</v>
    <v>17.335000000000001</v>
    <v>17.4619</v>
    <v>17.892099999999999</v>
    <v>17.917100000000001</v>
    <v>18.015999999999998</v>
    <v>17.8673</v>
    <v>17.424600000000002</v>
    <v>17.2044</v>
    <v>17.216699999999999</v>
    <v>16.8703</v>
    <v>16.871600000000001</v>
    <v>17.162400000000002</v>
    <v>17.463899999999999</v>
    <v>17.3916</v>
    <v>17.491700000000002</v>
    <v>17.693899999999999</v>
    <v>17.6403</v>
    <v>17.481200000000001</v>
    <v>17.3386</v>
    <v>17.148099999999999</v>
    <v>17.008700000000001</v>
    <v>16.3644</v>
    <v>16.340800000000002</v>
    <v>15.766299999999999</v>
    <v>16.140899999999998</v>
    <v>16.083100000000002</v>
    <v>16.294</v>
    <v>16.1632</v>
    <v>15.7395</v>
    <v>15.5341</v>
    <v>15.223800000000001</v>
    <v>14.064399999999999</v>
    <v>14.0283</v>
    <v>13.983599999999999</v>
    <v>14.8096</v>
    <v>14.2881</v>
    <v>14.0253</v>
    <v>13.7431</v>
    <v>13.488300000000001</v>
    <v>13.2363</v>
    <v>12.739100000000001</v>
    <v>12.2476</v>
    <v>12.790900000000001</v>
    <v>12.4335</v>
    <v>12.7476</v>
    <v>13.025600000000001</v>
    <v>13.0974</v>
    <v>13.075200000000001</v>
    <v>13.4718</v>
    <v>13.220599999999999</v>
    <v>13.3865</v>
    <v>12.6</v>
    <v>12.8337</v>
    <v>12.563700000000001</v>
    <v>12.661</v>
    <v>11.5412</v>
    <v>11.5144</v>
    <v>11.773899999999999</v>
    <v>11.808199999999999</v>
    <v>11.799200000000001</v>
    <v>11.284700000000001</v>
    <v>11.141999999999999</v>
    <v>11.203099999999999</v>
    <v>10.7324</v>
    <v>10.7311</v>
    <v>10.655099999999999</v>
    <v>11.010899999999999</v>
    <v>10.827199999999999</v>
    <v>11.0852</v>
    <v>10.710100000000001</v>
    <v>10.7349</v>
    <v>11.038399999999999</v>
    <v>10.6934</v>
    <v>10.971399999999999</v>
    <v>11.4476</v>
    <v>11.325699999999999</v>
    <v>11.1608</v>
    <v>11.1974</v>
    <v>10.9016</v>
    <v>11.2044</v>
    <v>11.758900000000001</v>
    <v>11.554399999999999</v>
    <v>11.436299999999999</v>
    <v>11.9373</v>
    <v>11.8375</v>
    <v>11.739599999999999</v>
    <v>11.635300000000001</v>
    <v>11.613</v>
    <v>11.440099999999999</v>
    <v>11.464399999999999</v>
    <v>11.120799999999999</v>
    <v>11.4018</v>
    <v>13.3932</v>
    <v>13.4978</v>
    <v>13.452299999999999</v>
    <v>13.962</v>
    <v>13.7956</v>
    <v>13.738799999999999</v>
    <v>13.6602</v>
    <v>13.7841</v>
    <v>14.068899999999999</v>
    <v>14.4718</v>
    <v>14.976800000000001</v>
    <v>14.986000000000001</v>
    <v>14.789300000000001</v>
    <v>14.771100000000001</v>
    <v>14.6692</v>
    <v>14.489000000000001</v>
    <v>14.3827</v>
    <v>14.67</v>
    <v>14.676500000000001</v>
    <v>14.489000000000001</v>
    <v>14.549799999999999</v>
    <v>14.4778</v>
    <v>14.3797</v>
    <v>14.477</v>
    <v>13.812099999999999</v>
    <v>13.6873</v>
    <v>13.6372</v>
    <v>14.212300000000001</v>
    <v>14.383699999999999</v>
    <v>14.600899999999999</v>
    <v>14.576599999999999</v>
    <v>14.426500000000001</v>
    <v>14.147</v>
    <v>14.441000000000001</v>
    <v>14.5078</v>
    <v>14.215299999999999</v>
    <v>13.7523</v>
    <v>13.919499999999999</v>
    <v>13.7323</v>
    <v>14.0509</v>
    <v>14.1762</v>
    <v>14.422700000000001</v>
    <v>14.1264</v>
    <v>13.8972</v>
    <v>13.938000000000001</v>
    <v>13.6472</v>
    <v>13.6417</v>
    <v>13.637499999999999</v>
    <v>13.6157</v>
    <v>13.204800000000001</v>
    <v>13.3247</v>
    <v>13.0021</v>
    <v>13.425800000000001</v>
    <v>13.2849</v>
    <v>13.5707</v>
    <v>13.663</v>
    <v>13.782400000000001</v>
    <v>13.638199999999999</v>
    <v>13.4255</v>
    <v>13.488099999999999</v>
    <v>12.919499999999999</v>
    <v>12.8635</v>
    <v>13.367000000000001</v>
    <v>12.470800000000001</v>
    <v>12.0337</v>
    <v>11.6793</v>
    <v>12.0519</v>
    <v>12.429500000000001</v>
    <v>12.173999999999999</v>
    <v>12.3142</v>
    <v>11.9941</v>
    <v>12.1493</v>
    <v>11.875500000000001</v>
    <v>11.824199999999999</v>
    <v>11.7143</v>
    <v>11.7011</v>
    <v>11.9709</v>
    <v>12.0617</v>
    <v>12.0154</v>
    <v>12.323700000000001</v>
    <v>12.562200000000001</v>
    <v>12.552199999999999</v>
    <v>12.454599999999999</v>
    <v>12.686999999999999</v>
    <v>12.7584</v>
    <v>12.272600000000001</v>
    <v>12.38</v>
    <v>12.0847</v>
    <v>12.2994</v>
    <v>12.1645</v>
    <v>12.0982</v>
    <v>11.854699999999999</v>
    <v>11.823700000000001</v>
    <v>11.755100000000001</v>
    <v>11.9308</v>
    <v>11.7296</v>
    <v>11.511200000000001</v>
    <v>11.148099999999999</v>
    <v>11.311500000000001</v>
    <v>10.589499999999999</v>
    <v>10.622</v>
    <v>10.2187</v>
    <v>10.765700000000001</v>
    <v>10.610300000000001</v>
    <v>10.6593</v>
    <v>10.9726</v>
    <v>10.5762</v>
    <v>11.536199999999999</v>
    <v>11.3643</v>
    <v>10.841799999999999</v>
    <v>10.7689</v>
    <v>10.9816</v>
    <v>10.7104</v>
    <v>10.4979</v>
    <v>9.9095999999999993</v>
    <v>10.2887</v>
    <v>10.2547</v>
    <v>9.9434000000000005</v>
    <v>9.3585999999999991</v>
    <v>9.3422999999999998</v>
    <v>8.2620000000000005</v>
    <v>8.6213999999999995</v>
    <v>7.8365999999999998</v>
    <v>8.9033999999999995</v>
    <v>9.8477999999999994</v>
    <v>8.8749000000000002</v>
    <v>8.3270999999999997</v>
    <v>9.4832000000000001</v>
    <v>9.5030000000000001</v>
    <v>9.3187999999999995</v>
    <v>8.9334000000000007</v>
    <v>8.8498000000000001</v>
    <v>8.1697000000000006</v>
    <v>8.3783999999999992</v>
    <v>8.4845000000000006</v>
    <v>9.1536000000000008</v>
    <v>9.2203999999999997</v>
    <v>8.9125999999999994</v>
    <v>8.9481999999999999</v>
    <v>8.8445999999999998</v>
    <v>9.0625</v>
    <v>8.5075000000000003</v>
    <v>8.3361000000000001</v>
    <v>8.2080000000000002</v>
    <v>7.7247000000000003</v>
    <v>7.5586000000000002</v>
    <v>7.3013000000000003</v>
    <v>7.5885999999999996</v>
    <v>7.5823</v>
    <v>7.5465999999999998</v>
    <v>7.3918999999999997</v>
    <v>6.8788999999999998</v>
    <v>6.5690999999999997</v>
    <v>6.7380000000000004</v>
    <v>6.7234999999999996</v>
    <v>7.0137999999999998</v>
    <v>7.2714999999999996</v>
    <v>7.1740000000000004</v>
    <v>6.7497999999999996</v>
    <v>6.7527999999999997</v>
    <v>6.92</v>
    <v>6.7820999999999998</v>
    <v>7.2568000000000001</v>
    <v>7.4494999999999996</v>
    <v>7.7385000000000002</v>
    <v>7.6116000000000001</v>
    <v>7.3998999999999997</v>
    <v>7.8578999999999999</v>
    <v>7.8705999999999996</v>
    <v>7.9737</v>
    <v>7.9252000000000002</v>
    <v>7.7823000000000002</v>
    <v>7.7214999999999998</v>
    <v>7.5179999999999998</v>
    <v>7.5442999999999998</v>
    <v>7.6090999999999998</v>
    <v>7.5128000000000004</v>
    <v>7.5273000000000003</v>
    <v>7.6124000000000001</v>
    <v>7.7225000000000001</v>
    <v>8.0327999999999999</v>
    <v>8.3325999999999993</v>
    <v>8.2159999999999993</v>
    <v>7.9646999999999997</v>
    <v>8.1953999999999994</v>
    <v>7.9154</v>
    <v>7.8018000000000001</v>
    <v>7.7575000000000003</v>
    <v>7.4465000000000003</v>
    <v>7.6329000000000002</v>
    <v>7.4858000000000002</v>
    <v>7.2157</v>
    <v>7.4581999999999997</v>
    <v>7.7392000000000003</v>
    <v>8.1290999999999993</v>
    <v>8.1692</v>
    <v>8.4577000000000009</v>
    <v>8.6219000000000001</v>
    <v>8.6256000000000004</v>
    <v>8.3653999999999993</v>
    <v>8.5725999999999996</v>
    <v>8.51</v>
    <v>8.5310000000000006</v>
    <v>8.9200999999999997</v>
    <v>9.2910000000000004</v>
    <v>9.4085999999999999</v>
    <v>8.9824999999999999</v>
    <v>8.8376000000000001</v>
    <v>9.0634999999999994</v>
    <v>8.6712000000000007</v>
    <v>8.6893999999999991</v>
    <v>8.9453999999999994</v>
    <v>8.4594000000000005</v>
    <v>8.6834000000000007</v>
    <v>8.2835000000000001</v>
    <v>8.5619999999999994</v>
    <v>8.6574000000000009</v>
    <v>8.3317999999999994</v>
    <v>8.3413000000000004</v>
    <v>8.2598000000000003</v>
    <v>8.0868000000000002</v>
    <v>7.9196999999999997</v>
    <v>7.6879999999999997</v>
    <v>7.5068000000000001</v>
    <v>7.4634999999999998</v>
    <v>7.76</v>
    <v>7.9462000000000002</v>
    <v>8.1603999999999992</v>
    <v>8.1577000000000002</v>
    <v>8.0122999999999998</v>
    <v>8.3783999999999992</v>
    <v>8.3000000000000007</v>
    <v>8.2654999999999994</v>
    <v>8.3470999999999993</v>
    <v>8.6708999999999996</v>
    <v>8.7684999999999995</v>
    <v>8.8368000000000002</v>
    <v>8.7584999999999997</v>
    <v>8.5719999999999992</v>
    <v>8.7317999999999998</v>
    <v>8.6028000000000002</v>
    <v>9.0915999999999997</v>
    <v>9.1212999999999997</v>
    <v>9.1838999999999995</v>
    <v>9.0738000000000003</v>
    <v>9.0962999999999994</v>
    <v>9.2464999999999993</v>
    <v>9.2922999999999991</v>
    <v>9.4326000000000008</v>
    <v>9.1864000000000008</v>
    <v>9.5467999999999993</v>
    <v>9.6599000000000004</v>
    <v>9.6631</v>
    <v>9.4133999999999993</v>
    <v>9.5530000000000008</v>
    <v>9.6971000000000007</v>
    <v>9.6606000000000005</v>
    <v>9.6178000000000008</v>
    <v>9.6030999999999995</v>
    <v>9.6585999999999999</v>
    <v>9.9036000000000008</v>
    <v>9.8853000000000009</v>
    <v>9.9639000000000006</v>
    <v>10.0092</v>
    <v>10.179600000000001</v>
    <v>10.112299999999999</v>
    <v>10.081</v>
    <v>10.079800000000001</v>
    <v>10.260199999999999</v>
    <v>9.8618000000000006</v>
    <v>9.7294</v>
    <v>9.7870000000000008</v>
    <v>9.8778000000000006</v>
    <v>9.9121000000000006</v>
    <v>10.061999999999999</v>
    <v>9.9170999999999996</v>
    <v>9.9260999999999999</v>
    <v>9.8081999999999994</v>
    <v>10.1508</v>
    <v>10.226900000000001</v>
    <v>10.3127</v>
    <v>10.478400000000001</v>
    <v>10.666600000000001</v>
    <v>10.660299999999999</v>
    <v>10.8931</v>
    <v>11.137499999999999</v>
    <v>10.998200000000001</v>
    <v>10.975099999999999</v>
    <v>10.9163</v>
    <v>10.8047</v>
    <v>10.681900000000001</v>
    <v>10.547700000000001</v>
    <v>10.492900000000001</v>
    <v>10.4148</v>
    <v>10.402100000000001</v>
    <v>10.465400000000001</v>
    <v>10.4339</v>
    <v>10.1761</v>
    <v>10.228400000000001</v>
    <v>10.184900000000001</v>
    <v>10.352</v>
    <v>10.660299999999999</v>
    <v>10.610300000000001</v>
    <v>10.6153</v>
    <v>10.395300000000001</v>
    <v>10.1724</v>
    <v>10.2159</v>
    <v>10.0097</v>
    <v>10.162800000000001</v>
    <v>10.2493</v>
    <v>10.414400000000001</v>
    <v>10.603</v>
    <v>10.751899999999999</v>
    <v>10.9276</v>
    <v>10.8355</v>
    <v>10.757400000000001</v>
    <v>10.784000000000001</v>
    <v>10.7104</v>
    <v>10.727399999999999</v>
    <v>10.905799999999999</v>
    <v>11.161799999999999</v>
    <v>11.0357</v>
    <v>10.9414</v>
    <v>11.076000000000001</v>
    <v>11.260400000000001</v>
    <v>11.2294</v>
    <v>11.245100000000001</v>
    <v>11.411099999999999</v>
    <v>11.368499999999999</v>
    <v>11.402799999999999</v>
    <v>11.3895</v>
    <v>11.3528</v>
    <v>11.3963</v>
    <v>11.565</v>
    <v>11.5807</v>
    <v>11.298400000000001</v>
    <v>11.138299999999999</v>
    <v>11.010400000000001</v>
    <v>11.311</v>
    <v>11.649800000000001</v>
    <v>11.6951</v>
    <v>11.739599999999999</v>
    <v>11.830500000000001</v>
    <v>11.725899999999999</v>
    <v>11.742900000000001</v>
    <v>11.5059</v>
    <v>11.5031</v>
    <v>11.406599999999999</v>
    <v>11.406599999999999</v>
    <v>11.4503</v>
    <v>11.618499999999999</v>
    <v>11.4876</v>
    <v>11.6776</v>
    <v>11.7714</v>
    <v>11.7742</v>
    <v>11.888500000000001</v>
    <v>12.006600000000001</v>
    <v>12.2761</v>
    <v>12.4313</v>
    <v>12.205299999999999</v>
    <v>12.5351</v>
    <v>12.531599999999999</v>
    <v>12.523899999999999</v>
    <v>12.369199999999999</v>
    <v>12.382999999999999</v>
    <v>12.500400000000001</v>
    <v>12.5121</v>
    <v>12.337</v>
    <v>12.1052</v>
    <v>12.203099999999999</v>
    <v>12.304399999999999</v>
    <v>12.4871</v>
    <v>13.001799999999999</v>
    <v>12.928800000000001</v>
    <v>13.0982</v>
    <v>13.1225</v>
    <v>13.324400000000001</v>
    <v>13.3567</v>
    <v>13.6965</v>
    <v>13.8307</v>
    <v>13.804399999999999</v>
    <v>13.761100000000001</v>
    <v>13.763299999999999</v>
    <v>13.8947</v>
    <v>13.9072</v>
    <v>13.787599999999999</v>
    <v>13.71</v>
    <v>13.5884</v>
    <v>13.763299999999999</v>
    <v>13.44</v>
    <v>13.2631</v>
    <v>13.533099999999999</v>
    <v>13.6004</v>
    <v>13.706300000000001</v>
    <v>13.899699999999999</v>
    <v>14.081899999999999</v>
    <v>14.2758</v>
    <v>14.252800000000001</v>
    <v>14.2461</v>
    <v>14.3889</v>
    <v>14.3857</v>
    <v>14.430199999999999</v>
    <v>14.3582</v>
    <v>14.251300000000001</v>
    <v>14.4262</v>
    <v>14.5771</v>
    <v>14.6744</v>
    <v>14.3139</v>
    <v>14.5298</v>
    <v>14.717499999999999</v>
    <v>14.789300000000001</v>
    <v>14.7403</v>
    <v>14.8399</v>
    <v>14.619400000000001</v>
    <v>14.601599999999999</v>
    <v>14.701700000000001</v>
    <v>14.7753</v>
    <v>14.881399999999999</v>
    <v>14.898199999999999</v>
    <v>14.8469</v>
    <v>14.9795</v>
    <v>14.9255</v>
    <v>14.9152</v>
    <v>14.9633</v>
    <v>15.0481</v>
    <v>15.1021</v>
    <v>15.338100000000001</v>
    <v>15.5566</v>
    <v>15.633599999999999</v>
    <v>15.477499999999999</v>
    <v>15.633900000000001</v>
    <v>15.689</v>
    <v>15.694699999999999</v>
    <v>15.6617</v>
    <v>15.2498</v>
    <v>14.814399999999999</v>
    <v>15.126200000000001</v>
    <v>14.9665</v>
    <v>14.4262</v>
    <v>14.611700000000001</v>
    <v>14.8041</v>
    <v>14.551399999999999</v>
    <v>14.6637</v>
    <v>14.600099999999999</v>
    <v>14.126200000000001</v>
    <v>13.678000000000001</v>
    <v>13.462300000000001</v>
    <v>13.5449</v>
    <v>13.625500000000001</v>
    <v>13.475300000000001</v>
    <v>13.378</v>
    <v>13.386900000000001</v>
    <v>13.2296</v>
    <v>13.438000000000001</v>
    <v>13.222799999999999</v>
    <v>13.3254</v>
    <v>13.5016</v>
    <v>13.364699999999999</v>
    <v>13.3192</v>
    <v>13.337199999999999</v>
    <v>13.4415</v>
    <v>13.5631</v>
    <v>13.451499999999999</v>
    <v>13.5381</v>
    <v>13.696999999999999</v>
    <v>13.588200000000001</v>
    <v>13.3727</v>
    <v>13.190799999999999</v>
    <v>13.1983</v>
    <v>13.242800000000001</v>
    <v>13.4</v>
    <v>13.5722</v>
    <v>13.675800000000001</v>
    <v>14.0474</v>
    <v>14.1332</v>
    <v>14.0098</v>
    <v>14.107699999999999</v>
    <v>14.3704</v>
    <v>14.7178</v>
    <v>14.1807</v>
    <v>14.0594</v>
    <v>14.221299999999999</v>
    <v>14.1317</v>
    <v>14.169499999999999</v>
    <v>13.9162</v>
    <v>13.939500000000001</v>
    <v>13.651</v>
    <v>13.988899999999999</v>
    <v>14.1455</v>
    <v>14.088699999999999</v>
    <v>14.0844</v>
    <v>14.14</v>
    <v>14.297599999999999</v>
    <v>14.286300000000001</v>
    <v>14.250299999999999</v>
    <v>14.196300000000001</v>
    <v>14.0967</v>
    <v>14.213800000000001</v>
    <v>14.1975</v>
    <v>14.3271</v>
    <v>14.7658</v>
    <v>14.8186</v>
    <v>14.088699999999999</v>
    <v>13.732100000000001</v>
    <v>13.867699999999999</v>
    <v>13.925000000000001</v>
    <v>13.8134</v>
    <v>13.6945</v>
    <v>13.637499999999999</v>
    <v>13.2363</v>
    <v>13.3154</v>
    <v>13.347200000000001</v>
    <v>13.2911</v>
    <v>13.1753</v>
    <v>13.175800000000001</v>
    <v>12.5366</v>
    <v>12.7311</v>
    <v>12.5114</v>
    <v>12.861700000000001</v>
    <v>12.904299999999999</v>
    <v>12.8134</v>
    <v>12.925000000000001</v>
    <v>12.756600000000001</v>
    <v>12.681800000000001</v>
    <v>12.7624</v>
    <v>12.4185</v>
    <v>12.138500000000001</v>
    <v>11.7379</v>
    <v>12.0299</v>
    <v>11.715199999999999</v>
    <v>12.0634</v>
    <v>12.1333</v>
    <v>12.330399999999999</v>
    <v>12.022399999999999</v>
    <v>12.178800000000001</v>
    <v>12.389799999999999</v>
    <v>12.505100000000001</v>
    <v>12.4886</v>
    <v>12.2081</v>
    <v>12.192299999999999</v>
    <v>12.020899999999999</v>
    <v>12.074199999999999</v>
    <v>12.374000000000001</v>
    <v>12.088699999999999</v>
    <v>12.4163</v>
    <v>12.5985</v>
    <v>12.5749</v>
    <v>12.509600000000001</v>
    <v>12.259399999999999</v>
    <v>12.184100000000001</v>
    <v>12.0031</v>
    <v>11.9381</v>
    <v>11.8262</v>
    <v>11.597200000000001</v>
    <v>11.385</v>
    <v>11.143000000000001</v>
    <v>11.0512</v>
    <v>11.110799999999999</v>
    <v>10.968400000000001</v>
    <v>11.3497</v>
    <v>11.8104</v>
    <v>11.8207</v>
    <v>12.0679</v>
    <v>12.258900000000001</v>
    <v>12.305199999999999</v>
    <v>11.7394</v>
    <v>11.5364</v>
    <v>11.536899999999999</v>
    <v>12.111700000000001</v>
    <v>12.092499999999999</v>
    <v>12.030900000000001</v>
    <v>12.239100000000001</v>
    <v>12.276300000000001</v>
    <v>12.3855</v>
    <v>12.160500000000001</v>
    <v>12.0029</v>
    <v>12.236599999999999</v>
    <v>12.2744</v>
    <v>12.3164</v>
    <v>12.6595</v>
    <v>12.6473</v>
    <v>12.5684</v>
    <v>12.5709</v>
    <v>12.455299999999999</v>
    <v>12.110200000000001</v>
    <v>12.2369</v>
    <v>12.1037</v>
    <v>12.225099999999999</v>
    <v>12.2729</v>
    <v>12.036899999999999</v>
    <v>11.710599999999999</v>
    <v>11.5487</v>
    <v>11.4536</v>
    <v>11.260899999999999</v>
    <v>11.412599999999999</v>
    <v>11.324999999999999</v>
    <v>11.4899</v>
    <v>11.2637</v>
    <v>11.3855</v>
    <v>11.5822</v>
    <v>11.7744</v>
    <v>11.623799999999999</v>
    <v>11.641</v>
    <v>11.9573</v>
    <v>11.9871</v>
    <v>12.0342</v>
    <v>12.0619</v>
    <v>12.010400000000001</v>
    <v>12.010400000000001</v>
    <v>12.105499999999999</v>
    <v>12.324400000000001</v>
    <v>12.7544</v>
    <v>12.8339</v>
    <v>12.877700000000001</v>
    <v>13.0562</v>
    <v>13.234</v>
    <v>13.3499</v>
    <v>13.209099999999999</v>
    <v>13.2418</v>
    <v>13.2629</v>
    <v>13.1365</v>
    <v>13.222300000000001</v>
    <v>13.4946</v>
    <v>13.4183</v>
    <v>13.3322</v>
    <v>13.475099999999999</v>
    <v>13.5161</v>
    <v>13.6883</v>
    <v>13.617699999999999</v>
    <v>14.9963</v>
    <v>15.0283</v>
    <v>15.236000000000001</v>
    <v>15.2182</v>
    <v>15.3026</v>
    <v>15.312799999999999</v>
    <v>15.4046</v>
    <v>15.3424</v>
    <v>15.4092</v>
    <v>15.516299999999999</v>
    <v>15.441700000000001</v>
    <v>15.408200000000001</v>
    <v>15.4818</v>
    <v>15.452500000000001</v>
    <v>15.6311</v>
    <v>15.5946</v>
    <v>15.615600000000001</v>
    <v>15.7653</v>
    <v>15.5671</v>
    <v>15.5075</v>
    <v>15.364599999999999</v>
    <v>15.0916</v>
    <v>14.833399999999999</v>
    <v>14.639200000000001</v>
    <v>14.7393</v>
    <v>14.939500000000001</v>
    <v>14.701000000000001</v>
    <v>14.689500000000001</v>
    <v>14.696999999999999</v>
    <v>14.7758</v>
    <v>14.743499999999999</v>
    <v>14.3719</v>
    <v>14.088699999999999</v>
    <v>14.2303</v>
    <v>14.2501</v>
    <v>14.5283</v>
    <v>14.796099999999999</v>
    <v>14.813599999999999</v>
    <v>14.8614</v>
    <v>14.8429</v>
    <v>14.942500000000001</v>
    <v>14.941700000000001</v>
    <v>14.869400000000001</v>
    <v>14.835599999999999</v>
    <v>14.789300000000001</v>
    <v>14.880699999999999</v>
    <v>14.9788</v>
    <v>15.114599999999999</v>
    <v>15.148199999999999</v>
    <v>15.0831</v>
    <v>15.065799999999999</v>
    <v>15.0646</v>
    <v>14.964499999999999</v>
    <v>14.933</v>
    <v>14.926500000000001</v>
    <v>15.155200000000001</v>
    <v>15.016299999999999</v>
    <v>15.2818</v>
    <v>15.412699999999999</v>
    <v>15.3849</v>
    <v>15.457700000000001</v>
    <v>15.498799999999999</v>
    <v>15.4392</v>
    <v>15.45</v>
    <v>15.666700000000001</v>
    <v>16.0686</v>
    <v>15.820600000000001</v>
    <v>16.004999999999999</v>
    <v>15.204000000000001</v>
    <v>15.2197</v>
    <v>15.523300000000001</v>
    <v>15.462199999999999</v>
    <v>15.4918</v>
    <v>15.1046</v>
    <v>15.126899999999999</v>
    <v>15.2898</v>
    <v>15.251799999999999</v>
    <v>15.2685</v>
    <v>15.268800000000001</v>
    <v>15.388199999999999</v>
    <v>15.4367</v>
    <v>15.362399999999999</v>
    <v>15.3596</v>
    <v>15.598599999999999</v>
    <v>15.6982</v>
    <v>15.655900000000001</v>
    <v>15.5463</v>
    <v>15.6652</v>
    <v>15.5158</v>
    <v>15.273099999999999</v>
    <v>15.2996</v>
    <v>15.311299999999999</v>
    <v>15.264799999999999</v>
    <v>15.4595</v>
    <v>15.009499999999999</v>
    <v>15.174200000000001</v>
    <v>15.223000000000001</v>
    <v>15.0283</v>
    <v>14.8376</v>
    <v>14.789300000000001</v>
    <v>14.6502</v>
    <v>14.4695</v>
    <v>14.3339</v>
    <v>13.951000000000001</v>
    <v>14.214</v>
    <v>14.1257</v>
    <v>14.1297</v>
    <v>14.269299999999999</v>
    <v>14.4457</v>
    <v>14.393700000000001</v>
    <v>14.649900000000001</v>
    <v>14.686199999999999</v>
    <v>14.565899999999999</v>
    <v>14.414</v>
    <v>14.623699999999999</v>
    <v>14.5891</v>
    <v>14.7333</v>
    <v>14.839399999999999</v>
    <v>14.5411</v>
    <v>14.3184</v>
    <v>14.4072</v>
    <v>14.6363</v>
    <v>14.419</v>
    <v>14.3889</v>
    <v>14.4017</v>
    <v>14.393700000000001</v>
    <v>13.6455</v>
    <v>13.173299999999999</v>
    <v>13.2616</v>
    <v>13.160299999999999</v>
    <v>13.2</v>
    <v>13.144</v>
    <v>13.175800000000001</v>
    <v>13.462999999999999</v>
    <v>13.464499999999999</v>
    <v>13.5131</v>
    <v>13.6557</v>
    <v>13.4413</v>
    <v>13.392200000000001</v>
    <v>13.359400000000001</v>
    <v>13.466799999999999</v>
    <v>13.388</v>
    <v>13.5131</v>
    <v>13.5166</v>
    <v>13.394</v>
    <v>13.3782</v>
    <v>13.170500000000001</v>
    <v>12.898199999999999</v>
    <v>13.251300000000001</v>
    <v>13.331200000000001</v>
    <v>13.3079</v>
    <v>12.9275</v>
    <v>13.0219</v>
    <v>12.9458</v>
    <v>12.9551</v>
    <v>12.974600000000001</v>
    <v>13.137700000000001</v>
    <v>13.213800000000001</v>
    <v>13.202</v>
    <v>13.0627</v>
    <v>13.1012</v>
    <v>13.084899999999999</v>
    <v>12.925800000000001</v>
    <v>13.012600000000001</v>
    <v>12.8645</v>
    <v>12.7624</v>
    <v>12.716100000000001</v>
    <v>12.638</v>
    <v>12.5824</v>
    <v>12.6668</v>
    <v>12.136799999999999</v>
    <v>12.191599999999999</v>
    <v>12.2982</v>
    <v>12.0649</v>
    <v>12.028700000000001</v>
    <v>11.861499999999999</v>
    <v>12.1122</v>
    <v>12.4255</v>
    <v>12.5619</v>
    <v>12.6808</v>
    <v>13.145200000000001</v>
    <v>13.3504</v>
    <v>13.5381</v>
    <v>13.3367</v>
    <v>13.2173</v>
    <v>13.216799999999999</v>
    <v>13.438000000000001</v>
    <v>13.491099999999999</v>
    <v>14.952</v>
    <v>14.826599999999999</v>
    <v>14.917999999999999</v>
    <v>15.069100000000001</v>
    <v>14.8652</v>
    <v>15.1494</v>
    <v>15.3489</v>
    <v>15.466200000000001</v>
    <v>15.4445</v>
    <v>15.144399999999999</v>
    <v>15.1204</v>
    <v>15.295299999999999</v>
    <v>15.1647</v>
    <v>14.8712</v>
    <v>14.876899999999999</v>
    <v>14.5778</v>
    <v>14.088200000000001</v>
    <v>14.038600000000001</v>
    <v>14.0481</v>
    <v>13.8589</v>
    <v>14.251300000000001</v>
    <v>13.8492</v>
    <v>13.8241</v>
    <v>13.5138</v>
    <v>13.099399999999999</v>
    <v>12.4956</v>
    <v>12.6122</v>
    <v>12.5997</v>
    <v>12.995799999999999</v>
    <v>13.272399999999999</v>
    <v>13.0124</v>
    <v>13.377000000000001</v>
    <v>13.4678</v>
    <v>13.6317</v>
    <v>13.5319</v>
    <v>13.124499999999999</v>
    <v>12.782400000000001</v>
    <v>13.274100000000001</v>
    <v>13.357900000000001</v>
    <v>13.2979</v>
    <v>12.961600000000001</v>
    <v>13.312900000000001</v>
    <v>13.3277</v>
    <v>13.400499999999999</v>
    <v>13.6332</v>
    <v>13.5219</v>
    <v>13.7483</v>
    <v>13.705500000000001</v>
    <v>13.169</v>
    <v>12.926500000000001</v>
    <v>13.194000000000001</v>
    <v>13.4681</v>
    <v>13.550599999999999</v>
    <v>13.414</v>
    <v>13.017899999999999</v>
    <v>12.758599999999999</v>
    <v>12.262600000000001</v>
    <v>12.4208</v>
    <v>12.6998</v>
    <v>12.933299999999999</v>
    <v>13.142200000000001</v>
    <v>13.349399999999999</v>
    <v>13.7165</v>
    <v>13.764099999999999</v>
    <v>15.001300000000001</v>
    <v>14.607200000000001</v>
    <v>14.518800000000001</v>
    <v>14.697699999999999</v>
    <v>14.5616</v>
    <v>14.752000000000001</v>
    <v>14.6822</v>
    <v>14.841900000000001</v>
    <v>14.753</v>
    <v>14.975</v>
    <v>14.8774</v>
    <v>14.8917</v>
    <v>14.5166</v>
    <v>14.636699999999999</v>
    <v>14.6892</v>
    <v>14.851900000000001</v>
    <v>14.8474</v>
    <v>15.239800000000001</v>
    <v>15.1212</v>
    <v>15.1631</v>
    <v>15.0471</v>
    <v>15.214700000000001</v>
    <v>15.334899999999999</v>
    <v>15.316800000000001</v>
    <v>15.266</v>
    <v>15.0646</v>
    <v>14.708299999999999</v>
    <v>14.514099999999999</v>
    <v>14.3977</v>
    <v>14.1435</v>
    <v>14.4983</v>
    <v>14.7113</v>
    <v>14.9633</v>
    <v>15.0145</v>
    <v>15.4412</v>
    <v>15.706200000000001</v>
    <v>15.5899</v>
    <v>15.5571</v>
    <v>15.5411</v>
    <v>15.465</v>
    <v>15.562099999999999</v>
    <v>15.7342</v>
    <v>15.561299999999999</v>
    <v>15.578099999999999</v>
    <v>15.623100000000001</v>
    <v>15.7155</v>
    <v>15.715199999999999</v>
    <v>15.765499999999999</v>
    <v>15.714</v>
    <v>15.815300000000001</v>
    <v>15.816599999999999</v>
    <v>16.084299999999999</v>
    <v>16.052800000000001</v>
    <v>16.066099999999999</v>
    <v>16.339300000000001</v>
    <v>16.6419</v>
    <v>16.569299999999998</v>
    <v>16.494700000000002</v>
    <v>16.1782</v>
    <v>15.759</v>
    <v>15.602600000000001</v>
    <v>15.7958</v>
    <v>15.6717</v>
    <v>15.8148</v>
    <v>15.680899999999999</v>
    <v>16.040299999999998</v>
    <v>14.7776</v>
    <v>14.664199999999999</v>
    <v>14.6722</v>
    <v>14.4518</v>
    <v>14.3134</v>
    <v>14.283300000000001</v>
    <v>14.465299999999999</v>
    <v>14.5891</v>
    <v>14.637700000000001</v>
    <v>14.635899999999999</v>
    <v>14.780799999999999</v>
    <v>14.889699999999999</v>
    <v>15.1935</v>
    <v>15.2308</v>
    <v>15.315300000000001</v>
    <v>15.2117</v>
    <v>15.2773</v>
    <v>15.3033</v>
    <v>15.338100000000001</v>
    <v>15.085100000000001</v>
    <v>15.1389</v>
    <v>15.1114</v>
    <v>15.313800000000001</v>
    <v>15.1897</v>
    <v>15.198499999999999</v>
    <v>15.179500000000001</v>
    <v>15.264799999999999</v>
    <v>15.48</v>
    <v>15.5716</v>
    <v>15.565099999999999</v>
    <v>15.5258</v>
    <v>15.215999999999999</v>
    <v>15.241</v>
    <v>15.2658</v>
    <v>15.2135</v>
    <v>15.0145</v>
    <v>15.233499999999999</v>
    <v>15.389900000000001</v>
    <v>15.43</v>
    <v>15.5373</v>
    <v>15.5931</v>
    <v>15.7883</v>
    <v>15.880599999999999</v>
    <v>15.978</v>
    <v>16.180700000000002</v>
    <v>16.140599999999999</v>
    <v>16.191400000000002</v>
    <v>16.316600000000001</v>
    <v>16.351800000000001</v>
    <v>16.3096</v>
    <v>16.034800000000001</v>
    <v>16.1509</v>
    <v>15.976699999999999</v>
    <v>15.821300000000001</v>
    <v>15.7272</v>
    <v>15.853400000000001</v>
    <v>15.864599999999999</v>
    <v>16.074300000000001</v>
    <v>16.204499999999999</v>
    <v>15.5901</v>
    <v>15.2288</v>
    <v>15.215999999999999</v>
    <v>15.1569</v>
    <v>15.120900000000001</v>
    <v>14.8369</v>
    <v>14.970499999999999</v>
    <v>15.114599999999999</v>
    <v>15.287599999999999</v>
    <v>15.3904</v>
    <v>15.339600000000001</v>
    <v>15.109400000000001</v>
    <v>15.044600000000001</v>
    <v>15.2553</v>
    <v>15.162699999999999</v>
    <v>14.8894</v>
    <v>15.152900000000001</v>
    <v>15.1852</v>
    <v>15.338900000000001</v>
    <v>15.2736</v>
    <v>15.0341</v>
    <v>15.148400000000001</v>
    <v>15.464</v>
    <v>15.8611</v>
    <v>15.6427</v>
    <v>15.0273</v>
    <v>15.350899999999999</v>
    <v>15.0558</v>
    <v>15.2438</v>
    <v>15.0396</v>
    <v>14.909700000000001</v>
    <v>14.718299999999999</v>
    <v>14.7323</v>
    <v>14.3086</v>
    <v>14.269299999999999</v>
    <v>14.4002</v>
    <v>14.426</v>
    <v>14.7042</v>
    <v>14.4102</v>
    <v>14.619400000000001</v>
    <v>14.258100000000001</v>
    <v>14.0566</v>
    <v>14.046099999999999</v>
    <v>14.0221</v>
    <v>14.0791</v>
    <v>14.3537</v>
    <v>14.5093</v>
    <v>14.5101</v>
    <v>14.213800000000001</v>
    <v>14.196999999999999</v>
    <v>14.082599999999999</v>
    <v>14.206300000000001</v>
    <v>14.161199999999999</v>
    <v>14.3879</v>
    <v>14.5596</v>
    <v>14.5143</v>
    <v>14.7333</v>
    <v>14.8256</v>
    <v>14.6379</v>
    <v>14.7691</v>
    <v>14.4215</v>
    <v>14.191800000000001</v>
    <v>14.317600000000001</v>
    <v>14.4232</v>
    <v>14.4748</v>
    <v>14.438499999999999</v>
    <v>14.6677</v>
    <v>15.2338</v>
    <v>15.0266</v>
    <v>15.389900000000001</v>
    <v>15.222799999999999</v>
    <v>15.389900000000001</v>
    <v>15.487299999999999</v>
    <v>15.916700000000001</v>
    <v>15.7217</v>
    <v>15.948</v>
    <v>15.652900000000001</v>
    <v>16.015499999999999</v>
    <v>16.005800000000001</v>
    <v>16.060300000000002</v>
    <v>15.9917</v>
    <v>16.128399999999999</v>
    <v>15.9802</v>
    <v>16.2012</v>
    <v>16.497199999999999</v>
    <v>16.773299999999999</v>
    <v>16.703900000000001</v>
    <v>16.869299999999999</v>
    <v>16.9039</v>
    <v>16.844100000000001</v>
    <v>16.700700000000001</v>
    <v>16.873100000000001</v>
    <v>16.906400000000001</v>
    <v>16.590800000000002</v>
    <v>16.641100000000002</v>
    <v>16.950700000000001</v>
    <v>17.122599999999998</v>
    <v>17.116599999999998</v>
    <v>17.130400000000002</v>
    <v>17.016500000000001</v>
    <v>17.165600000000001</v>
    <v>17.516999999999999</v>
    <v>17.761199999999999</v>
    <v>17.465900000000001</v>
    <v>17.251999999999999</v>
    <v>17.344100000000001</v>
    <v>17.757200000000001</v>
    <v>17.719899999999999</v>
    <v>17.7117</v>
    <v>17.954899999999999</v>
    <v>18.129300000000001</v>
    <v>18.323</v>
    <v>18.2927</v>
    <v>18.8445</v>
    <v>18.764399999999998</v>
    <v>19.017199999999999</v>
    <v>18.872</v>
    <v>18.994700000000002</v>
    <v>19.148599999999998</v>
    <v>18.911300000000001</v>
    <v>19.087199999999999</v>
    <v>19.2864</v>
    <v>19.043500000000002</v>
    <v>19.010200000000001</v>
    <v>18.564499999999999</v>
    <v>18.840800000000002</v>
    <v>18.814499999999999</v>
    <v>18.566500000000001</v>
    <v>18.5212</v>
    <v>18.616800000000001</v>
    <v>18.9068</v>
    <v>17.656600000000001</v>
    <v>17.041799999999999</v>
    <v>16.816500000000001</v>
    <v>17.186699999999998</v>
    <v>17.016500000000001</v>
    <v>16.928899999999999</v>
    <v>17.013000000000002</v>
    <v>17.004000000000001</v>
    <v>17.386600000000001</v>
    <v>17.129100000000001</v>
    <v>17.153600000000001</v>
    <v>16.891400000000001</v>
    <v>16.7713</v>
    <v>16.382100000000001</v>
    <v>16.6098</v>
    <v>16.591100000000001</v>
    <v>16.532499999999999</v>
    <v>16.265799999999999</v>
    <v>16.165400000000002</v>
    <v>16.4084</v>
    <v>16.754000000000001</v>
    <v>16.741</v>
    <v>16.765499999999999</v>
    <v>16.677199999999999</v>
    <v>16.520299999999999</v>
    <v>16.7164</v>
    <v>17.211200000000002</v>
    <v>17.299499999999998</v>
    <v>17.573</v>
    <v>17.3919</v>
    <v>17.320499999999999</v>
    <v>17.206399999999999</v>
    <v>17.3919</v>
    <v>17.151399999999999</v>
    <v>17.2667</v>
    <v>17.497699999999998</v>
    <v>17.915400000000002</v>
    <v>17.496200000000002</v>
    <v>17.654599999999999</v>
    <v>17.932400000000001</v>
    <v>18.0352</v>
    <v>18.099</v>
    <v>17.866599999999998</v>
    <v>17.880099999999999</v>
    <v>17.718900000000001</v>
    <v>17.695599999999999</v>
    <v>17.5593</v>
    <v>17.516999999999999</v>
    <v>18.0029</v>
    <v>18.140799999999999</v>
    <v>18.251200000000001</v>
    <v>18.4041</v>
    <v>18.406300000000002</v>
    <v>18.3245</v>
    <v>18.588799999999999</v>
    <v>18.568000000000001</v>
    <v>18.442900000000002</v>
    <v>18.000699999999998</v>
    <v>18.077500000000001</v>
    <v>17.9602</v>
    <v>17.776199999999999</v>
    <v>17.633600000000001</v>
    <v>18.4176</v>
    <v>18.548999999999999</v>
    <v>18.787500000000001</v>
    <v>18.812200000000001</v>
    <v>18.686900000000001</v>
    <v>18.861799999999999</v>
    <v>18.780899999999999</v>
    <v>18.973400000000002</v>
    <v>19.210899999999999</v>
    <v>19.046700000000001</v>
    <v>18.995200000000001</v>
    <v>19.261199999999999</v>
    <v>19.522200000000002</v>
    <v>19.478899999999999</v>
    <v>19.5627</v>
    <v>19.522200000000002</v>
    <v>19.5122</v>
    <v>19.7041</v>
    <v>19.9191</v>
    <v>20.152000000000001</v>
    <v>19.9694</v>
    <v>20.000900000000001</v>
    <v>20.077000000000002</v>
    <v>19.894300000000001</v>
    <v>19.889299999999999</v>
    <v>20.046900000000001</v>
    <v>19.964300000000001</v>
    <v>20.152000000000001</v>
    <v>20.743400000000001</v>
    <v>21.045999999999999</v>
    <v>20.871700000000001</v>
    <v>20.8827</v>
    <v>20.8124</v>
    <v>20.7879</v>
    <v>20.717600000000001</v>
    <v>20.694800000000001</v>
    <v>20.482299999999999</v>
    <v>20.144500000000001</v>
    <v>20.300699999999999</v>
    <v>20.4406</v>
    <v>20.3019</v>
    <v>20.388300000000001</v>
    <v>20.329999999999998</v>
    <v>20.357199999999999</v>
    <v>20.186599999999999</v>
    <v>20.119199999999999</v>
    <v>19.894500000000001</v>
    <v>20.132999999999999</v>
    <v>20.356200000000001</v>
    <v>20.125800000000002</v>
    <v>19.6706</v>
    <v>19.4876</v>
    <v>19.406300000000002</v>
    <v>19.591999999999999</v>
    <v>19.841200000000001</v>
    <v>19.818999999999999</v>
    <v>19.6678</v>
    <v>19.683800000000002</v>
    <v>19.687799999999999</v>
    <v>19.652799999999999</v>
    <v>19.247699999999998</v>
    <v>20.034400000000002</v>
    <v>20.0444</v>
    <v>20.222300000000001</v>
    <v>20.425999999999998</v>
    <v>20.209599999999998</v>
    <v>20.1007</v>
    <v>20.494900000000001</v>
    <v>20.601500000000001</v>
    <v>20.522400000000001</v>
    <v>20.944299999999998</v>
    <v>21.2271</v>
    <v>21.5962</v>
    <v>21.445799999999998</v>
    <v>21.792100000000001</v>
    <v>21.904</v>
    <v>21.993600000000001</v>
    <v>21.9588</v>
    <v>22.409199999999998</v>
    <v>22.997299999999999</v>
    <v>22.772600000000001</v>
    <v>22.646899999999999</v>
    <v>22.7225</v>
    <v>22.585899999999999</v>
    <v>21.946300000000001</v>
    <v>21.902699999999999</v>
    <v>22.108899999999998</v>
    <v>21.914000000000001</v>
    <v>21.769100000000002</v>
    <v>21.7241</v>
    <v>21.8462</v>
    <v>21.717300000000002</v>
    <v>21.5837</v>
    <v>21.628499999999999</v>
    <v>21.781600000000001</v>
    <v>22.073899999999998</v>
    <v>22.120699999999999</v>
    <v>22.158000000000001</v>
    <v>21.7456</v>
    <v>22.023800000000001</v>
    <v>22.002099999999999</v>
    <v>22.2378</v>
    <v>22.556100000000001</v>
    <v>22.371400000000001</v>
    <v>22.23</v>
    <v>21.818100000000001</v>
    <v>21.9528</v>
    <v>21.864899999999999</v>
    <v>21.991299999999999</v>
    <v>21.893699999999999</v>
    <v>22.182700000000001</v>
    <v>22.276599999999998</v>
    <v>22.018799999999999</v>
    <v>22.271799999999999</v>
    <v>22.502099999999999</v>
    <v>22.7971</v>
    <v>22.6082</v>
    <v>22.847100000000001</v>
    <v>23.022300000000001</v>
    <v>23.129899999999999</v>
    <v>23.200700000000001</v>
    <v>23.0473</v>
    <v>22.997</v>
    <v>22.186800000000002</v>
    <v>22.571899999999999</v>
    <v>22.7896</v>
    <v>22.703499999999998</v>
    <v>22.368400000000001</v>
    <v>22.196300000000001</v>
    <v>22.143999999999998</v>
    <v>22.158000000000001</v>
    <v>22.346399999999999</v>
    <v>22.396699999999999</v>
    <v>22.607900000000001</v>
    <v>22.656700000000001</v>
    <v>22.639199999999999</v>
    <v>22.3977</v>
    <v>22.408999999999999</v>
    <v>22.285599999999999</v>
    <v>22.193999999999999</v>
    <v>22.192299999999999</v>
    <v>21.980599999999999</v>
    <v>21.632000000000001</v>
    <v>21.552900000000001</v>
    <v>21.4635</v>
    <v>21.729800000000001</v>
    <v>21.787400000000002</v>
    <v>21.838699999999999</v>
    <v>21.966999999999999</v>
    <v>21.771100000000001</v>
    <v>21.511299999999999</v>
    <v>21.276900000000001</v>
    <v>21.247299999999999</v>
    <v>21.4148</v>
    <v>21.3797</v>
    <v>21.529599999999999</v>
    <v>21.858699999999999</v>
    <v>22.0824</v>
    <v>22.114699999999999</v>
    <v>22.272099999999998</v>
    <v>22.234999999999999</v>
    <v>22.456800000000001</v>
    <v>22.3842</v>
    <v>22.4267</v>
    <v>22.206800000000001</v>
    <v>22.180199999999999</v>
    <v>22.671700000000001</v>
    <v>22.4815</v>
    <v>22.4255</v>
    <v>22.184000000000001</v>
    <v>22.185199999999998</v>
    <v>21.9788</v>
    <v>21.8917</v>
    <v>21.748100000000001</v>
    <v>22.0276</v>
    <v>22.089700000000001</v>
    <v>22.221499999999999</v>
    <v>21.8962</v>
    <v>21.7073</v>
    <v>21.654</v>
    <v>21.427800000000001</v>
    <v>21.616900000000001</v>
    <v>21.671800000000001</v>
    <v>21.6875</v>
    <v>21.915199999999999</v>
    <v>22.168199999999999</v>
    <v>22.346399999999999</v>
    <v>24.438199999999998</v>
    <v>25.311</v>
    <v>25.1494</v>
    <v>25.049299999999999</v>
    <v>25.8218</v>
    <v>25.7454</v>
    <v>25.404599999999999</v>
    <v>25.502199999999998</v>
    <v>25.960899999999999</v>
    <v>25.748200000000001</v>
    <v>25.819800000000001</v>
    <v>25.8125</v>
    <v>25.5335</v>
    <v>25.664899999999999</v>
    <v>25.59</v>
    <v>25.243200000000002</v>
    <v>25.2622</v>
    <v>25.216899999999999</v>
    <v>25.193200000000001</v>
    <v>25.873100000000001</v>
    <v>25.896799999999999</v>
    <v>25.918900000000001</v>
    <v>25.818000000000001</v>
    <v>25.773700000000002</v>
    <v>25.6999</v>
    <v>25.860600000000002</v>
    <v>25.9542</v>
    <v>26.240400000000001</v>
    <v>26.576499999999999</v>
    <v>26.579799999999999</v>
    <v>26.613499999999998</v>
    <v>26.299199999999999</v>
    <v>26.309699999999999</v>
    <v>26.4556</v>
    <v>26.770700000000001</v>
    <v>26.800699999999999</v>
    <v>26.9298</v>
    <v>27.211400000000001</v>
    <v>27.0154</v>
    <v>26.911100000000001</v>
    <v>26.625800000000002</v>
    <v>26.846499999999999</v>
    <v>26.822199999999999</v>
    <v>27.045400000000001</v>
    <v>27.233899999999998</v>
    <v>27.722899999999999</v>
    <v>27.901299999999999</v>
    <v>27.877300000000002</v>
    <v>28.027200000000001</v>
    <v>28.035699999999999</v>
    <v>27.832999999999998</v>
    <v>27.913499999999999</v>
    <v>27.902000000000001</v>
    <v>27.8522</v>
    <v>28.1523</v>
    <v>28.677800000000001</v>
    <v>28.613700000000001</v>
    <v>28.5046</v>
    <v>28.1891</v>
    <v>28.476299999999998</v>
    <v>28.852699999999999</v>
    <v>28.755400000000002</v>
    <v>28.949300000000001</v>
    <v>29.051400000000001</v>
    <v>29.1935</v>
    <v>29.028099999999998</v>
    <v>28.8032</v>
    <v>28.1798</v>
    <v>27.7849</v>
    <v>28.005099999999999</v>
    <v>28.652799999999999</v>
    <v>29.312200000000001</v>
    <v>29.508600000000001</v>
    <v>28.4773</v>
    <v>28.612200000000001</v>
    <v>28.8062</v>
    <v>29.219100000000001</v>
    <v>29.323399999999999</v>
    <v>29.532900000000001</v>
    <v>29.753799999999998</v>
    <v>29.5474</v>
    <v>29.9192</v>
    <v>30.064399999999999</v>
    <v>30.1617</v>
    <v>30.107700000000001</v>
    <v>30.224499999999999</v>
    <v>30.1632</v>
    <v>30.428000000000001</v>
    <v>30.6297</v>
    <v>30.4893</v>
    <v>30.5381</v>
    <v>30.198</v>
    <v>30.404499999999999</v>
    <v>30.4057</v>
    <v>30.586600000000001</v>
    <v>30.6997</v>
    <v>30.421700000000001</v>
    <v>30.373699999999999</v>
    <v>29.939</v>
    <v>30.228000000000002</v>
    <v>29.578399999999998</v>
    <v>29.509799999999998</v>
    <v>29.895700000000001</v>
    <v>30.324400000000001</v>
    <v>30.027799999999999</v>
    <v>30.187000000000001</v>
    <v>29.633500000000002</v>
    <v>29.1783</v>
    <v>29.078399999999998</v>
    <v>28.2987</v>
    <v>28.002099999999999</v>
    <v>28.287400000000002</v>
    <v>28.033899999999999</v>
    <v>28.575199999999999</v>
    <v>28.669499999999999</v>
    <v>28.927499999999998</v>
    <v>27.2395</v>
    <v>27.252500000000001</v>
    <v>28.292000000000002</v>
    <v>28.4</v>
    <v>26.896999999999998</v>
    <v>27.183</v>
    <v>27.55</v>
    <v>27.885000000000002</v>
    <v>27.815999999999999</v>
    <v>27.2</v>
    <v>26.8</v>
    <v>27.183499999999999</v>
    <v>27.084499999999998</v>
    <v>26.613</v>
    <v>26.29</v>
    <v>26.194500000000001</v>
    <v>26.756</v>
    <v>26.712499999999999</v>
    <v>27.071999999999999</v>
    <v>26.512</v>
    <v>26.670500000000001</v>
    <v>26.162500000000001</v>
    <v>25.786000000000001</v>
    <v>25.932500000000001</v>
    <v>26.591999999999999</v>
    <v>26.978999999999999</v>
    <v>27.091000000000001</v>
    <v>26.657</v>
    <v>26.48</v>
    <v>26.443999999999999</v>
    <v>27</v>
    <v>27.145</v>
    <v>27.61</v>
    <v>27.906500000000001</v>
    <v>28.388999999999999</v>
    <v>28.7285</v>
    <v>28.669499999999999</v>
    <v>28.582000000000001</v>
    <v>28.487500000000001</v>
    <v>28.045000000000002</v>
    <v>27.576000000000001</v>
    <v>27.855499999999999</v>
    <v>28.408000000000001</v>
    <v>28.337499999999999</v>
    <v>28.439</v>
    <v>28.295999999999999</v>
    <v>28.35</v>
    <v>28.004000000000001</v>
    <v>27.862500000000001</v>
    <v>27.617999999999999</v>
    <v>27.64</v>
    <v>28.057500000000001</v>
    <v>28.322500000000002</v>
    <v>28.217500000000001</v>
    <v>28.710999999999999</v>
    <v>28.677499999999998</v>
    <v>29.465</v>
    <v>29.272500000000001</v>
    <v>29.338000000000001</v>
    <v>29.3825</v>
    <v>29.613</v>
    <v>29.585000000000001</v>
    <v>29.6755</v>
    <v>29.318300000000001</v>
    <v>28.947500000000002</v>
    <v>28.65</v>
    <v>29.05</v>
    <v>29.53</v>
    <v>29.7575</v>
    <v>29.8445</v>
    <v>29.448499999999999</v>
    <v>30.150500000000001</v>
    <v>30.067499999999999</v>
    <v>29.984999999999999</v>
    <v>30.102499999999999</v>
    <v>30.276499999999999</v>
    <v>29.962499999999999</v>
    <v>29.887499999999999</v>
    <v>29.885000000000002</v>
    <v>29.790500000000002</v>
    <v>29.448</v>
    <v>28.927800000000001</v>
    <v>28.825500000000002</v>
    <v>28.969000000000001</v>
    <v>28.475000000000001</v>
    <v>28.802499999999998</v>
    <v>28.600999999999999</v>
    <v>28.95</v>
    <v>28.75</v>
    <v>28.822500000000002</v>
    <v>29.334499999999998</v>
    <v>29.375</v>
    <v>29.355</v>
    <v>29.779499999999999</v>
    <v>29.8475</v>
    <v>29.745000000000001</v>
    <v>29.663499999999999</v>
    <v>29.738499999999998</v>
    <v>29.6</v>
    <v>29.390499999999999</v>
    <v>29.001000000000001</v>
    <v>29.1175</v>
    <v>29.147500000000001</v>
    <v>29.586500000000001</v>
    <v>29.6065</v>
    <v>29.756499999999999</v>
    <v>29.957000000000001</v>
    <v>30.013500000000001</v>
    <v>29.587</v>
    <v>29.5</v>
    <v>29.519500000000001</v>
    <v>29.111999999999998</v>
    <v>29.047499999999999</v>
    <v>29.4755</v>
    <v>29.752500000000001</v>
    <v>29.974499999999999</v>
    <v>30.125</v>
    <v>29.75</v>
    <v>29.578499999999998</v>
    <v>29.849499999999999</v>
    <v>29.296500000000002</v>
    <v>29.0915</v>
    <v>29.374500000000001</v>
    <v>29.34</v>
    <v>28.9</v>
    <v>29.204999999999998</v>
    <v>29.497499999999999</v>
    <v>29.245000000000001</v>
    <v>28.7395</v>
    <v>29.080500000000001</v>
    <v>28.3735</v>
    <v>27.756499999999999</v>
    <v>27.507000000000001</v>
    <v>27.103999999999999</v>
    <v>26.35</v>
    <v>27.022500000000001</v>
    <v>26.022500000000001</v>
    <v>26.863499999999998</v>
    <v>27.052499999999998</v>
    <v>27.414000000000001</v>
    <v>27.748999999999999</v>
    <v>27.388000000000002</v>
    <v>27.5855</v>
    <v>28.0425</v>
    <v>27.912500000000001</v>
    <v>28.414999999999999</v>
    <v>28.176500000000001</v>
    <v>28.058</v>
    <v>28.339500000000001</v>
    <v>27.774999999999999</v>
    <v>27.78</v>
    <v>27.62</v>
    <v>27.925999999999998</v>
    <v>28.057500000000001</v>
    <v>28.040500000000002</v>
    <v>27.9</v>
    <v>27.759499999999999</v>
    <v>27.3965</v>
    <v>27.237500000000001</v>
    <v>27.104500000000002</v>
    <v>27.552</v>
    <v>27.328499999999998</v>
    <v>27.360499999999998</v>
    <v>27.461500000000001</v>
    <v>27.35</v>
    <v>27.2545</v>
    <v>26.9725</v>
    <v>26.875</v>
    <v>26.882000000000001</v>
    <v>26.835000000000001</v>
    <v>26.460999999999999</v>
    <v>26.293800000000001</v>
    <v>26.795000000000002</v>
    <v>26.500499999999999</v>
    <v>26.372</v>
    <v>26.187999999999999</v>
    <v>25.68</v>
    <v>24.992999999999999</v>
    <v>25.799499999999998</v>
    <v>25.849499999999999</v>
    <v>26.0305</v>
    <v>26.7255</v>
    <v>26.940999999999999</v>
    <v>26.846499999999999</v>
    <v>27.024999999999999</v>
    <v>26.748000000000001</v>
    <v>26.887</v>
    <v>26.63</v>
    <v>26.357500000000002</v>
    <v>26.024999999999999</v>
    <v>25.547499999999999</v>
    <v>25.075500000000002</v>
    <v>25.408999999999999</v>
    <v>24.962</v>
    <v>25.128499999999999</v>
    <v>25.021000000000001</v>
    <v>25.444500000000001</v>
    <v>25.157499999999999</v>
    <v>25.638500000000001</v>
    <v>25.542000000000002</v>
    <v>26.15</v>
    <v>26.901499999999999</v>
    <v>27.074999999999999</v>
    <v>26.57</v>
    <v>26.25</v>
    <v>25.645</v>
    <v>25.95</v>
    <v>26.716000000000001</v>
    <v>26.497</v>
    <v>26.657</v>
    <v>26.3965</v>
    <v>26.5505</v>
    <v>26.553000000000001</v>
    <v>26.607500000000002</v>
    <v>26.986499999999999</v>
    <v>26.983000000000001</v>
    <v>27.375499999999999</v>
    <v>27.558</v>
    <v>27.190999999999999</v>
    <v>27.1235</v>
    <v>27.379000000000001</v>
    <v>26.95</v>
    <v>26.577500000000001</v>
    <v>26.922000000000001</v>
    <v>27.286999999999999</v>
    <v>27.907499999999999</v>
    <v>28.35</v>
    <v>28.817499999999999</v>
    <v>28.848500000000001</v>
    <v>28.981000000000002</v>
    <v>29.1</v>
    <v>28.545999999999999</v>
    <v>28.4238</v>
    <v>27.99</v>
    <v>27.923999999999999</v>
    <v>27.961500000000001</v>
    <v>27.846499999999999</v>
    <v>27.9145</v>
    <v>27.886500000000002</v>
    <v>28.225999999999999</v>
    <v>28.3355</v>
    <v>28.3</v>
    <v>28.427</v>
    <v>28.878499999999999</v>
    <v>28.232500000000002</v>
    <v>28.0915</v>
    <v>28.012499999999999</v>
    <v>27.896999999999998</v>
    <v>27.741499999999998</v>
    <v>27.3705</v>
    <v>26.942</v>
    <v>27.249500000000001</v>
    <v>27.3</v>
    <v>27.4605</v>
    <v>27.4785</v>
    <v>27.352499999999999</v>
    <v>27.328499999999998</v>
    <v>26.898</v>
    <v>26.9175</v>
    <v>26.865500000000001</v>
    <v>26.6875</v>
    <v>27.3155</v>
    <v>27.152999999999999</v>
    <v>27.520499999999998</v>
    <v>29.002500000000001</v>
    <v>28.638500000000001</v>
    <v>28.216000000000001</v>
    <v>28.025500000000001</v>
    <v>27.928000000000001</v>
    <v>27.525500000000001</v>
    <v>27.549499999999998</v>
    <v>27.507999999999999</v>
    <v>27.132000000000001</v>
    <v>26.795000000000002</v>
    <v>27.4435</v>
    <v>27.424499999999998</v>
    <v>27.140499999999999</v>
    <v>27.023499999999999</v>
    <v>27.198499999999999</v>
    <v>27.519500000000001</v>
    <v>27.190999999999999</v>
    <v>27.4</v>
    <v>27.545999999999999</v>
    <v>27.51</v>
    <v>27.722999999999999</v>
    <v>27.629000000000001</v>
    <v>27.434000000000001</v>
    <v>27.689499999999999</v>
    <v>27.66</v>
    <v>27.436499999999999</v>
    <v>27.371500000000001</v>
    <v>27.754999999999999</v>
    <v>27.609000000000002</v>
    <v>27.6</v>
    <v>27.480499999999999</v>
    <v>27.170999999999999</v>
    <v>27.285</v>
    <v>27.724499999999999</v>
    <v>27.357500000000002</v>
    <v>27.136500000000002</v>
    <v>27.224</v>
    <v>27.271000000000001</v>
    <v>27.4</v>
    <v>27.826000000000001</v>
    <v>27.970500000000001</v>
    <v>27.9895</v>
    <v>28.123999999999999</v>
    <v>28.015000000000001</v>
    <v>27.985499999999998</v>
    <v>27.337499999999999</v>
    <v>27.2545</v>
    <v>27.183</v>
    <v>27.236999999999998</v>
    <v>27.112500000000001</v>
    <v>27.371500000000001</v>
    <v>27.28</v>
    <v>27.432500000000001</v>
    <v>27.685500000000001</v>
    <v>27.9755</v>
    <v>28.725000000000001</v>
    <v>29.187000000000001</v>
    <v>29.475000000000001</v>
    <v>34</v>
    <v>34.448999999999998</v>
    <v>34.244</v>
    <v>34.701000000000001</v>
    <v>34.592500000000001</v>
    <v>33.838500000000003</v>
    <v>32.578499999999998</v>
    <v>33.088000000000001</v>
    <v>33.113</v>
    <v>32.872</v>
    <v>33.234999999999999</v>
    <v>32.883000000000003</v>
    <v>33.216999999999999</v>
    <v>33.287500000000001</v>
    <v>33.6995</v>
    <v>33.389000000000003</v>
    <v>33.354500000000002</v>
    <v>34.978999999999999</v>
    <v>34.724499999999999</v>
    <v>34.46</v>
    <v>34.201999999999998</v>
    <v>34.402000000000001</v>
    <v>34.5535</v>
    <v>34.505499999999998</v>
    <v>34.454999999999998</v>
    <v>33.552</v>
    <v>30.03</v>
    <v>32.323399999999999</v>
    <v>32.155000000000001</v>
    <v>33.599499999999999</v>
    <v>33.287999999999997</v>
    <v>32.716999999999999</v>
    <v>31.6905</v>
    <v>31.9</v>
    <v>32.396500000000003</v>
    <v>31.484999999999999</v>
    <v>32.049999999999997</v>
    <v>32.594000000000001</v>
    <v>32.195</v>
    <v>32.5105</v>
    <v>32.781500000000001</v>
    <v>32.835500000000003</v>
    <v>33.277500000000003</v>
    <v>33.374499999999998</v>
    <v>33.253</v>
    <v>33.275500000000001</v>
    <v>32.8735</v>
    <v>32.645000000000003</v>
    <v>32.448500000000003</v>
    <v>32.929000000000002</v>
    <v>31.952500000000001</v>
    <v>31.274999999999999</v>
    <v>31.5915</v>
    <v>31.896999999999998</v>
    <v>31.900500000000001</v>
    <v>33.08</v>
    <v>33.467500000000001</v>
    <v>33.869999999999997</v>
    <v>33.472499999999997</v>
    <v>33.374499999999998</v>
    <v>33.459499999999998</v>
    <v>33.713000000000001</v>
    <v>34.186500000000002</v>
    <v>34.262500000000003</v>
    <v>34.770000000000003</v>
    <v>34.700000000000003</v>
    <v>34.894500000000001</v>
    <v>34.160499999999999</v>
    <v>33.771999999999998</v>
    <v>37.503</v>
    <v>36.000999999999998</v>
    <v>36.328499999999998</v>
    <v>36.65</v>
    <v>36.831499999999998</v>
    <v>37.277999999999999</v>
    <v>36.893999999999998</v>
    <v>37.271500000000003</v>
    <v>37.494999999999997</v>
    <v>37.9405</v>
    <v>37.969499999999996</v>
    <v>37.926000000000002</v>
    <v>37.673999999999999</v>
    <v>38.119</v>
    <v>38.009</v>
    <v>37.701999999999998</v>
    <v>37.0105</v>
    <v>37.6235</v>
    <v>37.478499999999997</v>
    <v>37.988999999999997</v>
    <v>38.465000000000003</v>
    <v>38.8735</v>
    <v>38.648000000000003</v>
    <v>38.584499999999998</v>
    <v>38.457999999999998</v>
    <v>38.593499999999999</v>
    <v>38.347000000000001</v>
    <v>39.262500000000003</v>
    <v>39.027999999999999</v>
    <v>38.485500000000002</v>
    <v>39.003</v>
    <v>38.225000000000001</v>
    <v>38.555</v>
    <v>38.179499999999997</v>
    <v>37.450000000000003</v>
    <v>37.563000000000002</v>
    <v>38.389499999999998</v>
    <v>38.328499999999998</v>
    <v>39.058</v>
    <v>38.361499999999999</v>
    <v>38.152500000000003</v>
    <v>38.213500000000003</v>
    <v>38.534500000000001</v>
    <v>38.426000000000002</v>
    <v>38.5</v>
    <v>39.349499999999999</v>
    <v>39.698</v>
    <v>39.390999999999998</v>
    <v>38.11</v>
    <v>38.204999999999998</v>
    <v>37.518500000000003</v>
    <v>37.3245</v>
    <v>37.39</v>
    <v>36.597499999999997</v>
    <v>37.037500000000001</v>
    <v>37.466999999999999</v>
    <v>36.222000000000001</v>
    <v>35.499499999999998</v>
    <v>36.0075</v>
    <v>35.295000000000002</v>
    <v>36.008499999999998</v>
    <v>37.1</v>
    <v>37.192</v>
    <v>36.7605</v>
    <v>36.794499999999999</v>
    <v>36.909500000000001</v>
    <v>37.448</v>
    <v>38.563000000000002</v>
    <v>40.024999999999999</v>
    <v>39.314</v>
    <v>37.229500000000002</v>
    <v>36.274999999999999</v>
    <v>34.384</v>
    <v>34.647500000000001</v>
    <v>35.589500000000001</v>
    <v>34.817</v>
    <v>35.610500000000002</v>
    <v>35.932499999999997</v>
    <v>36.35</v>
    <v>36.698</v>
    <v>35.795000000000002</v>
    <v>36.475499999999997</v>
    <v>36.305</v>
    <v>35.530500000000004</v>
    <v>36.146500000000003</v>
    <v>36.68</v>
    <v>36.049999999999997</v>
    <v>36.064999999999998</v>
    <v>37.143500000000003</v>
    <v>36.973999999999997</v>
    <v>36.74</v>
    <v>36.2575</v>
    <v>35.419499999999999</v>
    <v>35.758200000000002</v>
    <v>36.389499999999998</v>
    <v>36.997500000000002</v>
    <v>37.2485</v>
    <v>37.301000000000002</v>
    <v>37.452500000000001</v>
    <v>37.8825</v>
    <v>38.081499999999998</v>
    <v>37.695500000000003</v>
    <v>37.921999999999997</v>
    <v>38.167499999999997</v>
    <v>37.56</v>
    <v>37.808500000000002</v>
    <v>37.683999999999997</v>
    <v>38.410499999999999</v>
    <v>38.417000000000002</v>
    <v>37.857999999999997</v>
    <v>38.475499999999997</v>
    <v>37.906500000000001</v>
    <v>37.892000000000003</v>
    <v>38.265999999999998</v>
    <v>38.293500000000002</v>
    <v>38.272500000000001</v>
    <v>37.921500000000002</v>
    <v>38.515500000000003</v>
    <v>38.768000000000001</v>
    <v>38.774999999999999</v>
    <v>39.009500000000003</v>
    <v>39.524999999999999</v>
    <v>38.957999999999998</v>
    <v>38.865499999999997</v>
    <v>37.195500000000003</v>
    <v>36.767499999999998</v>
    <v>37.220999999999997</v>
    <v>36.265999999999998</v>
    <v>36.164499999999997</v>
    <v>35.206000000000003</v>
    <v>35.595999999999997</v>
    <v>35.625</v>
    <v>35.338500000000003</v>
    <v>35.75</v>
    <v>35.61</v>
    <v>36.335000000000001</v>
    <v>36.747999999999998</v>
    <v>37.026000000000003</v>
    <v>36.6</v>
    <v>36.331000000000003</v>
    <v>36.216000000000001</v>
    <v>36.552999999999997</v>
    <v>35.924999999999997</v>
    <v>35.914999999999999</v>
    <v>35.823</v>
    <v>35.999000000000002</v>
    <v>35.9925</v>
    <v>36.75</v>
    <v>36.799999999999997</v>
    <v>36.875500000000002</v>
    <v>37.438000000000002</v>
    <v>37.423499999999997</v>
    <v>37.305</v>
    <v>37.0745</v>
    <v>36.924999999999997</v>
    <v>36.663499999999999</v>
    <v>36.975000000000001</v>
    <v>36.853499999999997</v>
    <v>36.797499999999999</v>
    <v>36.491</v>
    <v>36.465499999999999</v>
    <v>36.746000000000002</v>
    <v>36.398000000000003</v>
    <v>36.069499999999998</v>
    <v>35.515500000000003</v>
    <v>35.502499999999998</v>
    <v>35.702500000000001</v>
    <v>35.527500000000003</v>
    <v>34.508499999999998</v>
    <v>34.124499999999998</v>
    <v>34.5685</v>
    <v>34.713000000000001</v>
    <v>34.8825</v>
    <v>35.255000000000003</v>
    <v>35.250500000000002</v>
    <v>34.991999999999997</v>
    <v>35.505499999999998</v>
    <v>35.527999999999999</v>
    <v>35.970999999999997</v>
    <v>36.595999999999997</v>
    <v>36.776000000000003</v>
    <v>36.697000000000003</v>
    <v>37.049999999999997</v>
    <v>36.895499999999998</v>
    <v>37.493499999999997</v>
    <v>37.702500000000001</v>
    <v>37.85</v>
    <v>37.866</v>
    <v>37.884</v>
    <v>37.875999999999998</v>
    <v>37.948500000000003</v>
    <v>38.442</v>
    <v>39.8855</v>
    <v>39.333500000000001</v>
    <v>39.866500000000002</v>
    <v>39.823500000000003</v>
    <v>39.911999999999999</v>
    <v>40.005499999999998</v>
    <v>40.299999999999997</v>
    <v>40.224499999999999</v>
    <v>40.352499999999999</v>
    <v>40.523499999999999</v>
    <v>40.2545</v>
    <v>40.360500000000002</v>
    <v>40.174999999999997</v>
    <v>40</v>
    <v>40.268000000000001</v>
    <v>39.9895</v>
    <v>39.9255</v>
    <v>40.024000000000001</v>
    <v>39.843000000000004</v>
    <v>39.6</v>
    <v>39.624499999999998</v>
    <v>39.652500000000003</v>
    <v>39.643999999999998</v>
    <v>39.479999999999997</v>
    <v>39.598999999999997</v>
    <v>39.763500000000001</v>
    <v>39.919499999999999</v>
    <v>40.396500000000003</v>
    <v>40.261000000000003</v>
    <v>39.938499999999998</v>
    <v>39.225999999999999</v>
    <v>39.700499999999998</v>
    <v>39.3765</v>
    <v>39.500500000000002</v>
    <v>39.951000000000001</v>
    <v>40.055500000000002</v>
    <v>40</v>
    <v>40.063000000000002</v>
    <v>40.5</v>
    <v>40.756999999999998</v>
    <v>40.491</v>
    <v>40.091500000000003</v>
    <v>40.204000000000001</v>
    <v>40.361499999999999</v>
    <v>40.18</v>
    <v>40.127499999999998</v>
    <v>40.25</v>
    <v>40.299999999999997</v>
    <v>40.204000000000001</v>
    <v>40.296500000000002</v>
    <v>40.1965</v>
    <v>40.708500000000001</v>
    <v>40.597999999999999</v>
    <v>40.3035</v>
    <v>40.372500000000002</v>
    <v>40.299500000000002</v>
    <v>40.710500000000003</v>
    <v>41.225999999999999</v>
    <v>41.378</v>
    <v>41</v>
    <v>41.5045</v>
    <v>41.924999999999997</v>
    <v>41.356000000000002</v>
    <v>41.150500000000001</v>
    <v>41.497</v>
    <v>41.121499999999997</v>
    <v>40.543500000000002</v>
    <v>40.338000000000001</v>
    <v>39.225000000000001</v>
    <v>38.564999999999998</v>
    <v>39.747500000000002</v>
    <v>40.101500000000001</v>
    <v>40.091500000000003</v>
    <v>40.5</v>
    <v>38.840499999999999</v>
    <v>38.588000000000001</v>
    <v>38.273499999999999</v>
    <v>38.521000000000001</v>
    <v>39.125</v>
    <v>39.358499999999999</v>
    <v>38.905000000000001</v>
    <v>39.4495</v>
    <v>39.475999999999999</v>
    <v>39.130499999999998</v>
    <v>38.917499999999997</v>
    <v>39.418999999999997</v>
    <v>39.454999999999998</v>
    <v>38.927500000000002</v>
    <v>38.094999999999999</v>
    <v>38.5</v>
    <v>39.009500000000003</v>
    <v>38.997500000000002</v>
    <v>39.647500000000001</v>
    <v>39.965000000000003</v>
    <v>40.241</v>
    <v>40.619500000000002</v>
    <v>40.795999999999999</v>
    <v>40.868000000000002</v>
    <v>40.915500000000002</v>
    <v>40.463999999999999</v>
    <v>40.668500000000002</v>
    <v>40.786000000000001</v>
    <v>40.454999999999998</v>
    <v>40.400500000000001</v>
    <v>40.433999999999997</v>
    <v>40.666499999999999</v>
    <v>40.116500000000002</v>
    <v>40.160499999999999</v>
    <v>40.030999999999999</v>
    <v>40.494500000000002</v>
    <v>40.375</v>
    <v>40.749499999999998</v>
    <v>41.3185</v>
    <v>41.353499999999997</v>
    <v>41.331000000000003</v>
    <v>41.418999999999997</v>
    <v>41.55</v>
    <v>41.5</v>
    <v>41.49</v>
    <v>41.45</v>
    <v>41.454500000000003</v>
    <v>41.580500000000001</v>
    <v>42.348999999999997</v>
    <v>42.677500000000002</v>
    <v>42.952500000000001</v>
    <v>42.95</v>
    <v>41.853000000000002</v>
    <v>40.975000000000001</v>
    <v>41.2</v>
    <v>40.75</v>
    <v>41.156500000000001</v>
    <v>41.045999999999999</v>
    <v>41.274999999999999</v>
    <v>41.526499999999999</v>
    <v>41.586500000000001</v>
    <v>41.647500000000001</v>
    <v>41.884999999999998</v>
    <v>41.988500000000002</v>
    <v>41.9405</v>
    <v>41.924999999999997</v>
    <v>42.0655</v>
    <v>42.399500000000003</v>
    <v>42.4</v>
    <v>42.554000000000002</v>
    <v>42.3825</v>
    <v>42.247500000000002</v>
    <v>42.3675</v>
    <v>42.569000000000003</v>
    <v>42.8155</v>
    <v>42.447000000000003</v>
    <v>42.343000000000004</v>
    <v>42.363</v>
    <v>42.655999999999999</v>
    <v>42.6845</v>
    <v>43.134999999999998</v>
    <v>43.041499999999999</v>
    <v>43.1875</v>
    <v>43.396999999999998</v>
    <v>43.526499999999999</v>
    <v>43.683999999999997</v>
    <v>43.473999999999997</v>
    <v>43.503</v>
    <v>42.473999999999997</v>
    <v>42.069499999999998</v>
    <v>42.1</v>
    <v>41.404499999999999</v>
    <v>41.984499999999997</v>
    <v>42.137500000000003</v>
    <v>42.598999999999997</v>
    <v>42.341500000000003</v>
    <v>42.4375</v>
    <v>42.4</v>
    <v>42.735500000000002</v>
    <v>42.475000000000001</v>
    <v>42.25</v>
    <v>42.076999999999998</v>
    <v>42.085000000000001</v>
    <v>41.923000000000002</v>
    <v>42.052</v>
    <v>42.069000000000003</v>
    <v>42.627000000000002</v>
    <v>42.869300000000003</v>
    <v>42.987000000000002</v>
    <v>43.030999999999999</v>
    <v>43.421999999999997</v>
    <v>44.113</v>
    <v>44.569499999999998</v>
    <v>44.5</v>
    <v>46.45</v>
    <v>46.207500000000003</v>
    <v>46.663499999999999</v>
    <v>46.802500000000002</v>
    <v>47.514499999999998</v>
    <v>47.835999999999999</v>
    <v>47.372500000000002</v>
    <v>48.066499999999998</v>
    <v>47.811</v>
    <v>47.564500000000002</v>
    <v>47.892499999999998</v>
    <v>47.764499999999998</v>
    <v>48.177500000000002</v>
    <v>47.984999999999999</v>
    <v>47.16</v>
    <v>47.640999999999998</v>
    <v>47.85</v>
    <v>48.497999999999998</v>
    <v>48.762999999999998</v>
    <v>48.95</v>
    <v>49.6</v>
    <v>49.625</v>
    <v>49.810499999999998</v>
    <v>49.548000000000002</v>
    <v>49.429499999999997</v>
    <v>49.894500000000001</v>
    <v>50.165500000000002</v>
    <v>49.941000000000003</v>
    <v>50.211500000000001</v>
    <v>50.274500000000003</v>
    <v>47.936</v>
    <v>48.601999999999997</v>
    <v>48.774999999999999</v>
    <v>47.401000000000003</v>
    <v>47.895499999999998</v>
    <v>48.482500000000002</v>
    <v>48.765500000000003</v>
    <v>48.539499999999997</v>
    <v>48.843499999999999</v>
    <v>48.774999999999999</v>
    <v>49.5</v>
    <v>48.08</v>
    <v>47.533000000000001</v>
    <v>47.567500000000003</v>
    <v>47.1995</v>
    <v>46.661000000000001</v>
    <v>46.21</v>
    <v>46.25</v>
    <v>46.549300000000002</v>
    <v>47.097499999999997</v>
    <v>47.526000000000003</v>
    <v>48.042999999999999</v>
    <v>48.54</v>
    <v>48.7</v>
    <v>48.816000000000003</v>
    <v>48.667999999999999</v>
    <v>49.500500000000002</v>
    <v>49.85</v>
    <v>49.45</v>
    <v>49.704999999999998</v>
    <v>48.534999999999997</v>
    <v>48.639000000000003</v>
    <v>48.459000000000003</v>
    <v>47.399500000000003</v>
    <v>48</v>
    <v>47.390500000000003</v>
    <v>47.418500000000002</v>
    <v>47.454999999999998</v>
    <v>47.197499999999998</v>
    <v>47.375999999999998</v>
    <v>47.214500000000001</v>
    <v>46.922499999999999</v>
    <v>46.75</v>
    <v>46.185499999999998</v>
    <v>46.953499999999998</v>
    <v>47.051499999999997</v>
    <v>47.0625</v>
    <v>47.147500000000001</v>
    <v>46.348999999999997</v>
    <v>46.288499999999999</v>
    <v>46.347999999999999</v>
    <v>46.85</v>
    <v>47.185499999999998</v>
    <v>46.960500000000003</v>
    <v>46.594000000000001</v>
    <v>45.997500000000002</v>
    <v>46.783499999999997</v>
    <v>47.314999999999998</v>
    <v>47.8735</v>
    <v>47.343000000000004</v>
    <v>47.1935</v>
    <v>47.212499999999999</v>
    <v>47.484999999999999</v>
    <v>47.36</v>
    <v>47.345999999999997</v>
    <v>47.274999999999999</v>
    <v>47.3</v>
    <v>47.0045</v>
    <v>46.750500000000002</v>
    <v>46.670499999999997</v>
    <v>46.886499999999998</v>
    <v>47.406500000000001</v>
    <v>47.138500000000001</v>
    <v>46.972499999999997</v>
    <v>46.834499999999998</v>
    <v>47.137</v>
    <v>47.8125</v>
    <v>48.3</v>
    <v>48.782499999999999</v>
    <v>48.378</v>
    <v>48.588000000000001</v>
    <v>48.639499999999998</v>
    <v>49</v>
    <v>49.75</v>
    <v>49.765000000000001</v>
    <v>49.451999999999998</v>
    <v>50.192</v>
    <v>50.455500000000001</v>
    <v>50.481499999999997</v>
    <v>50.372</v>
    <v>50.552500000000002</v>
    <v>50.237499999999997</v>
    <v>50.352499999999999</v>
    <v>50.259</v>
    <v>49.325000000000003</v>
    <v>49.313499999999998</v>
    <v>49.923499999999997</v>
    <v>51.549500000000002</v>
    <v>51.457999999999998</v>
    <v>51.65</v>
    <v>51.815800000000003</v>
    <v>51.999499999999998</v>
    <v>52.137500000000003</v>
    <v>52.454999999999998</v>
    <v>52.482500000000002</v>
    <v>52.502499999999998</v>
    <v>52.4</v>
    <v>52.1935</v>
    <v>52.04</v>
    <v>51.886000000000003</v>
    <v>51.75</v>
    <v>51.9375</v>
    <v>52.49</v>
    <v>51.8</v>
    <v>52.002000000000002</v>
    <v>52.558</v>
    <v>52.719499999999996</v>
    <v>52.9285</v>
    <v>53.6995</v>
    <v>52.808999999999997</v>
    <v>51.997</v>
    <v>51.520499999999998</v>
    <v>51.39</v>
    <v>50.549500000000002</v>
    <v>50.826000000000001</v>
    <v>51.8035</v>
    <v>52.590499999999999</v>
    <v>52.555500000000002</v>
    <v>52.5</v>
    <v>52.603999999999999</v>
    <v>52.774500000000003</v>
    <v>53.189</v>
    <v>53.822499999999998</v>
    <v>54.151000000000003</v>
    <v>54.045999999999999</v>
    <v>53.769500000000001</v>
    <v>53.5</v>
    <v>53.432000000000002</v>
    <v>53.33</v>
    <v>53.112499999999997</v>
    <v>52.774500000000003</v>
    <v>52.651000000000003</v>
    <v>53.6965</v>
    <v>54.854500000000002</v>
    <v>55.172499999999999</v>
    <v>55.55</v>
    <v>55.921999999999997</v>
    <v>55.35</v>
    <v>55.615499999999997</v>
    <v>55.505000000000003</v>
    <v>57.015500000000003</v>
    <v>56.817999999999998</v>
    <v>56.967500000000001</v>
    <v>56.901499999999999</v>
    <v>57.191000000000003</v>
    <v>58.530999999999999</v>
    <v>59.249000000000002</v>
    <v>59.035499999999999</v>
    <v>59.3765</v>
    <v>59.4</v>
    <v>58.886000000000003</v>
    <v>59.1905</v>
    <v>58.799500000000002</v>
    <v>56.371000000000002</v>
    <v>55.030500000000004</v>
    <v>51.698999999999998</v>
    <v>54.2485</v>
    <v>52.993499999999997</v>
    <v>51.293999999999997</v>
    <v>52.833500000000001</v>
    <v>52.5</v>
    <v>52.716000000000001</v>
    <v>54.172499999999999</v>
    <v>54.668999999999997</v>
    <v>54.637999999999998</v>
    <v>55.454999999999998</v>
    <v>55.958500000000001</v>
    <v>55.933</v>
    <v>56.593000000000004</v>
    <v>57.185000000000002</v>
    <v>56.1</v>
    <v>55.476999999999997</v>
    <v>52.899000000000001</v>
    <v>53.906500000000001</v>
    <v>55.1051</v>
    <v>54.640999999999998</v>
    <v>55.86</v>
    <v>56.975000000000001</v>
    <v>58.252499999999998</v>
    <v>58.591500000000003</v>
    <v>57.29</v>
    <v>57.478499999999997</v>
    <v>57.767499999999998</v>
    <v>55.887999999999998</v>
    <v>54.92</v>
    <v>54.628500000000003</v>
    <v>54.000500000000002</v>
    <v>52.5685</v>
    <v>52.53</v>
    <v>53.195</v>
    <v>50.095500000000001</v>
    <v>50.560499999999998</v>
    <v>51.381</v>
    <v>50.807499999999997</v>
    <v>49.911499999999997</v>
    <v>52.319499999999998</v>
    <v>51.155000000000001</v>
    <v>51.002000000000002</v>
    <v>51.512999999999998</v>
    <v>51.6</v>
    <v>51.573500000000003</v>
    <v>52.344499999999996</v>
    <v>52.277500000000003</v>
    <v>53.06</v>
    <v>53.950499999999998</v>
    <v>53.451000000000001</v>
    <v>54.213500000000003</v>
    <v>54.149000000000001</v>
    <v>52.96</v>
    <v>51.487499999999997</v>
    <v>51.661000000000001</v>
    <v>52.277000000000001</v>
    <v>51.720999999999997</v>
    <v>50.814999999999998</v>
    <v>51.7</v>
    <v>51.268500000000003</v>
    <v>50.980499999999999</v>
    <v>52.694499999999998</v>
    <v>53.231000000000002</v>
    <v>53.204999999999998</v>
    <v>54.75</v>
    <v>55.020499999999998</v>
    <v>55.278500000000001</v>
    <v>54.844999999999999</v>
    <v>54.2545</v>
    <v>54.073</v>
    <v>53.3</v>
    <v>53.95</v>
    <v>54.49</v>
    <v>53.5</v>
    <v>54.344999999999999</v>
    <v>54.327500000000001</v>
    <v>53.8</v>
    <v>53.673999999999999</v>
    <v>54.1</v>
    <v>55.643500000000003</v>
    <v>56.924999999999997</v>
    <v>57.732999999999997</v>
    <v>57.638500000000001</v>
    <v>57.228999999999999</v>
    <v>56.560499999999998</v>
    <v>56.646999999999998</v>
    <v>57.051000000000002</v>
    <v>57.613999999999997</v>
    <v>57.610500000000002</v>
    <v>57.996000000000002</v>
    <v>57.634500000000003</v>
    <v>58.505499999999998</v>
    <v>59.164999999999999</v>
    <v>59.275500000000001</v>
    <v>58.574800000000003</v>
    <v>57.75</v>
    <v>57.207000000000001</v>
    <v>56.8</v>
    <v>55.619500000000002</v>
    <v>56.615499999999997</v>
    <v>55.767499999999998</v>
    <v>57.470999999999997</v>
    <v>56.23</v>
    <v>57.088500000000003</v>
    <v>58</v>
    <v>58.499499999999998</v>
    <v>57.780999999999999</v>
    <v>58.743000000000002</v>
    <v>60.14</v>
    <v>60.1905</v>
    <v>59.137</v>
    <v>60.426499999999997</v>
    <v>60.332500000000003</v>
    <v>59.962000000000003</v>
    <v>59.783000000000001</v>
    <v>63.55</v>
    <v>62.631</v>
    <v>63.359000000000002</v>
    <v>64.456000000000003</v>
    <v>62.252499999999998</v>
    <v>61.585500000000003</v>
    <v>61.955500000000001</v>
    <v>60.924999999999997</v>
    <v>62.259</v>
    <v>62.080500000000001</v>
    <v>62.600499999999997</v>
    <v>62.835999999999999</v>
    <v>63.136499999999998</v>
    <v>62.959000000000003</v>
    <v>62.56</v>
    <v>62.625</v>
    <v>62.213999999999999</v>
    <v>62.099499999999999</v>
    <v>61.101999999999997</v>
    <v>61.033000000000001</v>
    <v>61.151000000000003</v>
    <v>60.710999999999999</v>
    <v>60.994</v>
    <v>61.3</v>
    <v>62.207000000000001</v>
    <v>62.795000000000002</v>
    <v>62.75</v>
    <v>63.17</v>
    <v>62.610500000000002</v>
    <v>61.125999999999998</v>
    <v>60.460999999999999</v>
    <v>59.9285</v>
    <v>58.6</v>
    <v>59.21</v>
    <v>58.555</v>
    <v>59.1</v>
    <v>58.984999999999999</v>
    <v>59.4</v>
    <v>58.888500000000001</v>
    <v>58.133000000000003</v>
    <v>58.448</v>
    <v>59.033499999999997</v>
    <v>59.746000000000002</v>
    <v>57.970500000000001</v>
    <v>59.212499999999999</v>
    <v>59.6845</v>
    <v>60</v>
    <v>60.204500000000003</v>
    <v>60.65</v>
    <v>60.333500000000001</v>
    <v>60.6</v>
    <v>60.2515</v>
    <v>58.8</v>
    <v>58</v>
    <v>57.5655</v>
    <v>56.82</v>
    <v>53.951999999999998</v>
    <v>55.981999999999999</v>
    <v>55.9</v>
    <v>55.673999999999999</v>
    <v>57</v>
    <v>56.5</v>
    <v>55.185499999999998</v>
    <v>55.625500000000002</v>
    <v>54.564500000000002</v>
    <v>55.75</v>
    <v>54.015000000000001</v>
    <v>52.416499999999999</v>
    <v>54.826999999999998</v>
    <v>51.000500000000002</v>
    <v>53.41</v>
    <v>54.57</v>
    <v>54.45</v>
    <v>53.6265</v>
    <v>52.750999999999998</v>
    <v>54.174500000000002</v>
    <v>55.365000000000002</v>
    <v>54.201000000000001</v>
    <v>53.656500000000001</v>
    <v>52.740499999999997</v>
    <v>53</v>
    <v>52.573</v>
    <v>53.261499999999998</v>
    <v>53.169499999999999</v>
    <v>50.3645</v>
    <v>52.265500000000003</v>
    <v>51.674999999999997</v>
    <v>52.2</v>
    <v>52.567</v>
    <v>52.872999999999998</v>
    <v>54.176499999999997</v>
    <v>54.781500000000001</v>
    <v>56.607999999999997</v>
    <v>55.649500000000003</v>
    <v>52.25</v>
    <v>53.611499999999999</v>
    <v>52.146999999999998</v>
    <v>53.347000000000001</v>
    <v>53.853999999999999</v>
    <v>53.783499999999997</v>
    <v>53.000999999999998</v>
    <v>52.350499999999997</v>
    <v>51.7</v>
    <v>52.3645</v>
    <v>51.3</v>
    <v>51.601999999999997</v>
    <v>49.216000000000001</v>
    <v>49.899500000000003</v>
    <v>51.31</v>
    <v>52.975000000000001</v>
    <v>52.891500000000001</v>
    <v>51.36</v>
    <v>52.533499999999997</v>
    <v>52.128</v>
    <v>54.048499999999997</v>
    <v>54.3</v>
    <v>54.399500000000003</v>
    <v>53.747</v>
    <v>53.494999999999997</v>
    <v>52.667000000000002</v>
    <v>52.900500000000001</v>
    <v>54.5</v>
    <v>54.399500000000003</v>
    <v>55.429499999999997</v>
    <v>54.8</v>
    <v>54.343000000000004</v>
    <v>54.125500000000002</v>
    <v>54.711500000000001</v>
    <v>54.503500000000003</v>
    <v>54.052</v>
    <v>53.868000000000002</v>
    <v>55.612000000000002</v>
    <v>56.1145</v>
    <v>55.950499999999998</v>
    <v>56.481499999999997</v>
    <v>57.463500000000003</v>
    <v>55.591000000000001</v>
    <v>54.744</v>
    <v>55.1875</v>
    <v>55.5505</v>
    <v>56.652000000000001</v>
    <v>56.25</v>
    <v>56.965000000000003</v>
    <v>55.832000000000001</v>
    <v>56.444000000000003</v>
    <v>55.939</v>
    <v>55.484999999999999</v>
    <v>56.096499999999999</v>
    <v>55.718499999999999</v>
    <v>55.700499999999998</v>
    <v>55.95</v>
    <v>56.55</v>
    <v>57.728000000000002</v>
    <v>57.8</v>
    <v>58.588000000000001</v>
    <v>58.024999999999999</v>
    <v>56.695</v>
    <v>57.6</v>
    <v>59.115000000000002</v>
    <v>60.296500000000002</v>
    <v>59.951000000000001</v>
    <v>59.9</v>
    <v>59.484499999999997</v>
    <v>59.585999999999999</v>
    <v>60.07</v>
    <v>61</v>
    <v>61.442500000000003</v>
    <v>59.978000000000002</v>
    <v>60.259500000000003</v>
    <v>59.595999999999997</v>
    <v>58.774999999999999</v>
    <v>59.009</v>
    <v>59.377000000000002</v>
    <v>60.002499999999998</v>
    <v>60.634999999999998</v>
    <v>60.564500000000002</v>
    <v>60.965000000000003</v>
    <v>60.555500000000002</v>
    <v>60.094499999999996</v>
    <v>60.2545</v>
    <v>60.445</v>
    <v>60.780999999999999</v>
    <v>61.204500000000003</v>
    <v>61.5</v>
    <v>61.85</v>
    <v>62.25</v>
    <v>61.833500000000001</v>
    <v>62.832000000000001</v>
    <v>63.529499999999999</v>
    <v>63.515000000000001</v>
    <v>63.668999999999997</v>
    <v>64.025499999999994</v>
    <v>59.531500000000001</v>
    <v>59.875</v>
    <v>58.63</v>
    <v>58.8705</v>
    <v>58.6</v>
    <v>59.290500000000002</v>
    <v>58.8645</v>
    <v>58.13</v>
    <v>58.442</v>
    <v>57.262</v>
    <v>57.116</v>
    <v>56.127499999999998</v>
    <v>58.591999999999999</v>
    <v>58.791499999999999</v>
    <v>57.65</v>
    <v>57.723999999999997</v>
    <v>57.5625</v>
    <v>57.3035</v>
    <v>57.6</v>
    <v>57.073999999999998</v>
    <v>56.634999999999998</v>
    <v>56.0075</v>
    <v>55.281999999999996</v>
    <v>53.346499999999999</v>
    <v>52.224499999999999</v>
    <v>52.75</v>
    <v>52.310499999999998</v>
    <v>52.713999999999999</v>
    <v>53.85</v>
    <v>54.849499999999999</v>
    <v>53.997500000000002</v>
    <v>54.235500000000002</v>
    <v>54.487000000000002</v>
    <v>54.454999999999998</v>
    <v>55.575000000000003</v>
    <v>55.362000000000002</v>
    <v>56.085000000000001</v>
    <v>55.493000000000002</v>
    <v>56</v>
    <v>55.753999999999998</v>
    <v>54.55</v>
    <v>54.337499999999999</v>
    <v>53.861499999999999</v>
    <v>55.052</v>
    <v>55.241500000000002</v>
    <v>55.924999999999997</v>
    <v>55.968499999999999</v>
    <v>56.293500000000002</v>
    <v>55.515999999999998</v>
    <v>56.616</v>
    <v>57.308</v>
    <v>57.146500000000003</v>
    <v>57.267000000000003</v>
    <v>57.336500000000001</v>
    <v>57.545999999999999</v>
    <v>57.1</v>
    <v>57.466000000000001</v>
    <v>56.773499999999999</v>
    <v>57.172499999999999</v>
    <v>56.631</v>
    <v>56.947499999999998</v>
    <v>61.4</v>
    <v>62.125</v>
    <v>61.35</v>
    <v>61.243499999999997</v>
    <v>60.881500000000003</v>
    <v>60.15</v>
    <v>58.648499999999999</v>
    <v>58.276000000000003</v>
    <v>57.89</v>
    <v>59.3215</v>
    <v>59.9998</v>
    <v>59</v>
    <v>58.717500000000001</v>
    <v>58.8035</v>
    <v>58.421500000000002</v>
    <v>59.039499999999997</v>
    <v>59.591500000000003</v>
    <v>59.767499999999998</v>
    <v>59.790999999999997</v>
    <v>59.69</v>
    <v>59.258499999999998</v>
    <v>57.972499999999997</v>
    <v>59.15</v>
    <v>58.243499999999997</v>
    <v>59.320999999999998</v>
    <v>60.017499999999998</v>
    <v>59.092500000000001</v>
    <v>58.972499999999997</v>
    <v>59.683</v>
    <v>60.457000000000001</v>
    <v>60.353999999999999</v>
    <v>59.804499999999997</v>
    <v>60.194499999999998</v>
    <v>61.173499999999997</v>
    <v>61.605499999999999</v>
    <v>61.521999999999998</v>
    <v>61.581499999999998</v>
    <v>61.512</v>
    <v>61.616</v>
    <v>61.682000000000002</v>
    <v>61.328499999999998</v>
    <v>62</v>
    <v>60.8005</v>
    <v>62.106999999999999</v>
    <v>62.141500000000001</v>
    <v>61.03</v>
    <v>61.124499999999998</v>
    <v>59.825000000000003</v>
    <v>59.167000000000002</v>
    <v>59.714500000000001</v>
    <v>60.35</v>
    <v>59.938499999999998</v>
    <v>60.066499999999998</v>
    <v>59.93</v>
    <v>61.201500000000003</v>
    <v>60.694499999999998</v>
    <v>61.075000000000003</v>
    <v>62.090499999999999</v>
    <v>62.57</v>
    <v>62.734499999999997</v>
    <v>62.435000000000002</v>
    <v>62.223999999999997</v>
    <v>62.0105</v>
    <v>62.955500000000001</v>
    <v>62.6</v>
    <v>63.75</v>
    <v>63.8</v>
    <v>62.7575</v>
    <v>63</v>
    <v>63.29</v>
    <v>63.805500000000002</v>
    <v>64.56</v>
    <v>64.504499999999993</v>
    <v>64.713999999999999</v>
    <v>65.075999999999993</v>
    <v>65.2</v>
    <v>64.9285</v>
    <v>64.659000000000006</v>
    <v>64.75</v>
    <v>65.752499999999998</v>
    <v>66.617000000000004</v>
    <v>66.331500000000005</v>
    <v>65.567999999999998</v>
    <v>64.962500000000006</v>
    <v>65.150000000000006</v>
    <v>64.813000000000002</v>
    <v>65.495500000000007</v>
    <v>65.771000000000001</v>
    <v>65.33</v>
    <v>65.128</v>
    <v>63.933</v>
    <v>65.305000000000007</v>
    <v>66.349999999999994</v>
    <v>66.637500000000003</v>
    <v>66.942999999999998</v>
    <v>66.997</v>
    <v>67.415000000000006</v>
    <v>67.160499999999999</v>
    <v>67.394999999999996</v>
    <v>67.75</v>
    <v>68.120500000000007</v>
    <v>67.849999999999994</v>
    <v>67.595500000000001</v>
    <v>68.155000000000001</v>
    <v>67.936499999999995</v>
    <v>67.510499999999993</v>
    <v>67.327500000000001</v>
    <v>68.2</v>
    <v>67.840500000000006</v>
    <v>66.789500000000004</v>
    <v>67.420500000000004</v>
    <v>67.400000000000006</v>
    <v>67.581500000000005</v>
    <v>70.022999999999996</v>
    <v>69.741</v>
    <v>71.096500000000006</v>
    <v>71.473500000000001</v>
    <v>71.762500000000003</v>
    <v>72</v>
    <v>71.650999999999996</v>
    <v>72.272499999999994</v>
    <v>73.126999999999995</v>
    <v>73.95</v>
    <v>74.486500000000007</v>
    <v>74.377499999999998</v>
    <v>74.641000000000005</v>
    <v>71.576999999999998</v>
    <v>72.087000000000003</v>
    <v>72.923000000000002</v>
    <v>71.905000000000001</v>
    <v>73.393000000000001</v>
    <v>73.082499999999996</v>
    <v>72.724500000000006</v>
    <v>73.180499999999995</v>
    <v>72.599000000000004</v>
    <v>73.369299999999996</v>
    <v>73.861500000000007</v>
    <v>75.663499999999999</v>
    <v>75.793000000000006</v>
    <v>75.5</v>
    <v>75.726500000000001</v>
    <v>75.716999999999999</v>
    <v>76.36</v>
    <v>75.950500000000005</v>
    <v>75.228999999999999</v>
    <v>71.152500000000003</v>
    <v>71.55</v>
    <v>69.748999999999995</v>
    <v>67.956999999999994</v>
    <v>63.715499999999999</v>
    <v>67.569500000000005</v>
    <v>69.884</v>
    <v>67.947999999999993</v>
    <v>67.277500000000003</v>
    <v>63.497500000000002</v>
    <v>60.247999999999998</v>
    <v>62.719499999999996</v>
    <v>62.413499999999999</v>
    <v>56.131</v>
    <v>58.749499999999998</v>
    <v>54.480499999999999</v>
    <v>54.531999999999996</v>
    <v>52.997</v>
    <v>54.411000000000001</v>
    <v>56.545000000000002</v>
    <v>52.8185</v>
    <v>55.198999999999998</v>
    <v>56.228999999999999</v>
    <v>55.735999999999997</v>
    <v>56.3735</v>
    <v>56.631999999999998</v>
    <v>57.436500000000002</v>
    <v>56.2</v>
    <v>55</v>
    <v>55.735500000000002</v>
    <v>56.65</v>
    <v>60.850499999999997</v>
    <v>60.155000000000001</v>
    <v>60.908999999999999</v>
    <v>60.075000000000003</v>
    <v>61.998699999999999</v>
    <v>62.325499999999998</v>
    <v>63.356999999999999</v>
    <v>64.084999999999994</v>
    <v>63.494500000000002</v>
    <v>62.1355</v>
    <v>62.055500000000002</v>
    <v>63.286999999999999</v>
    <v>62.75</v>
    <v>64.599999999999994</v>
    <v>64.16</v>
    <v>67.25</v>
    <v>66.567999999999998</v>
    <v>66.204499999999996</v>
    <v>65.406499999999994</v>
    <v>66.875</v>
    <v>67.900000000000006</v>
    <v>68.0655</v>
    <v>69.090999999999994</v>
    <v>68.839500000000001</v>
    <v>70.411000000000001</v>
    <v>68.808000000000007</v>
    <v>66.676000000000002</v>
    <v>67.412999999999997</v>
    <v>68.078999999999994</v>
    <v>69.274000000000001</v>
    <v>69.457999999999998</v>
    <v>70.549499999999995</v>
    <v>70.194999999999993</v>
    <v>72.097999999999999</v>
    <v>71</v>
    <v>70</v>
    <v>71.021500000000003</v>
    <v>71.284999999999997</v>
    <v>71.75</v>
    <v>72.135000000000005</v>
    <v>71.838999999999999</v>
    <v>70.781999999999996</v>
    <v>71.313999999999993</v>
    <v>72.262</v>
    <v>73.075500000000005</v>
    <v>72.051500000000004</v>
    <v>71.293000000000006</v>
    <v>69.474500000000006</v>
    <v>72.45</v>
    <v>72.647000000000006</v>
    <v>72.492500000000007</v>
    <v>72</v>
    <v>71.250500000000002</v>
    <v>72.599999999999994</v>
    <v>73.164000000000001</v>
    <v>71.561000000000007</v>
    <v>71.631500000000003</v>
    <v>68.016999999999996</v>
    <v>69.843999999999994</v>
    <v>70.958500000000001</v>
    <v>72.591999999999999</v>
    <v>74.407499999999999</v>
    <v>74.8065</v>
    <v>75.040000000000006</v>
    <v>75.496499999999997</v>
    <v>75.662499999999994</v>
    <v>77.497</v>
    <v>74.639499999999998</v>
    <v>76.161500000000004</v>
    <v>75.075000000000003</v>
    <v>75.845500000000001</v>
    <v>75.75</v>
    <v>79.251499999999993</v>
    <v>77.785499999999999</v>
    <v>78.296499999999995</v>
    <v>74.959500000000006</v>
    <v>75.662999999999997</v>
    <v>76.25</v>
    <v>75.25</v>
    <v>74.898499999999999</v>
    <v>74.852500000000006</v>
    <v>74.55</v>
    <v>74.335499999999996</v>
    <v>73.840999999999994</v>
    <v>73.807500000000005</v>
    <v>75.451999999999998</v>
    <v>74.540000000000006</v>
    <v>74.7</v>
    <v>74.356200000000001</v>
    <v>75.410499999999999</v>
    <v>75.680499999999995</v>
    <v>75.798500000000004</v>
    <v>76.305999999999997</v>
    <v>77.624499999999998</v>
    <v>76.998500000000007</v>
    <v>78.59</v>
    <v>79.623500000000007</v>
    <v>79.004999999999995</v>
    <v>80.314999999999998</v>
    <v>82.330500000000001</v>
    <v>81.473500000000001</v>
    <v>82.1785</v>
    <v>81.608000000000004</v>
    <v>83.400499999999994</v>
    <v>84.975999999999999</v>
    <v>80.45</v>
    <v>76.25</v>
    <v>77.444999999999993</v>
    <v>77.509</v>
    <v>76.407499999999999</v>
    <v>76.582400000000007</v>
    <v>76.394499999999994</v>
    <v>77.123999999999995</v>
    <v>74.290499999999994</v>
    <v>74.415000000000006</v>
    <v>71.581000000000003</v>
    <v>72.516000000000005</v>
    <v>72.604500000000002</v>
    <v>70.134</v>
    <v>71.252499999999998</v>
    <v>73.599500000000006</v>
    <v>73.195499999999996</v>
    <v>73.046800000000005</v>
    <v>74.183000000000007</v>
    <v>72.981499999999997</v>
    <v>73.132499999999993</v>
    <v>73.775000000000006</v>
    <v>72.965500000000006</v>
    <v>73.272499999999994</v>
    <v>74.643000000000001</v>
    <v>76.900000000000006</v>
    <v>78.850499999999997</v>
    <v>78.73</v>
    <v>77.224999999999994</v>
    <v>78.091499999999996</v>
    <v>78.796499999999995</v>
    <v>76.155500000000004</v>
    <v>78.492500000000007</v>
    <v>79.25</v>
    <v>80.752499999999998</v>
    <v>80.75</v>
    <v>79.446600000000004</v>
    <v>77.500500000000002</v>
    <v>75.850999999999999</v>
    <v>83.372</v>
    <v>81.177000000000007</v>
    <v>81.537999999999997</v>
    <v>85.278999999999996</v>
    <v>88.522499999999994</v>
    <v>87.566999999999993</v>
    <v>89.799000000000007</v>
    <v>86.488500000000002</v>
    <v>87.42</v>
    <v>87.1</v>
    <v>87.4</v>
    <v>88.206999999999994</v>
    <v>88.393000000000001</v>
    <v>87.831999999999994</v>
    <v>86.661500000000004</v>
    <v>88.1</v>
    <v>87.010999999999996</v>
    <v>86.375</v>
    <v>88.390500000000003</v>
    <v>88.227000000000004</v>
    <v>88.782499999999999</v>
    <v>88.332800000000006</v>
    <v>89.768000000000001</v>
    <v>91.027000000000001</v>
    <v>91.010999999999996</v>
    <v>90.777500000000003</v>
    <v>90.426000000000002</v>
    <v>90.518000000000001</v>
    <v>88.13</v>
    <v>88</v>
    <v>88.536000000000001</v>
    <v>87.992999999999995</v>
    <v>88.455500000000001</v>
    <v>88.1965</v>
    <v>87.308499999999995</v>
    <v>85.456500000000005</v>
    <v>86.466499999999996</v>
    <v>86.1965</v>
    <v>86.45</v>
    <v>87.245500000000007</v>
    <v>89.361500000000007</v>
    <v>88.25</v>
    <v>86.863500000000002</v>
    <v>88</v>
    <v>86.254499999999993</v>
    <v>85.012799999999999</v>
    <v>86.337999999999994</v>
    <v>88.858000000000004</v>
    <v>88.850999999999999</v>
    <v>87.268000000000001</v>
    <v>86.366</v>
    <v>87.4435</v>
    <v>86.450999999999993</v>
    <v>87.15</v>
    <v>91.3185</v>
    <v>94.682500000000005</v>
    <v>94.572999999999993</v>
    <v>95.637</v>
    <v>94.299499999999995</v>
    <v>93.745500000000007</v>
    <v>91.55</v>
    <v>91.700999999999993</v>
    <v>92.229299999999995</v>
    <v>95.656499999999994</v>
    <v>103.2805</v>
    <v>103.0308</v>
    <v>102.97799999999999</v>
    <v>105</v>
    <v>103.74</v>
    <v>104.157</v>
    <v>104.55</v>
    <v>103.9885</v>
    <v>104.58750000000001</v>
    <v>104.699</v>
    <v>105.25</v>
    <v>105.3895</v>
    <v>102.68</v>
    <v>100.6995</v>
    <v>101.502</v>
    <v>102.79649999999999</v>
    <v>101.4975</v>
    <v>102.4</v>
    <v>103.242</v>
    <v>102.5975</v>
    <v>100.7435</v>
    <v>103.0575</v>
    <v>104.203</v>
    <v>102.4875</v>
    <v>103.07</v>
    <v>102.911</v>
    <v>103.8205</v>
    <v>102.2488</v>
    <v>103.29949999999999</v>
    <v>103.4235</v>
    <v>102.40900000000001</v>
    <v>101.48650000000001</v>
    <v>101.3815</v>
    <v>101.9975</v>
    <v>102.58799999999999</v>
    <v>101.4525</v>
    <v>101.5895</v>
    <v>101.108</v>
    <v>102.649</v>
    <v>102.72</v>
    <v>104.6125</v>
    <v>107.3575</v>
    <v>110.54600000000001</v>
    <v>110.655</v>
    <v>113.2</v>
    <v>112.27200000000001</v>
    <v>112.706</v>
    <v>112.54949999999999</v>
    <v>113.3715</v>
    <v>113.0975</v>
    <v>114.462</v>
    <v>113.509</v>
    <v>114.8745</v>
    <v>113.60250000000001</v>
    <v>113.77</v>
    <v>113.35</v>
    <v>115.226</v>
    <v>115.88160000000001</v>
    <v>119.62479999999999</v>
    <v>119.4615</v>
    <v>118.401</v>
    <v>118.24550000000001</v>
    <v>115.67749999999999</v>
    <v>116.4315</v>
    <v>115.3165</v>
    <v>118.19450000000001</v>
    <v>116.407</v>
    <v>112.15349999999999</v>
    <v>111.3095</v>
    <v>111.306</v>
    <v>112.92700000000001</v>
    <v>113.1785</v>
    <v>115.11750000000001</v>
    <v>111.42149999999999</v>
    <v>114.55</v>
    <v>115.87050000000001</v>
    <v>115.7445</v>
    <v>118.6</v>
    <v>118.32599999999999</v>
    <v>119.4525</v>
    <v>118.721</v>
    <v>118.72199999999999</v>
    <v>119.4575</v>
    <v>117.2865</v>
    <v>118.4635</v>
    <v>119.4718</v>
    <v>120.6005</v>
    <v>120.5715</v>
    <v>120.346</v>
    <v>122</v>
    <v>121.613</v>
    <v>122.45</v>
    <v>121.572</v>
    <v>120.69750000000001</v>
    <v>121.367</v>
    <v>120.5005</v>
    <v>121.75</v>
    <v>122.09350000000001</v>
    <v>122.7</v>
    <v>122</v>
    <v>122.6785</v>
    <v>122.6704</v>
    <v>121.9945</v>
    <v>121.72499999999999</v>
    <v>123.15</v>
    <v>125.6485</v>
    <v>127.16200000000001</v>
    <v>124.026</v>
    <v>125.02500000000001</v>
    <v>126.178</v>
    <v>127.0385</v>
    <v>127.958</v>
    <v>128.649</v>
    <v>127.663</v>
    <v>126.0895</v>
    <v>125.5275</v>
    <v>126.1335</v>
    <v>127.84399999999999</v>
    <v>130.43049999999999</v>
    <v>133.32830000000001</v>
    <v>134.25049999999999</v>
    <v>136.31200000000001</v>
    <v>136.15</v>
    <v>135.035</v>
    <v>135.11699999999999</v>
    <v>135.13499999999999</v>
    <v>135.34950000000001</v>
    <v>135.68049999999999</v>
    <v>136.042</v>
    <v>135.9425</v>
    <v>137.34200000000001</v>
    <v>137.1815</v>
    <v>135.97550000000001</v>
    <v>137.25</v>
    <v>137.5249</v>
    <v>137.75</v>
    <v>136.5</v>
    <v>134.43549999999999</v>
    <v>136</v>
    <v>137.96950000000001</v>
    <v>140.61150000000001</v>
    <v>141.625</v>
    <v>141.75</v>
    <v>141.6525</v>
    <v>144.4</v>
    <v>145.14699999999999</v>
    <v>145</v>
    <v>145.21600000000001</v>
    <v>143.0805</v>
    <v>143.83449999999999</v>
    <v>144.1</v>
    <v>143.84049999999999</v>
    <v>144.21250000000001</v>
    <v>141.9495</v>
    <v>142.99529999999999</v>
    <v>142.7715</v>
    <v>143.95050000000001</v>
    <v>143.03049999999999</v>
    <v>138.16149999999999</v>
    <v>139.74950000000001</v>
    <v>139.304</v>
    <v>140.98750000000001</v>
    <v>140.5385</v>
    <v>140.80430000000001</v>
    <v>138.655</v>
    <v>136.97999999999999</v>
    <v>134.26150000000001</v>
    <v>134.44749999999999</v>
    <v>135.9605</v>
    <v>134.041</v>
    <v>134.75</v>
    <v>138.892</v>
    <v>139.577</v>
    <v>139.292</v>
    <v>139.47999999999999</v>
    <v>137.4025</v>
    <v>139.47380000000001</v>
    <v>141.61449999999999</v>
    <v>141.07650000000001</v>
    <v>143.38749999999999</v>
    <v>143.33799999999999</v>
    <v>141.76900000000001</v>
    <v>139.15</v>
    <v>137.55000000000001</v>
    <v>139.26349999999999</v>
    <v>139.405</v>
    <v>147.1345</v>
    <v>145.078</v>
    <v>148.04599999999999</v>
    <v>144.5795</v>
    <v>145.90049999999999</v>
    <v>147.12450000000001</v>
    <v>149.1695</v>
    <v>149.82499999999999</v>
    <v>149.233</v>
    <v>147.5</v>
    <v>146.48949999999999</v>
    <v>146.6155</v>
    <v>148.90049999999999</v>
    <v>148.14949999999999</v>
    <v>148.0275</v>
    <v>148.2415</v>
    <v>149.97540000000001</v>
    <v>149.33250000000001</v>
    <v>146.15299999999999</v>
    <v>145.4735</v>
    <v>144.3485</v>
    <v>144</v>
    <v>145.0085</v>
    <v>144</v>
    <v>141.25</v>
    <v>143.68100000000001</v>
    <v>143.04050000000001</v>
    <v>145.59649999999999</v>
    <v>147.59649999999999</v>
    <v>147.59100000000001</v>
    <v>148.69999999999999</v>
    <v>147.78149999999999</v>
    <v>143.96799999999999</v>
    <v>143.40899999999999</v>
    <v>147.1705</v>
    <v>142.5</v>
    <v>140</v>
    <v>142.05350000000001</v>
    <v>143.0675</v>
    <v>146.5</v>
    <v>147.256</v>
    <v>148.23599999999999</v>
    <v>146.64429999999999</v>
    <v>146.69399999999999</v>
    <v>146.05000000000001</v>
    <v>145.05500000000001</v>
    <v>145.39599999999999</v>
    <v>144.41999999999999</v>
    <v>136.99850000000001</v>
    <v>138.1455</v>
    <v>135.078</v>
    <v>138.00700000000001</v>
    <v>141.15</v>
    <v>141.54</v>
    <v>137.07900000000001</v>
    <v>136.17500000000001</v>
    <v>136.52350000000001</v>
    <v>136.25</v>
    <v>132.59350000000001</v>
    <v>125.97799999999999</v>
    <v>128.74</v>
    <v>131.119</v>
    <v>131.304</v>
    <v>129.65899999999999</v>
    <v>134.16200000000001</v>
    <v>137.59450000000001</v>
    <v>151.25</v>
    <v>145.7055</v>
    <v>143.44460000000001</v>
    <v>144.25</v>
    <v>139.0265</v>
    <v>140.96350000000001</v>
    <v>139.70349999999999</v>
    <v>138.6</v>
    <v>133.25649999999999</v>
    <v>137.57050000000001</v>
    <v>136.6465</v>
    <v>136.24299999999999</v>
    <v>133.46700000000001</v>
    <v>129.8381</v>
    <v>131.64850000000001</v>
    <v>124.9533</v>
    <v>133.55199999999999</v>
    <v>133.05000000000001</v>
    <v>134.8785</v>
    <v>134.62799999999999</v>
    <v>136.01</v>
    <v>132.92750000000001</v>
    <v>131.488</v>
    <v>126.25</v>
    <v>131.25</v>
    <v>131.26599999999999</v>
    <v>133.48849999999999</v>
    <v>130.25</v>
    <v>126.976</v>
    <v>130.733</v>
    <v>133.149</v>
    <v>133.42449999999999</v>
    <v>136.1635</v>
    <v>136.10149999999999</v>
    <v>138.70249999999999</v>
    <v>139.19999999999999</v>
    <v>141.916</v>
    <v>140.90049999999999</v>
    <v>142.64750000000001</v>
    <v>142.46</v>
    <v>142.053</v>
    <v>139.5</v>
    <v>140.35849999999999</v>
    <v>142.869</v>
    <v>138.75</v>
    <v>136.01</v>
    <v>135.58349999999999</v>
    <v>131.8235</v>
    <v>131.6</v>
    <v>128</v>
    <v>130.4795</v>
    <v>127</v>
    <v>127.6915</v>
    <v>130.892</v>
    <v>129.25</v>
    <v>125</v>
    <v>119.101</v>
    <v>122.2945</v>
    <v>114.4693</v>
    <v>116.41500000000001</v>
    <v>116.7345</v>
    <v>113.405</v>
    <v>116.43049999999999</v>
    <v>117.03149999999999</v>
    <v>120.20399999999999</v>
    <v>115.1845</v>
    <v>113.25</v>
    <v>115.50749999999999</v>
    <v>113.23650000000001</v>
    <v>111.3775</v>
    <v>114.533</v>
    <v>114.9555</v>
    <v>116.84050000000001</v>
    <v>115</v>
    <v>111.4315</v>
    <v>111.95099999999999</v>
    <v>109.58750000000001</v>
    <v>105.77200000000001</v>
    <v>104.9855</v>
    <v>105.67700000000001</v>
    <v>109.483</v>
    <v>112.7465</v>
    <v>114.855</v>
    <v>114</v>
    <v>116.0625</v>
    <v>116.7045</v>
    <v>115.48050000000001</v>
    <v>116.7615</v>
    <v>116.3275</v>
    <v>112.44499999999999</v>
    <v>106.7865</v>
    <v>106.535</v>
    <v>108.545</v>
    <v>107.221</v>
    <v>106.0335</v>
    <v>108.9295</v>
    <v>110.5565</v>
    <v>112.2315</v>
    <v>112.995</v>
    <v>118.273</v>
    <v>115.80249999999999</v>
    <v>111.55200000000001</v>
    <v>110</v>
    <v>107.93300000000001</v>
    <v>107.1005</v>
    <v>113.30200000000001</v>
    <v>115.08</v>
    <v>117.25</v>
    <v>117.998</v>
    <v>116.215</v>
    <v>111.70099999999999</v>
    <v>110.2105</v>
    <v>112.0005</v>
    <v>112.64</v>
    <v>110.85</v>
    <v>113.17</v>
    <v>114.28</v>
    <v>111</v>
    <v>108.41</v>
    <v>106.6</v>
    <v>109.26</v>
    <v>112.37</v>
    <v>113.08</v>
    <v>115.3</v>
    <v>114</v>
    <v>115.71</v>
    <v>117.48</v>
    <v>116.23</v>
    <v>118.39</v>
    <v>117.13500000000001</v>
    <v>118.78</v>
    <v>121.28</v>
    <v>120.26</v>
    <v>121.13</v>
    <v>121.52</v>
    <v>120.12</v>
    <v>119.43</v>
    <v>119.06</v>
    <v>115.2</v>
    <v>113.47499999999999</v>
    <v>113.5</v>
    <v>114.235</v>
    <v>114.72</v>
    <v>109.99</v>
    <v>110.17</v>
    <v>110.65</v>
    <v>108.28</v>
    <v>110.59</v>
    <v>107.3</v>
    <v>107.06</v>
    <v>108.04</v>
    <v>109.065</v>
    <v>110.99</v>
    <v>107.8</v>
    <v>104.57</v>
    <v>104.03</v>
    <v>102.07</v>
    <v>101.75</v>
    <v>102.08</v>
    <v>101.67</v>
    <v>98.82</v>
    <v>99.63</v>
    <v>98.1</v>
    <v>99.43</v>
    <v>97.65</v>
    <v>98.64</v>
    <v>97.05</v>
    <v>96.76</v>
    <v>100.44</v>
    <v>99.825000000000003</v>
    <v>100.68</v>
    <v>99.85</v>
    <v>99</v>
    <v>97.43</v>
    <v>97.3</v>
    <v>95.15</v>
    <v>99.99</v>
    <v>98.86</v>
    <v>103.13</v>
    <v>100.01</v>
    <v>100</v>
    <v>97.844999999999999</v>
    <v>101.8</v>
    <v>102.9</v>
    <v>96.43</v>
    <v>94.52</v>
    <v>92.27</v>
    <v>95.42</v>
    <v>95.45</v>
    <v>90.94</v>
    <v>86.32</v>
    <v>85.4</v>
    <v>87.28</v>
    <v>88.9</v>
    <v>88.45</v>
    <v>92.25</v>
    <v>94.69</v>
    <v>95.09</v>
    <v>98.26</v>
    <v>97.9</v>
    <v>96.97</v>
    <v>98.77</v>
    <v>97.29</v>
    <v>95.95</v>
    <v>97.09</v>
    <v>98.24</v>
    <v>97.036299999999997</v>
    <v>95.73</v>
    <v>94.82</v>
    <v>101.02</v>
    <v>99.05</v>
    <v>99.4</v>
    <v>99.3</v>
    <v>96.41</v>
    <v>95.38</v>
    <v>93.77</v>
    <v>92.71</v>
    <v>97.76</v>
    <v>95.2</v>
    <v>93.13</v>
    <v>90.76</v>
    <v>90.254999999999995</v>
    <v>88.11</v>
    <v>89.08</v>
    <v>88.16</v>
    <v>87.11</v>
    <v>88.795000000000002</v>
    <v>86.98</v>
    <v>86.62</v>
    <v>86.98</v>
    <v>89.584999999999994</v>
    <v>90.35</v>
    <v>87.47</v>
    <v>86.79</v>
    <v>88.36</v>
    <v>85.98</v>
    <v>89.18</v>
    <v>91.48</v>
    <v>90.85</v>
    <v>92.06</v>
    <v>92.14</v>
    <v>90.72</v>
    <v>95.1</v>
    <v>97.95</v>
    <v>98.1</v>
    <v>95.57</v>
    <v>96.5</v>
    <v>97.31</v>
    <v>97.48</v>
    <v>96.87</v>
    <v>98.71</v>
    <v>105.8</v>
    <v>102.93</v>
    <v>102.4</v>
    <v>103.22</v>
    <v>102.05</v>
    <v>100</v>
    <v>95.45</v>
    <v>94.74</v>
    <v>94.43</v>
    <v>94.49</v>
    <v>95.37</v>
    <v>94.85</v>
    <v>93</v>
    <v>91.7</v>
    <v>91.92</v>
    <v>89.44</v>
    <v>89.87</v>
    <v>89.33</v>
    <v>89.98</v>
    <v>89.66</v>
    <v>92.48</v>
    <v>94.015000000000001</v>
    <v>94.98</v>
    <v>94.12</v>
    <v>94.05</v>
    <v>92.17</v>
    <v>90.09</v>
    <v>92.56</v>
    <v>93.22</v>
    <v>96.2</v>
    <v>100.26</v>
    <v>100.12</v>
    <v>101.25</v>
    <v>104.27</v>
    <v>105.06</v>
    <v>104.99</v>
    <v>104.61499999999999</v>
    <v>102.44</v>
    <v>102.28</v>
    <v>100.91</v>
    <v>101.3</v>
    <v>102.39</v>
    <v>104.33</v>
    <v>105.78</v>
    <v>105.26</v>
    <v>106.98</v>
    <v>106.55</v>
    <v>106.58</v>
    <v>105.84</v>
    <v>106.89</v>
    <v>104.658</v>
    <v>106.49</v>
    <v>103.58</v>
    <v>103.91</v>
    <v>105.47</v>
    <v>105.49</v>
    <v>105.825</v>
    <v>104.92</v>
    <v>104.45</v>
    <v>107.04</v>
    <v>106.84</v>
    <v>107.14</v>
    <v>105.53</v>
    <v>105.485</v>
    <v>104.82</v>
    <v>105.18</v>
    <v>108.39</v>
    <v>107.97</v>
    <v>115.395</v>
    <v>116.68</v>
    <v>116.11</v>
    <v>116.49</v>
    <v>119.61</v>
    <v>120.95</v>
    <v>123.55</v>
    <v>122.94</v>
    <v>124.16</v>
    <v>121.12</v>
    <v>124.52</v>
    <v>123.17</v>
    <v>125.64</v>
    <v>122.75</v>
    <v>122.815</v>
    <v>123.99</v>
    <v>124.01</v>
    <v>126.01</v>
    <v>126.97</v>
    <v>122.22499999999999</v>
    <v>122.25</v>
    <v>122.785</v>
    <v>124.98</v>
    <v>123.1</v>
    <v>123.14</v>
    <v>125.93</v>
    <v>122.93</v>
    <v>122.4</v>
    <v>120</v>
    <v>121.38</v>
    <v>120.76</v>
    <v>117.08</v>
    <v>117.09</v>
    <v>119.24</v>
    <v>120.17</v>
    <v>119.24</v>
    <v>119.24</v>
    <v>119.795</v>
    <v>120.1</v>
    <v>118.3</v>
    <v>116.29</v>
    <v>118.8</v>
    <v>120.93</v>
    <v>124.8</v>
    <v>125.94</v>
    <v>124.6</v>
    <v>124.6</v>
    <v>121.42</v>
    <v>120.62</v>
    <v>121.66</v>
    <v>121.36</v>
    <v>130.07</v>
    <v>131.66999999999999</v>
    <v>130.78</v>
    <v>132.72999999999999</v>
    <v>130.77500000000001</v>
    <v>129.44999999999999</v>
    <v>127.97</v>
    <v>129.28</v>
    <v>129.16</v>
    <v>130.62</v>
    <v>131.66</v>
    <v>131.32</v>
    <v>128.66</v>
    <v>129.38999999999999</v>
    <v>131.1</v>
    <v>128.69999999999999</v>
    <v>129.80000000000001</v>
    <v>128.51</v>
    <v>127.175</v>
    <v>128.51</v>
    <v>130.18</v>
    <v>133.94999999999999</v>
    <v>129.54</v>
    <v>131.31</v>
    <v>132.24</v>
    <v>134.78</v>
    <v>136.01</v>
    <v>137.45500000000001</v>
    <v>135.44</v>
    <v>136.02000000000001</v>
    <v>133.59</v>
    <v>134.91</v>
    <v>136.54</v>
    <v>136.26</v>
    <v>135.09</v>
    <v>137.6</v>
    <v>137.97999999999999</v>
    <v>136.61000000000001</v>
    <v>137.41999999999999</v>
    <v>138.08000000000001</v>
    <v>131.44</v>
    <v>130.76</v>
    <v>129.83000000000001</v>
    <v>129.77000000000001</v>
    <v>128.57</v>
    <v>129.84</v>
    <v>133.28</v>
    <v>131.21</v>
    <v>133.94</v>
    <v>132.79</v>
    <v>135.07</v>
    <v>134.01</v>
    <v>136.94</v>
    <v>138.5</v>
    <v>138.58000000000001</v>
    <v>141.05000000000001</v>
    <v>139.38</v>
    <v>138.16999999999999</v>
    <v>138.63</v>
    <v>139.44499999999999</v>
    <v>138.5</v>
    <v>137.33000000000001</v>
    <v>135.04</v>
    <v>137.83000000000001</v>
    <v>128.16</v>
    <v>123.27</v>
    <v>122.88</v>
    <v>123.21</v>
    <v>125.06</v>
    <v>124.07</v>
    <v>128.41999999999999</v>
    <v>128.02000000000001</v>
    <v>129.05000000000001</v>
    <v>130.71</v>
    <v>130.97</v>
    <v>131.96</v>
    <v>130.10499999999999</v>
    <v>131.78</v>
    <v>134.19</v>
    <v>134.87</v>
    <v>135.19</v>
    <v>136</v>
    <v>133.69</v>
    <v>136.29</v>
    <v>137.47</v>
    <v>138.03</v>
    <v>136.03</v>
    <v>136.08000000000001</v>
    <v>137.57</v>
    <v>135.05000000000001</v>
    <v>131.86000000000001</v>
    <v>129.88</v>
    <v>128.94999999999999</v>
    <v>131.44</v>
    <v>135.04</v>
    <v>134.19999999999999</v>
    <v>132.38</v>
    <v>131.81</v>
    <v>133.38</v>
    <v>133.38</v>
    <v>131.62</v>
    <v>132.63</v>
    <v>136.84</v>
    <v>138.97</v>
    <v>139.49</v>
    <v>140.77000000000001</v>
    <v>141.59</v>
    <v>141.59</v>
    <v>140.78</v>
    <v>139.63</v>
    <v>138.55000000000001</v>
    <v>137.25</v>
    <v>138.41999999999999</v>
    <v>136.745</v>
    <v>136.29</v>
    <v>138.5</v>
    <v>141</v>
    <v>143.49</v>
    <v>142.66999999999999</v>
    <v>142</v>
    <v>141.345</v>
    <v>142.05000000000001</v>
    <v>144.74</v>
    <v>147.1</v>
    <v>145.88999999999999</v>
    <v>148.54</v>
    <v>150.065</v>
    <v>151.1</v>
    <v>152.06</v>
    <v>152.80000000000001</v>
    <v>143.62</v>
    <v>142.12</v>
    <v>139.26</v>
    <v>142.82</v>
    <v>144.65</v>
    <v>144.76</v>
    <v>145.83000000000001</v>
    <v>146.68</v>
    <v>148.41999999999999</v>
    <v>144.91999999999999</v>
    <v>146.08000000000001</v>
    <v>143.13999999999999</v>
    <v>142.99</v>
    <v>139.655</v>
    <v>141.44999999999999</v>
    <v>144.93</v>
    <v>143.66999999999999</v>
    <v>142.13999999999999</v>
    <v>138.02000000000001</v>
    <v>137.9</v>
    <v>137.28</v>
    <v>138.43</v>
    <v>135.66</v>
    <v>131.88</v>
    <v>133.12</v>
    <v>132.79499999999999</v>
    <v>134.21</v>
    <v>136.13</v>
    <v>137.03</v>
    <v>139</v>
    <v>141.19</v>
    <v>142.5</v>
    <v>148.61000000000001</v>
    <v>148.16</v>
    <v>148</v>
    <v>149.47</v>
    <v>149.12</v>
    <v>149.94</v>
    <v>150.22</v>
    <v>151.18</v>
    <v>150.85</v>
    <v>150.69</v>
    <v>153.5</v>
    <v>153.6</v>
    <v>153.5</v>
    <v>150.03</v>
    <v>152.78</v>
    <v>156.08500000000001</v>
    <v>156.21</v>
    <v>156.91</v>
    <v>157.96</v>
    <v>158.86000000000001</v>
    <v>154.19</v>
    <v>155.62</v>
    <v>155.34</v>
    <v>156.19999999999999</v>
    <v>154.31</v>
    <v>156.96</v>
    <v>157.49</v>
    <v>151.33000000000001</v>
    <v>174.37</v>
    <v>169.05799999999999</v>
    <v>165.61199999999999</v>
    <v>164.3</v>
    <v>164.785</v>
    <v>167.56</v>
    <v>167.46</v>
    <v>168.5</v>
    <v>169</v>
    <v>169.39</v>
    <v>168.02500000000001</v>
    <v>164.26</v>
    <v>169.77</v>
    <v>170.63</v>
    <v>173.29</v>
    <v>174.18</v>
    <v>176.19200000000001</v>
    <v>176.9</v>
    <v>176.64400000000001</v>
    <v>177.07</v>
    <v>174.98</v>
    <v>174.45</v>
    <v>175.43</v>
    <v>175.2</v>
    <v>171.86</v>
    <v>172.54</v>
    <v>173.28</v>
    <v>175.2</v>
    <v>175.89500000000001</v>
    <v>177.05</v>
    <v>174.97</v>
    <v>176.22</v>
    <v>178.25</v>
    <v>176.11</v>
    <v>174.22</v>
    <v>175.46</v>
    <v>177.14</v>
    <v>175.37</v>
    <v>177</v>
    <v>180.16</v>
    <v>179.62</v>
    <v>182.63</v>
    <v>184.18</v>
    <v>184.32</v>
    <v>183.03</v>
    <v>182.05</v>
    <v>184.85</v>
    <v>185.85499999999999</v>
    <v>189.89500000000001</v>
    <v>190.31</v>
    <v>189.15</v>
    <v>189.845</v>
    <v>185.08</v>
    <v>184.92</v>
    <v>187.36</v>
    <v>182.965</v>
    <v>181.93</v>
    <v>178.88</v>
    <v>180.59</v>
    <v>182.05</v>
    <v>173.6</v>
    <v>172.52</v>
    <v>167.15</v>
    <v>168.83</v>
    <v>170.24</v>
    <v>173.24</v>
    <v>170.25</v>
    <v>166.44</v>
    <v>155.5</v>
    <v>159.33000000000001</v>
    <v>161.25</v>
    <v>160.51</v>
    <v>160.01</v>
    <v>164.35</v>
    <v>163.41</v>
    <v>162.4</v>
    <v>160.5</v>
    <v>161.47</v>
    <v>165.28</v>
    <v>166.9</v>
    <v>165.15</v>
    <v>167.26</v>
    <v>164.72</v>
    <v>166.38</v>
    <v>165.83500000000001</v>
    <v>165.035</v>
    <v>164.31</v>
    <v>162.61500000000001</v>
    <v>161.72</v>
    <v>156.655</v>
    <v>156.30000000000001</v>
    <v>157.30000000000001</v>
    <v>152.51</v>
    <v>150.44999999999999</v>
    <v>149.91999999999999</v>
    <v>153.80000000000001</v>
    <v>155.43</v>
    <v>157.31</v>
    <v>159.02000000000001</v>
    <v>159.86000000000001</v>
    <v>163.71</v>
    <v>163.5</v>
    <v>164.35</v>
    <v>163.03</v>
    <v>161.47</v>
    <v>163.63999999999999</v>
    <v>162.81</v>
    <v>163.32</v>
    <v>167.685</v>
    <v>166.42</v>
    <v>164.41</v>
    <v>168.06</v>
    <v>167.72</v>
    <v>163.94</v>
    <v>163.44999999999999</v>
    <v>160.87</v>
    <v>162.13</v>
    <v>163.63999999999999</v>
    <v>165.785</v>
    <v>164.53</v>
    <v>165.73</v>
    <v>163.19</v>
    <v>162.94999999999999</v>
    <v>162.97999999999999</v>
    <v>164.76</v>
    <v>162.83000000000001</v>
    <v>163.66999999999999</v>
    <v>168.75</v>
    <v>167.73</v>
    <v>180.68</v>
    <v>173.13</v>
    <v>170.07</v>
    <v>169.93</v>
    <v>169.43</v>
    <v>173.8</v>
    <v>177.41</v>
    <v>180.64500000000001</v>
    <v>178.58</v>
    <v>179.82</v>
    <v>180.46</v>
    <v>178.28</v>
    <v>173.73</v>
    <v>173.42</v>
    <v>173.72</v>
    <v>177.34</v>
    <v>173.9</v>
    <v>165.85</v>
    <v>166.09</v>
    <v>167.63</v>
    <v>169</v>
    <v>168.5</v>
    <v>168.76499999999999</v>
    <v>171.49</v>
    <v>171.14500000000001</v>
    <v>175.36</v>
    <v>172.03</v>
    <v>173.96</v>
    <v>182.845</v>
    <v>185.31</v>
    <v>195</v>
    <v>191.01</v>
    <v>192.87</v>
    <v>197.25</v>
    <v>195.22</v>
    <v>191.625</v>
    <v>185.78</v>
    <v>192.62</v>
    <v>194.84</v>
    <v>195.15</v>
    <v>194.95</v>
    <v>189.8</v>
    <v>191.07499999999999</v>
  </a>
</arrayData>
</file>

<file path=xl/richData/rdrichvalue.xml><?xml version="1.0" encoding="utf-8"?>
<rvData xmlns="http://schemas.microsoft.com/office/spreadsheetml/2017/richdata" count="23285">
  <rv s="0">
    <fb>4.9398</fb>
    <v>0</v>
  </rv>
  <rv s="0">
    <fb>2.2475000000000001</fb>
    <v>0</v>
  </rv>
  <rv s="1">
    <v>9</v>
    <v>1</v>
  </rv>
  <rv s="0">
    <fb>1.2666999999999999</fb>
    <v>0</v>
  </rv>
  <rv s="0">
    <fb>43.6</fb>
    <v>0</v>
  </rv>
  <rv s="0">
    <fb>14.875</fb>
    <v>0</v>
  </rv>
  <rv s="0">
    <fb>17.916499999999999</fb>
    <v>0</v>
  </rv>
  <rv s="0">
    <fb>5.0381</fb>
    <v>0</v>
  </rv>
  <rv s="0">
    <fb>2.1309999999999998</fb>
    <v>0</v>
  </rv>
  <rv s="0">
    <fb>1.7193000000000001</fb>
    <v>0</v>
  </rv>
  <rv s="0">
    <fb>43.3</fb>
    <v>0</v>
  </rv>
  <rv s="0">
    <fb>14.6</fb>
    <v>0</v>
  </rv>
  <rv s="0">
    <fb>17.923200000000001</fb>
    <v>0</v>
  </rv>
  <rv s="0">
    <fb>4.8409000000000004</fb>
    <v>0</v>
  </rv>
  <rv s="0">
    <fb>2.0785</fb>
    <v>0</v>
  </rv>
  <rv s="0">
    <fb>1.6667000000000001</fb>
    <v>0</v>
  </rv>
  <rv s="0">
    <fb>42.875</fb>
    <v>0</v>
  </rv>
  <rv s="0">
    <fb>16.809999999999999</fb>
    <v>0</v>
  </rv>
  <rv s="0">
    <fb>17.833200000000001</fb>
    <v>0</v>
  </rv>
  <rv s="0">
    <fb>4.8860000000000001</fb>
    <v>0</v>
  </rv>
  <rv s="0">
    <fb>2.0905</fb>
    <v>0</v>
  </rv>
  <rv s="0">
    <fb>1.5333000000000001</fb>
    <v>0</v>
  </rv>
  <rv s="0">
    <fb>43.1</fb>
    <v>0</v>
  </rv>
  <rv s="0">
    <fb>15.145</fb>
    <v>0</v>
  </rv>
  <rv s="0">
    <fb>17.9665</fb>
    <v>0</v>
  </rv>
  <rv s="0">
    <fb>4.7706</fb>
    <v>0</v>
  </rv>
  <rv s="0">
    <fb>2.0665</fb>
    <v>0</v>
  </rv>
  <rv s="0">
    <fb>1.3332999999999999</fb>
    <v>0</v>
  </rv>
  <rv s="0">
    <fb>43.95</fb>
    <v>0</v>
  </rv>
  <rv s="0">
    <fb>15.682499999999999</fb>
    <v>0</v>
  </rv>
  <rv s="0">
    <fb>18.016500000000001</fb>
    <v>0</v>
  </rv>
  <rv s="0">
    <fb>4.8672000000000004</fb>
    <v>0</v>
  </rv>
  <rv s="0">
    <fb>2.097</fb>
    <v>0</v>
  </rv>
  <rv s="0">
    <fb>1.0932999999999999</fb>
    <v>0</v>
  </rv>
  <rv s="0">
    <fb>16.012499999999999</fb>
    <v>0</v>
  </rv>
  <rv s="0">
    <fb>17.933199999999999</fb>
    <v>0</v>
  </rv>
  <rv s="0">
    <fb>4.8952</fb>
    <v>0</v>
  </rv>
  <rv s="0">
    <fb>2.0699999999999998</fb>
    <v>0</v>
  </rv>
  <rv s="0">
    <fb>1.0760000000000001</fb>
    <v>0</v>
  </rv>
  <rv s="0">
    <fb>43.774999999999999</fb>
    <v>0</v>
  </rv>
  <rv s="0">
    <fb>15.842499999999999</fb>
    <v>0</v>
  </rv>
  <rv s="0">
    <fb>17.8598</fb>
    <v>0</v>
  </rv>
  <rv s="0">
    <fb>4.8630000000000004</fb>
    <v>0</v>
  </rv>
  <rv s="0">
    <fb>2.0745</fb>
    <v>0</v>
  </rv>
  <rv s="0">
    <fb>1.1719999999999999</fb>
    <v>0</v>
  </rv>
  <rv s="0">
    <fb>44</fb>
    <v>0</v>
  </rv>
  <rv s="0">
    <fb>15.65</fb>
    <v>0</v>
  </rv>
  <rv s="0">
    <fb>17.863199999999999</fb>
    <v>0</v>
  </rv>
  <rv s="0">
    <fb>4.8891999999999998</fb>
    <v>0</v>
  </rv>
  <rv s="0">
    <fb>2.1225000000000001</fb>
    <v>0</v>
  </rv>
  <rv s="0">
    <fb>1.1967000000000001</fb>
    <v>0</v>
  </rv>
  <rv s="0">
    <fb>44.26</fb>
    <v>0</v>
  </rv>
  <rv s="0">
    <fb>15.765000000000001</fb>
    <v>0</v>
  </rv>
  <rv s="0">
    <fb>18.033200000000001</fb>
    <v>0</v>
  </rv>
  <rv s="0">
    <fb>4.9047999999999998</fb>
    <v>0</v>
  </rv>
  <rv s="0">
    <fb>2.145</fb>
    <v>0</v>
  </rv>
  <rv s="0">
    <fb>1.1596</fb>
    <v>0</v>
  </rv>
  <rv s="0">
    <fb>44.2</fb>
    <v>0</v>
  </rv>
  <rv s="0">
    <fb>15.43</fb>
    <v>0</v>
  </rv>
  <rv s="0">
    <fb>17.8765</fb>
    <v>0</v>
  </rv>
  <rv s="0">
    <fb>5.0270999999999999</fb>
    <v>0</v>
  </rv>
  <rv s="0">
    <fb>2.2120000000000002</fb>
    <v>0</v>
  </rv>
  <rv s="0">
    <fb>1.196</fb>
    <v>0</v>
  </rv>
  <rv s="0">
    <fb>44.45</fb>
    <v>0</v>
  </rv>
  <rv s="0">
    <fb>15.487500000000001</fb>
    <v>0</v>
  </rv>
  <rv s="0">
    <fb>17.866499999999998</fb>
    <v>0</v>
  </rv>
  <rv s="0">
    <fb>5.1210000000000004</fb>
    <v>0</v>
  </rv>
  <rv s="0">
    <fb>2.222</fb>
    <v>0</v>
  </rv>
  <rv s="0">
    <fb>1.3292999999999999</fb>
    <v>0</v>
  </rv>
  <rv s="0">
    <fb>44.4</fb>
    <v>0</v>
  </rv>
  <rv s="0">
    <fb>16.225000000000001</fb>
    <v>0</v>
  </rv>
  <rv s="0">
    <fb>18.096499999999999</fb>
    <v>0</v>
  </rv>
  <rv s="0">
    <fb>4.8192000000000004</fb>
    <v>0</v>
  </rv>
  <rv s="0">
    <fb>2.0844999999999998</fb>
    <v>0</v>
  </rv>
  <rv s="0">
    <fb>1.38</fb>
    <v>0</v>
  </rv>
  <rv s="0">
    <fb>44.924999999999997</fb>
    <v>0</v>
  </rv>
  <rv s="0">
    <fb>16.274999999999999</fb>
    <v>0</v>
  </rv>
  <rv s="0">
    <fb>17.906500000000001</fb>
    <v>0</v>
  </rv>
  <rv s="0">
    <fb>4.8657000000000004</fb>
    <v>0</v>
  </rv>
  <rv s="0">
    <fb>2.0979999999999999</fb>
    <v>0</v>
  </rv>
  <rv s="0">
    <fb>1.4247000000000001</fb>
    <v>0</v>
  </rv>
  <rv s="0">
    <fb>43.32</fb>
    <v>0</v>
  </rv>
  <rv s="0">
    <fb>17.779800000000002</fb>
    <v>0</v>
  </rv>
  <rv s="0">
    <fb>4.7218</fb>
    <v>0</v>
  </rv>
  <rv s="0">
    <fb>2.0659999999999998</fb>
    <v>0</v>
  </rv>
  <rv s="0">
    <fb>1.4567000000000001</fb>
    <v>0</v>
  </rv>
  <rv s="0">
    <fb>44.9</fb>
    <v>0</v>
  </rv>
  <rv s="0">
    <fb>17.11</fb>
    <v>0</v>
  </rv>
  <rv s="0">
    <fb>17.673200000000001</fb>
    <v>0</v>
  </rv>
  <rv s="0">
    <fb>4.5594000000000001</fb>
    <v>0</v>
  </rv>
  <rv s="0">
    <fb>2.032</fb>
    <v>0</v>
  </rv>
  <rv s="0">
    <fb>1.3773</fb>
    <v>0</v>
  </rv>
  <rv s="0">
    <fb>44.125</fb>
    <v>0</v>
  </rv>
  <rv s="0">
    <fb>16.54</fb>
    <v>0</v>
  </rv>
  <rv s="0">
    <fb>17.729800000000001</fb>
    <v>0</v>
  </rv>
  <rv s="0">
    <fb>4.4861000000000004</fb>
    <v>0</v>
  </rv>
  <rv s="0">
    <fb>2.0590000000000002</fb>
    <v>0</v>
  </rv>
  <rv s="0">
    <fb>1.3667</fb>
    <v>0</v>
  </rv>
  <rv s="0">
    <fb>44.024999999999999</fb>
    <v>0</v>
  </rv>
  <rv s="0">
    <fb>16.3125</fb>
    <v>0</v>
  </rv>
  <rv s="0">
    <fb>17.783200000000001</fb>
    <v>0</v>
  </rv>
  <rv s="0">
    <fb>4.7236000000000002</fb>
    <v>0</v>
  </rv>
  <rv s="0">
    <fb>2.0634999999999999</fb>
    <v>0</v>
  </rv>
  <rv s="0">
    <fb>1.4127000000000001</fb>
    <v>0</v>
  </rv>
  <rv s="0">
    <fb>43.4</fb>
    <v>0</v>
  </rv>
  <rv s="0">
    <fb>16.675000000000001</fb>
    <v>0</v>
  </rv>
  <rv s="0">
    <fb>17.686499999999999</fb>
    <v>0</v>
  </rv>
  <rv s="0">
    <fb>4.7550999999999997</fb>
    <v>0</v>
  </rv>
  <rv s="0">
    <fb>2.1044999999999998</fb>
    <v>0</v>
  </rv>
  <rv s="0">
    <fb>1.4333</fb>
    <v>0</v>
  </rv>
  <rv s="0">
    <fb>16.572500000000002</fb>
    <v>0</v>
  </rv>
  <rv s="0">
    <fb>17.633199999999999</fb>
    <v>0</v>
  </rv>
  <rv s="0">
    <fb>4.8468999999999998</fb>
    <v>0</v>
  </rv>
  <rv s="0">
    <fb>2.1219999999999999</fb>
    <v>0</v>
  </rv>
  <rv s="0">
    <fb>1.3939999999999999</fb>
    <v>0</v>
  </rv>
  <rv s="0">
    <fb>16.14</fb>
    <v>0</v>
  </rv>
  <rv s="0">
    <fb>17.516500000000001</fb>
    <v>0</v>
  </rv>
  <rv s="0">
    <fb>4.8642000000000003</fb>
    <v>0</v>
  </rv>
  <rv s="0">
    <fb>2.15</fb>
    <v>0</v>
  </rv>
  <rv s="0">
    <fb>1.37</fb>
    <v>0</v>
  </rv>
  <rv s="0">
    <fb>44.475000000000001</fb>
    <v>0</v>
  </rv>
  <rv s="0">
    <fb>16.565000000000001</fb>
    <v>0</v>
  </rv>
  <rv s="0">
    <fb>17.4665</fb>
    <v>0</v>
  </rv>
  <rv s="0">
    <fb>5.3940000000000001</fb>
    <v>0</v>
  </rv>
  <rv s="0">
    <fb>2.1524999999999999</fb>
    <v>0</v>
  </rv>
  <rv s="0">
    <fb>1.3847</fb>
    <v>0</v>
  </rv>
  <rv s="0">
    <fb>45.15</fb>
    <v>0</v>
  </rv>
  <rv s="0">
    <fb>17.002500000000001</fb>
    <v>0</v>
  </rv>
  <rv s="0">
    <fb>17.543199999999999</fb>
    <v>0</v>
  </rv>
  <rv s="0">
    <fb>5.1547000000000001</fb>
    <v>0</v>
  </rv>
  <rv s="0">
    <fb>1.7450000000000001</fb>
    <v>0</v>
  </rv>
  <rv s="0">
    <fb>1.3467</fb>
    <v>0</v>
  </rv>
  <rv s="0">
    <fb>45</fb>
    <v>0</v>
  </rv>
  <rv s="0">
    <fb>17.37</fb>
    <v>0</v>
  </rv>
  <rv s="0">
    <fb>17.676500000000001</fb>
    <v>0</v>
  </rv>
  <rv s="0">
    <fb>5.1668000000000003</fb>
    <v>0</v>
  </rv>
  <rv s="0">
    <fb>1.7825</fb>
    <v>0</v>
  </rv>
  <rv s="0">
    <fb>45.024999999999999</fb>
    <v>0</v>
  </rv>
  <rv s="0">
    <fb>17.98</fb>
    <v>0</v>
  </rv>
  <rv s="0">
    <fb>17.799800000000001</fb>
    <v>0</v>
  </rv>
  <rv s="0">
    <fb>5.1364999999999998</fb>
    <v>0</v>
  </rv>
  <rv s="0">
    <fb>1.7909999999999999</fb>
    <v>0</v>
  </rv>
  <rv s="0">
    <fb>1.4</fb>
    <v>0</v>
  </rv>
  <rv s="0">
    <fb>45.44</fb>
    <v>0</v>
  </rv>
  <rv s="0">
    <fb>17.737500000000001</fb>
    <v>0</v>
  </rv>
  <rv s="0">
    <fb>17.899799999999999</fb>
    <v>0</v>
  </rv>
  <rv s="0">
    <fb>4.9287999999999998</fb>
    <v>0</v>
  </rv>
  <rv s="0">
    <fb>1.7769999999999999</fb>
    <v>0</v>
  </rv>
  <rv s="0">
    <fb>1.4633</fb>
    <v>0</v>
  </rv>
  <rv s="0">
    <fb>44.875</fb>
    <v>0</v>
  </rv>
  <rv s="0">
    <fb>17.8</fb>
    <v>0</v>
  </rv>
  <rv s="0">
    <fb>17.766500000000001</fb>
    <v>0</v>
  </rv>
  <rv s="0">
    <fb>5.0239000000000003</fb>
    <v>0</v>
  </rv>
  <rv s="0">
    <fb>1.8225</fb>
    <v>0</v>
  </rv>
  <rv s="0">
    <fb>1.4359999999999999</fb>
    <v>0</v>
  </rv>
  <rv s="0">
    <fb>44.424999999999997</fb>
    <v>0</v>
  </rv>
  <rv s="0">
    <fb>19</fb>
    <v>0</v>
  </rv>
  <rv s="0">
    <fb>17.619800000000001</fb>
    <v>0</v>
  </rv>
  <rv s="0">
    <fb>4.8038999999999996</fb>
    <v>0</v>
  </rv>
  <rv s="0">
    <fb>1.8035000000000001</fb>
    <v>0</v>
  </rv>
  <rv s="0">
    <fb>1.34</fb>
    <v>0</v>
  </rv>
  <rv s="0">
    <fb>19.125</fb>
    <v>0</v>
  </rv>
  <rv s="0">
    <fb>17.486499999999999</fb>
    <v>0</v>
  </rv>
  <rv s="0">
    <fb>4.6710000000000003</fb>
    <v>0</v>
  </rv>
  <rv s="0">
    <fb>1.7785</fb>
    <v>0</v>
  </rv>
  <rv s="0">
    <fb>1.3267</fb>
    <v>0</v>
  </rv>
  <rv s="0">
    <fb>44.05</fb>
    <v>0</v>
  </rv>
  <rv s="0">
    <fb>18.537500000000001</fb>
    <v>0</v>
  </rv>
  <rv s="0">
    <fb>17.369800000000001</fb>
    <v>0</v>
  </rv>
  <rv s="0">
    <fb>4.5762</fb>
    <v>0</v>
  </rv>
  <rv s="0">
    <fb>1.31</fb>
    <v>0</v>
  </rv>
  <rv s="0">
    <fb>43.88</fb>
    <v>0</v>
  </rv>
  <rv s="0">
    <fb>20.350000000000001</fb>
    <v>0</v>
  </rv>
  <rv s="0">
    <fb>17.463200000000001</fb>
    <v>0</v>
  </rv>
  <rv s="0">
    <fb>4.8448000000000002</fb>
    <v>0</v>
  </rv>
  <rv s="0">
    <fb>1.8105</fb>
    <v>0</v>
  </rv>
  <rv s="0">
    <fb>1.246</fb>
    <v>0</v>
  </rv>
  <rv s="0">
    <fb>44.65</fb>
    <v>0</v>
  </rv>
  <rv s="0">
    <fb>21.0975</fb>
    <v>0</v>
  </rv>
  <rv s="0">
    <fb>17.456499999999998</fb>
    <v>0</v>
  </rv>
  <rv s="0">
    <fb>4.8722000000000003</fb>
    <v>0</v>
  </rv>
  <rv s="0">
    <fb>1.7965</fb>
    <v>0</v>
  </rv>
  <rv s="0">
    <fb>1.1867000000000001</fb>
    <v>0</v>
  </rv>
  <rv s="0">
    <fb>44.89</fb>
    <v>0</v>
  </rv>
  <rv s="0">
    <fb>21.822500000000002</fb>
    <v>0</v>
  </rv>
  <rv s="0">
    <fb>4.9504999999999999</fb>
    <v>0</v>
  </rv>
  <rv s="0">
    <fb>1.7869999999999999</fb>
    <v>0</v>
  </rv>
  <rv s="0">
    <fb>1.212</fb>
    <v>0</v>
  </rv>
  <rv s="0">
    <fb>44.81</fb>
    <v>0</v>
  </rv>
  <rv s="0">
    <fb>20.712499999999999</fb>
    <v>0</v>
  </rv>
  <rv s="0">
    <fb>17.649799999999999</fb>
    <v>0</v>
  </rv>
  <rv s="0">
    <fb>4.9676</fb>
    <v>0</v>
  </rv>
  <rv s="0">
    <fb>1.7805</fb>
    <v>0</v>
  </rv>
  <rv s="0">
    <fb>1.23</fb>
    <v>0</v>
  </rv>
  <rv s="0">
    <fb>44.55</fb>
    <v>0</v>
  </rv>
  <rv s="0">
    <fb>21.3675</fb>
    <v>0</v>
  </rv>
  <rv s="0">
    <fb>17.566500000000001</fb>
    <v>0</v>
  </rv>
  <rv s="0">
    <fb>4.9173</fb>
    <v>0</v>
  </rv>
  <rv s="0">
    <fb>1.7509999999999999</fb>
    <v>0</v>
  </rv>
  <rv s="0">
    <fb>1.264</fb>
    <v>0</v>
  </rv>
  <rv s="0">
    <fb>44.015000000000001</fb>
    <v>0</v>
  </rv>
  <rv s="0">
    <fb>22.2075</fb>
    <v>0</v>
  </rv>
  <rv s="0">
    <fb>17.533200000000001</fb>
    <v>0</v>
  </rv>
  <rv s="0">
    <fb>4.8372000000000002</fb>
    <v>0</v>
  </rv>
  <rv s="0">
    <fb>1.7475000000000001</fb>
    <v>0</v>
  </rv>
  <rv s="0">
    <fb>1.306</fb>
    <v>0</v>
  </rv>
  <rv s="0">
    <fb>43.45</fb>
    <v>0</v>
  </rv>
  <rv s="0">
    <fb>22.375</fb>
    <v>0</v>
  </rv>
  <rv s="0">
    <fb>17.3432</fb>
    <v>0</v>
  </rv>
  <rv s="0">
    <fb>4.5887000000000002</fb>
    <v>0</v>
  </rv>
  <rv s="0">
    <fb>1.6830000000000001</fb>
    <v>0</v>
  </rv>
  <rv s="0">
    <fb>1.236</fb>
    <v>0</v>
  </rv>
  <rv s="0">
    <fb>44.174999999999997</fb>
    <v>0</v>
  </rv>
  <rv s="0">
    <fb>21.452500000000001</fb>
    <v>0</v>
  </rv>
  <rv s="0">
    <fb>17.2498</fb>
    <v>0</v>
  </rv>
  <rv s="0">
    <fb>4.7332999999999998</fb>
    <v>0</v>
  </rv>
  <rv s="0">
    <fb>1.736</fb>
    <v>0</v>
  </rv>
  <rv s="0">
    <fb>1.2433000000000001</fb>
    <v>0</v>
  </rv>
  <rv s="0">
    <fb>44.8</fb>
    <v>0</v>
  </rv>
  <rv s="0">
    <fb>20.912500000000001</fb>
    <v>0</v>
  </rv>
  <rv s="0">
    <fb>17.133199999999999</fb>
    <v>0</v>
  </rv>
  <rv s="0">
    <fb>4.6544999999999996</fb>
    <v>0</v>
  </rv>
  <rv s="0">
    <fb>1.2726999999999999</fb>
    <v>0</v>
  </rv>
  <rv s="0">
    <fb>45.46</fb>
    <v>0</v>
  </rv>
  <rv s="0">
    <fb>20.4575</fb>
    <v>0</v>
  </rv>
  <rv s="0">
    <fb>17.266500000000001</fb>
    <v>0</v>
  </rv>
  <rv s="0">
    <fb>4.7367999999999997</fb>
    <v>0</v>
  </rv>
  <rv s="0">
    <fb>1.7529999999999999</fb>
    <v>0</v>
  </rv>
  <rv s="0">
    <fb>1.2833000000000001</fb>
    <v>0</v>
  </rv>
  <rv s="0">
    <fb>45.344999999999999</fb>
    <v>0</v>
  </rv>
  <rv s="0">
    <fb>20.824999999999999</fb>
    <v>0</v>
  </rv>
  <rv s="0">
    <fb>17.336500000000001</fb>
    <v>0</v>
  </rv>
  <rv s="0">
    <fb>4.6532999999999998</fb>
    <v>0</v>
  </rv>
  <rv s="0">
    <fb>1.7695000000000001</fb>
    <v>0</v>
  </rv>
  <rv s="0">
    <fb>1.2773000000000001</fb>
    <v>0</v>
  </rv>
  <rv s="0">
    <fb>45.104999999999997</fb>
    <v>0</v>
  </rv>
  <rv s="0">
    <fb>20.6325</fb>
    <v>0</v>
  </rv>
  <rv s="0">
    <fb>17.346499999999999</fb>
    <v>0</v>
  </rv>
  <rv s="0">
    <fb>4.657</fb>
    <v>0</v>
  </rv>
  <rv s="0">
    <fb>1.7749999999999999</fb>
    <v>0</v>
  </rv>
  <rv s="0">
    <fb>1.3260000000000001</fb>
    <v>0</v>
  </rv>
  <rv s="0">
    <fb>45.774999999999999</fb>
    <v>0</v>
  </rv>
  <rv s="0">
    <fb>20.677499999999998</fb>
    <v>0</v>
  </rv>
  <rv s="0">
    <fb>17.599799999999998</fb>
    <v>0</v>
  </rv>
  <rv s="0">
    <fb>4.6719999999999997</fb>
    <v>0</v>
  </rv>
  <rv s="0">
    <fb>1.792</fb>
    <v>0</v>
  </rv>
  <rv s="0">
    <fb>1.3167</fb>
    <v>0</v>
  </rv>
  <rv s="0">
    <fb>46.1</fb>
    <v>0</v>
  </rv>
  <rv s="0">
    <fb>20.567499999999999</fb>
    <v>0</v>
  </rv>
  <rv s="0">
    <fb>17.829799999999999</fb>
    <v>0</v>
  </rv>
  <rv s="0">
    <fb>4.6990999999999996</fb>
    <v>0</v>
  </rv>
  <rv s="0">
    <fb>1.7969999999999999</fb>
    <v>0</v>
  </rv>
  <rv s="0">
    <fb>1.3132999999999999</fb>
    <v>0</v>
  </rv>
  <rv s="0">
    <fb>46.52</fb>
    <v>0</v>
  </rv>
  <rv s="0">
    <fb>20.72</fb>
    <v>0</v>
  </rv>
  <rv s="0">
    <fb>17.6998</fb>
    <v>0</v>
  </rv>
  <rv s="0">
    <fb>4.7321</fb>
    <v>0</v>
  </rv>
  <rv s="0">
    <fb>1.8154999999999999</fb>
    <v>0</v>
  </rv>
  <rv s="0">
    <fb>1.3107</fb>
    <v>0</v>
  </rv>
  <rv s="0">
    <fb>45.594999999999999</fb>
    <v>0</v>
  </rv>
  <rv s="0">
    <fb>20.67</fb>
    <v>0</v>
  </rv>
  <rv s="0">
    <fb>4.6097000000000001</fb>
    <v>0</v>
  </rv>
  <rv s="0">
    <fb>1.3080000000000001</fb>
    <v>0</v>
  </rv>
  <rv s="0">
    <fb>45.075000000000003</fb>
    <v>0</v>
  </rv>
  <rv s="0">
    <fb>20.142499999999998</fb>
    <v>0</v>
  </rv>
  <rv s="0">
    <fb>4.5296000000000003</fb>
    <v>0</v>
  </rv>
  <rv s="0">
    <fb>1.7655000000000001</fb>
    <v>0</v>
  </rv>
  <rv s="0">
    <fb>1.3580000000000001</fb>
    <v>0</v>
  </rv>
  <rv s="0">
    <fb>45.225000000000001</fb>
    <v>0</v>
  </rv>
  <rv s="0">
    <fb>18.96</fb>
    <v>0</v>
  </rv>
  <rv s="0">
    <fb>17.4832</fb>
    <v>0</v>
  </rv>
  <rv s="0">
    <fb>4.5153999999999996</fb>
    <v>0</v>
  </rv>
  <rv s="0">
    <fb>1.7404999999999999</fb>
    <v>0</v>
  </rv>
  <rv s="0">
    <fb>1.3913</fb>
    <v>0</v>
  </rv>
  <rv s="0">
    <fb>46</fb>
    <v>0</v>
  </rv>
  <rv s="0">
    <fb>19.23</fb>
    <v>0</v>
  </rv>
  <rv s="0">
    <fb>17.409800000000001</fb>
    <v>0</v>
  </rv>
  <rv s="0">
    <fb>4.4607999999999999</fb>
    <v>0</v>
  </rv>
  <rv s="0">
    <fb>1.7335</fb>
    <v>0</v>
  </rv>
  <rv s="0">
    <fb>1.3740000000000001</fb>
    <v>0</v>
  </rv>
  <rv s="0">
    <fb>45.14</fb>
    <v>0</v>
  </rv>
  <rv s="0">
    <fb>20.072500000000002</fb>
    <v>0</v>
  </rv>
  <rv s="0">
    <fb>17.259799999999998</fb>
    <v>0</v>
  </rv>
  <rv s="0">
    <fb>4.3868</fb>
    <v>0</v>
  </rv>
  <rv s="0">
    <fb>1.7290000000000001</fb>
    <v>0</v>
  </rv>
  <rv s="0">
    <fb>45.5</fb>
    <v>0</v>
  </rv>
  <rv s="0">
    <fb>20.857500000000002</fb>
    <v>0</v>
  </rv>
  <rv s="0">
    <fb>17.183199999999999</fb>
    <v>0</v>
  </rv>
  <rv s="0">
    <fb>4.4218000000000002</fb>
    <v>0</v>
  </rv>
  <rv s="0">
    <fb>1.694</fb>
    <v>0</v>
  </rv>
  <rv s="0">
    <fb>45.005000000000003</fb>
    <v>0</v>
  </rv>
  <rv s="0">
    <fb>21.504999999999999</fb>
    <v>0</v>
  </rv>
  <rv s="0">
    <fb>16.973199999999999</fb>
    <v>0</v>
  </rv>
  <rv s="0">
    <fb>4.4325000000000001</fb>
    <v>0</v>
  </rv>
  <rv s="0">
    <fb>1.679</fb>
    <v>0</v>
  </rv>
  <rv s="0">
    <fb>1.3833</fb>
    <v>0</v>
  </rv>
  <rv s="0">
    <fb>45.325000000000003</fb>
    <v>0</v>
  </rv>
  <rv s="0">
    <fb>21.552499999999998</fb>
    <v>0</v>
  </rv>
  <rv s="0">
    <fb>17.169799999999999</fb>
    <v>0</v>
  </rv>
  <rv s="0">
    <fb>4.4745999999999997</fb>
    <v>0</v>
  </rv>
  <rv s="0">
    <fb>1.7075</fb>
    <v>0</v>
  </rv>
  <rv s="0">
    <fb>1.3927</fb>
    <v>0</v>
  </rv>
  <rv s="0">
    <fb>45.674999999999997</fb>
    <v>0</v>
  </rv>
  <rv s="0">
    <fb>21.752500000000001</fb>
    <v>0</v>
  </rv>
  <rv s="0">
    <fb>17.379799999999999</fb>
    <v>0</v>
  </rv>
  <rv s="0">
    <fb>1.7104999999999999</fb>
    <v>0</v>
  </rv>
  <rv s="0">
    <fb>1.3693</fb>
    <v>0</v>
  </rv>
  <rv s="0">
    <fb>45.975000000000001</fb>
    <v>0</v>
  </rv>
  <rv s="0">
    <fb>21.77</fb>
    <v>0</v>
  </rv>
  <rv s="0">
    <fb>17.173200000000001</fb>
    <v>0</v>
  </rv>
  <rv s="0">
    <fb>4.5339</fb>
    <v>0</v>
  </rv>
  <rv s="0">
    <fb>1.6850000000000001</fb>
    <v>0</v>
  </rv>
  <rv s="0">
    <fb>1.3987000000000001</fb>
    <v>0</v>
  </rv>
  <rv s="0">
    <fb>45.94</fb>
    <v>0</v>
  </rv>
  <rv s="0">
    <fb>21.614999999999998</fb>
    <v>0</v>
  </rv>
  <rv s="0">
    <fb>17.0565</fb>
    <v>0</v>
  </rv>
  <rv s="0">
    <fb>4.4535999999999998</fb>
    <v>0</v>
  </rv>
  <rv s="0">
    <fb>1.6545000000000001</fb>
    <v>0</v>
  </rv>
  <rv s="0">
    <fb>1.4766999999999999</fb>
    <v>0</v>
  </rv>
  <rv s="0">
    <fb>45.75</fb>
    <v>0</v>
  </rv>
  <rv s="0">
    <fb>21.475000000000001</fb>
    <v>0</v>
  </rv>
  <rv s="0">
    <fb>16.9665</fb>
    <v>0</v>
  </rv>
  <rv s="0">
    <fb>4.5218999999999996</fb>
    <v>0</v>
  </rv>
  <rv s="0">
    <fb>1.67</fb>
    <v>0</v>
  </rv>
  <rv s="0">
    <fb>1.4013</fb>
    <v>0</v>
  </rv>
  <rv s="0">
    <fb>46.19</fb>
    <v>0</v>
  </rv>
  <rv s="0">
    <fb>21</fb>
    <v>0</v>
  </rv>
  <rv s="0">
    <fb>17.006499999999999</fb>
    <v>0</v>
  </rv>
  <rv s="0">
    <fb>4.5464000000000002</fb>
    <v>0</v>
  </rv>
  <rv s="0">
    <fb>1.655</fb>
    <v>0</v>
  </rv>
  <rv s="0">
    <fb>1.3779999999999999</fb>
    <v>0</v>
  </rv>
  <rv s="0">
    <fb>46.65</fb>
    <v>0</v>
  </rv>
  <rv s="0">
    <fb>20.074999999999999</fb>
    <v>0</v>
  </rv>
  <rv s="0">
    <fb>16.886500000000002</fb>
    <v>0</v>
  </rv>
  <rv s="0">
    <fb>4.5305999999999997</fb>
    <v>0</v>
  </rv>
  <rv s="0">
    <fb>1.6639999999999999</fb>
    <v>0</v>
  </rv>
  <rv s="0">
    <fb>46.774999999999999</fb>
    <v>0</v>
  </rv>
  <rv s="0">
    <fb>20.25</fb>
    <v>0</v>
  </rv>
  <rv s="0">
    <fb>4.5204000000000004</fb>
    <v>0</v>
  </rv>
  <rv s="0">
    <fb>1.6795</fb>
    <v>0</v>
  </rv>
  <rv s="0">
    <fb>46.814999999999998</fb>
    <v>0</v>
  </rv>
  <rv s="0">
    <fb>19.737500000000001</fb>
    <v>0</v>
  </rv>
  <rv s="0">
    <fb>4.4531000000000001</fb>
    <v>0</v>
  </rv>
  <rv s="0">
    <fb>1.7244999999999999</fb>
    <v>0</v>
  </rv>
  <rv s="0">
    <fb>47.78</fb>
    <v>0</v>
  </rv>
  <rv s="0">
    <fb>20.065000000000001</fb>
    <v>0</v>
  </rv>
  <rv s="0">
    <fb>16.916499999999999</fb>
    <v>0</v>
  </rv>
  <rv s="0">
    <fb>4.5484</fb>
    <v>0</v>
  </rv>
  <rv s="0">
    <fb>1.732</fb>
    <v>0</v>
  </rv>
  <rv s="0">
    <fb>1.33</fb>
    <v>0</v>
  </rv>
  <rv s="0">
    <fb>47.875</fb>
    <v>0</v>
  </rv>
  <rv s="0">
    <fb>20.37</fb>
    <v>0</v>
  </rv>
  <rv s="0">
    <fb>16.833200000000001</fb>
    <v>0</v>
  </rv>
  <rv s="0">
    <fb>4.5030999999999999</fb>
    <v>0</v>
  </rv>
  <rv s="0">
    <fb>1.7</fb>
    <v>0</v>
  </rv>
  <rv s="0">
    <fb>1.36</fb>
    <v>0</v>
  </rv>
  <rv s="0">
    <fb>47.77</fb>
    <v>0</v>
  </rv>
  <rv s="0">
    <fb>21.024999999999999</fb>
    <v>0</v>
  </rv>
  <rv s="0">
    <fb>16.443200000000001</fb>
    <v>0</v>
  </rv>
  <rv s="0">
    <fb>4.6978</fb>
    <v>0</v>
  </rv>
  <rv s="0">
    <fb>1.7615000000000001</fb>
    <v>0</v>
  </rv>
  <rv s="0">
    <fb>1.4027000000000001</fb>
    <v>0</v>
  </rv>
  <rv s="0">
    <fb>48.25</fb>
    <v>0</v>
  </rv>
  <rv s="0">
    <fb>20.93</fb>
    <v>0</v>
  </rv>
  <rv s="0">
    <fb>16.516500000000001</fb>
    <v>0</v>
  </rv>
  <rv s="0">
    <fb>4.7355999999999998</fb>
    <v>0</v>
  </rv>
  <rv s="0">
    <fb>1.7549999999999999</fb>
    <v>0</v>
  </rv>
  <rv s="0">
    <fb>48.965000000000003</fb>
    <v>0</v>
  </rv>
  <rv s="0">
    <fb>20.87</fb>
    <v>0</v>
  </rv>
  <rv s="0">
    <fb>16.6265</fb>
    <v>0</v>
  </rv>
  <rv s="0">
    <fb>4.7241</fb>
    <v>0</v>
  </rv>
  <rv s="0">
    <fb>1.734</fb>
    <v>0</v>
  </rv>
  <rv s="0">
    <fb>1.4666999999999999</fb>
    <v>0</v>
  </rv>
  <rv s="0">
    <fb>49.24</fb>
    <v>0</v>
  </rv>
  <rv s="0">
    <fb>20.7425</fb>
    <v>0</v>
  </rv>
  <rv s="0">
    <fb>16.3932</fb>
    <v>0</v>
  </rv>
  <rv s="0">
    <fb>1.7375</fb>
    <v>0</v>
  </rv>
  <rv s="0">
    <fb>1.3793</fb>
    <v>0</v>
  </rv>
  <rv s="0">
    <fb>49.8</fb>
    <v>0</v>
  </rv>
  <rv s="0">
    <fb>20.962499999999999</fb>
    <v>0</v>
  </rv>
  <rv s="0">
    <fb>16.299800000000001</fb>
    <v>0</v>
  </rv>
  <rv s="0">
    <fb>4.8319000000000001</fb>
    <v>0</v>
  </rv>
  <rv s="0">
    <fb>1.73</fb>
    <v>0</v>
  </rv>
  <rv s="0">
    <fb>1.3620000000000001</fb>
    <v>0</v>
  </rv>
  <rv s="0">
    <fb>49.19</fb>
    <v>0</v>
  </rv>
  <rv s="0">
    <fb>20.015000000000001</fb>
    <v>0</v>
  </rv>
  <rv s="0">
    <fb>16.189800000000002</fb>
    <v>0</v>
  </rv>
  <rv s="0">
    <fb>4.8296999999999999</fb>
    <v>0</v>
  </rv>
  <rv s="0">
    <fb>1.72</fb>
    <v>0</v>
  </rv>
  <rv s="0">
    <fb>1.41</fb>
    <v>0</v>
  </rv>
  <rv s="0">
    <fb>48.61</fb>
    <v>0</v>
  </rv>
  <rv s="0">
    <fb>20.84</fb>
    <v>0</v>
  </rv>
  <rv s="0">
    <fb>16.066500000000001</fb>
    <v>0</v>
  </rv>
  <rv s="0">
    <fb>4.8414000000000001</fb>
    <v>0</v>
  </rv>
  <rv s="0">
    <fb>1.7175</fb>
    <v>0</v>
  </rv>
  <rv s="0">
    <fb>1.4039999999999999</fb>
    <v>0</v>
  </rv>
  <rv s="0">
    <fb>48.65</fb>
    <v>0</v>
  </rv>
  <rv s="0">
    <fb>20.149999999999999</fb>
    <v>0</v>
  </rv>
  <rv s="0">
    <fb>16.2532</fb>
    <v>0</v>
  </rv>
  <rv s="0">
    <fb>4.8364000000000003</fb>
    <v>0</v>
  </rv>
  <rv s="0">
    <fb>1.7130000000000001</fb>
    <v>0</v>
  </rv>
  <rv s="0">
    <fb>1.3713</fb>
    <v>0</v>
  </rv>
  <rv s="0">
    <fb>47.94</fb>
    <v>0</v>
  </rv>
  <rv s="0">
    <fb>19.7</fb>
    <v>0</v>
  </rv>
  <rv s="0">
    <fb>16.2698</fb>
    <v>0</v>
  </rv>
  <rv s="0">
    <fb>4.7571000000000003</fb>
    <v>0</v>
  </rv>
  <rv s="0">
    <fb>1.698</fb>
    <v>0</v>
  </rv>
  <rv s="0">
    <fb>46.305</fb>
    <v>0</v>
  </rv>
  <rv s="0">
    <fb>20.502500000000001</fb>
    <v>0</v>
  </rv>
  <rv s="0">
    <fb>15.989800000000001</fb>
    <v>0</v>
  </rv>
  <rv s="0">
    <fb>4.6284999999999998</fb>
    <v>0</v>
  </rv>
  <rv s="0">
    <fb>1.645</fb>
    <v>0</v>
  </rv>
  <rv s="0">
    <fb>1.3627</fb>
    <v>0</v>
  </rv>
  <rv s="0">
    <fb>46.73</fb>
    <v>0</v>
  </rv>
  <rv s="0">
    <fb>19.91</fb>
    <v>0</v>
  </rv>
  <rv s="0">
    <fb>15.969799999999999</fb>
    <v>0</v>
  </rv>
  <rv s="0">
    <fb>4.7378</fb>
    <v>0</v>
  </rv>
  <rv s="0">
    <fb>1.659</fb>
    <v>0</v>
  </rv>
  <rv s="0">
    <fb>20.475000000000001</fb>
    <v>0</v>
  </rv>
  <rv s="0">
    <fb>15.916499999999999</fb>
    <v>0</v>
  </rv>
  <rv s="0">
    <fb>4.9692999999999996</fb>
    <v>0</v>
  </rv>
  <rv s="0">
    <fb>1.3759999999999999</fb>
    <v>0</v>
  </rv>
  <rv s="0">
    <fb>46.924999999999997</fb>
    <v>0</v>
  </rv>
  <rv s="0">
    <fb>19.84</fb>
    <v>0</v>
  </rv>
  <rv s="0">
    <fb>15.799799999999999</fb>
    <v>0</v>
  </rv>
  <rv s="0">
    <fb>5.0153999999999996</fb>
    <v>0</v>
  </rv>
  <rv s="0">
    <fb>1.675</fb>
    <v>0</v>
  </rv>
  <rv s="0">
    <fb>46.4</fb>
    <v>0</v>
  </rv>
  <rv s="0">
    <fb>19.625</fb>
    <v>0</v>
  </rv>
  <rv s="0">
    <fb>15.963200000000001</fb>
    <v>0</v>
  </rv>
  <rv s="0">
    <fb>5.5780000000000003</fb>
    <v>0</v>
  </rv>
  <rv s="0">
    <fb>1.6745000000000001</fb>
    <v>0</v>
  </rv>
  <rv s="0">
    <fb>46.034999999999997</fb>
    <v>0</v>
  </rv>
  <rv s="0">
    <fb>18.7225</fb>
    <v>0</v>
  </rv>
  <rv s="0">
    <fb>15.826499999999999</fb>
    <v>0</v>
  </rv>
  <rv s="0">
    <fb>5.4508000000000001</fb>
    <v>0</v>
  </rv>
  <rv s="0">
    <fb>1.6565000000000001</fb>
    <v>0</v>
  </rv>
  <rv s="0">
    <fb>1.3680000000000001</fb>
    <v>0</v>
  </rv>
  <rv s="0">
    <fb>45.515000000000001</fb>
    <v>0</v>
  </rv>
  <rv s="0">
    <fb>19.75</fb>
    <v>0</v>
  </rv>
  <rv s="0">
    <fb>15.683199999999999</fb>
    <v>0</v>
  </rv>
  <rv s="0">
    <fb>5.5107999999999997</fb>
    <v>0</v>
  </rv>
  <rv s="0">
    <fb>1.6715</fb>
    <v>0</v>
  </rv>
  <rv s="0">
    <fb>45.174999999999997</fb>
    <v>0</v>
  </rv>
  <rv s="0">
    <fb>18.940000000000001</fb>
    <v>0</v>
  </rv>
  <rv s="0">
    <fb>15.666499999999999</fb>
    <v>0</v>
  </rv>
  <rv s="0">
    <fb>5.4550000000000001</fb>
    <v>0</v>
  </rv>
  <rv s="0">
    <fb>1.542</fb>
    <v>0</v>
  </rv>
  <rv s="0">
    <fb>1.3440000000000001</fb>
    <v>0</v>
  </rv>
  <rv s="0">
    <fb>45.05</fb>
    <v>0</v>
  </rv>
  <rv s="0">
    <fb>18.899999999999999</fb>
    <v>0</v>
  </rv>
  <rv s="0">
    <fb>15.5665</fb>
    <v>0</v>
  </rv>
  <rv s="0">
    <fb>5.4927999999999999</fb>
    <v>0</v>
  </rv>
  <rv s="0">
    <fb>1.583</fb>
    <v>0</v>
  </rv>
  <rv s="0">
    <fb>46.375</fb>
    <v>0</v>
  </rv>
  <rv s="0">
    <fb>19.022500000000001</fb>
    <v>0</v>
  </rv>
  <rv s="0">
    <fb>15.6732</fb>
    <v>0</v>
  </rv>
  <rv s="0">
    <fb>5.5530999999999997</fb>
    <v>0</v>
  </rv>
  <rv s="0">
    <fb>1.643</fb>
    <v>0</v>
  </rv>
  <rv s="0">
    <fb>1.3787</fb>
    <v>0</v>
  </rv>
  <rv s="0">
    <fb>46.36</fb>
    <v>0</v>
  </rv>
  <rv s="0">
    <fb>17.815000000000001</fb>
    <v>0</v>
  </rv>
  <rv s="0">
    <fb>15.7165</fb>
    <v>0</v>
  </rv>
  <rv s="0">
    <fb>5.5566000000000004</fb>
    <v>0</v>
  </rv>
  <rv s="0">
    <fb>1.615</fb>
    <v>0</v>
  </rv>
  <rv s="0">
    <fb>1.3959999999999999</fb>
    <v>0</v>
  </rv>
  <rv s="0">
    <fb>47.03</fb>
    <v>0</v>
  </rv>
  <rv s="0">
    <fb>17.0825</fb>
    <v>0</v>
  </rv>
  <rv s="0">
    <fb>5.5515999999999996</fb>
    <v>0</v>
  </rv>
  <rv s="0">
    <fb>1.647</fb>
    <v>0</v>
  </rv>
  <rv s="0">
    <fb>1.3867</fb>
    <v>0</v>
  </rv>
  <rv s="0">
    <fb>47.55</fb>
    <v>0</v>
  </rv>
  <rv s="0">
    <fb>18.425000000000001</fb>
    <v>0</v>
  </rv>
  <rv s="0">
    <fb>15.8565</fb>
    <v>0</v>
  </rv>
  <rv s="0">
    <fb>5.6863000000000001</fb>
    <v>0</v>
  </rv>
  <rv s="0">
    <fb>1.6675</fb>
    <v>0</v>
  </rv>
  <rv s="0">
    <fb>1.4167000000000001</fb>
    <v>0</v>
  </rv>
  <rv s="0">
    <fb>48.8</fb>
    <v>0</v>
  </rv>
  <rv s="0">
    <fb>18.559999999999999</fb>
    <v>0</v>
  </rv>
  <rv s="0">
    <fb>16.133199999999999</fb>
    <v>0</v>
  </rv>
  <rv s="0">
    <fb>5.7210000000000001</fb>
    <v>0</v>
  </rv>
  <rv s="0">
    <fb>1.4259999999999999</fb>
    <v>0</v>
  </rv>
  <rv s="0">
    <fb>48.96</fb>
    <v>0</v>
  </rv>
  <rv s="0">
    <fb>18.477499999999999</fb>
    <v>0</v>
  </rv>
  <rv s="0">
    <fb>16.116499999999998</fb>
    <v>0</v>
  </rv>
  <rv s="0">
    <fb>5.7154999999999996</fb>
    <v>0</v>
  </rv>
  <rv s="0">
    <fb>1.712</fb>
    <v>0</v>
  </rv>
  <rv s="0">
    <fb>1.4093</fb>
    <v>0</v>
  </rv>
  <rv s="0">
    <fb>48.95</fb>
    <v>0</v>
  </rv>
  <rv s="0">
    <fb>17.399999999999999</fb>
    <v>0</v>
  </rv>
  <rv s="0">
    <fb>16.283200000000001</fb>
    <v>0</v>
  </rv>
  <rv s="0">
    <fb>5.7054999999999998</fb>
    <v>0</v>
  </rv>
  <rv s="0">
    <fb>1.4626999999999999</fb>
    <v>0</v>
  </rv>
  <rv s="0">
    <fb>49.25</fb>
    <v>0</v>
  </rv>
  <rv s="0">
    <fb>18.375</fb>
    <v>0</v>
  </rv>
  <rv s="0">
    <fb>5.6421999999999999</fb>
    <v>0</v>
  </rv>
  <rv s="0">
    <fb>1.4453</fb>
    <v>0</v>
  </rv>
  <rv s="0">
    <fb>49.085000000000001</fb>
    <v>0</v>
  </rv>
  <rv s="0">
    <fb>18.23</fb>
    <v>0</v>
  </rv>
  <rv s="0">
    <fb>16.333200000000001</fb>
    <v>0</v>
  </rv>
  <rv s="0">
    <fb>5.7298</fb>
    <v>0</v>
  </rv>
  <rv s="0">
    <fb>1.7150000000000001</fb>
    <v>0</v>
  </rv>
  <rv s="0">
    <fb>1.4187000000000001</fb>
    <v>0</v>
  </rv>
  <rv s="0">
    <fb>48.875</fb>
    <v>0</v>
  </rv>
  <rv s="0">
    <fb>17.635000000000002</fb>
    <v>0</v>
  </rv>
  <rv s="0">
    <fb>16.2498</fb>
    <v>0</v>
  </rv>
  <rv s="0">
    <fb>5.7758000000000003</fb>
    <v>0</v>
  </rv>
  <rv s="0">
    <fb>1.5066999999999999</fb>
    <v>0</v>
  </rv>
  <rv s="0">
    <fb>49.225000000000001</fb>
    <v>0</v>
  </rv>
  <rv s="0">
    <fb>18.102499999999999</fb>
    <v>0</v>
  </rv>
  <rv s="0">
    <fb>15.5998</fb>
    <v>0</v>
  </rv>
  <rv s="0">
    <fb>5.7351000000000001</fb>
    <v>0</v>
  </rv>
  <rv s="0">
    <fb>1.6995</fb>
    <v>0</v>
  </rv>
  <rv s="0">
    <fb>1.6579999999999999</fb>
    <v>0</v>
  </rv>
  <rv s="0">
    <fb>49</fb>
    <v>0</v>
  </rv>
  <rv s="0">
    <fb>17.7575</fb>
    <v>0</v>
  </rv>
  <rv s="0">
    <fb>5.7476000000000003</fb>
    <v>0</v>
  </rv>
  <rv s="0">
    <fb>1.7015</fb>
    <v>0</v>
  </rv>
  <rv s="0">
    <fb>1.6333</fb>
    <v>0</v>
  </rv>
  <rv s="0">
    <fb>48</fb>
    <v>0</v>
  </rv>
  <rv s="0">
    <fb>19.3125</fb>
    <v>0</v>
  </rv>
  <rv s="0">
    <fb>15.569800000000001</fb>
    <v>0</v>
  </rv>
  <rv s="0">
    <fb>5.7695999999999996</fb>
    <v>0</v>
  </rv>
  <rv s="0">
    <fb>1.7224999999999999</fb>
    <v>0</v>
  </rv>
  <rv s="0">
    <fb>48.1</fb>
    <v>0</v>
  </rv>
  <rv s="0">
    <fb>19.055</fb>
    <v>0</v>
  </rv>
  <rv s="0">
    <fb>15.6998</fb>
    <v>0</v>
  </rv>
  <rv s="0">
    <fb>5.8459000000000003</fb>
    <v>0</v>
  </rv>
  <rv s="0">
    <fb>1.6319999999999999</fb>
    <v>0</v>
  </rv>
  <rv s="0">
    <fb>18.324999999999999</fb>
    <v>0</v>
  </rv>
  <rv s="0">
    <fb>15.7498</fb>
    <v>0</v>
  </rv>
  <rv s="0">
    <fb>6.0143000000000004</fb>
    <v>0</v>
  </rv>
  <rv s="0">
    <fb>1.7685</fb>
    <v>0</v>
  </rv>
  <rv s="0">
    <fb>1.9066000000000001</fb>
    <v>0</v>
  </rv>
  <rv s="0">
    <fb>48.075000000000003</fb>
    <v>0</v>
  </rv>
  <rv s="0">
    <fb>17.940000000000001</fb>
    <v>0</v>
  </rv>
  <rv s="0">
    <fb>15.943199999999999</fb>
    <v>0</v>
  </rv>
  <rv s="0">
    <fb>6.0361000000000002</fb>
    <v>0</v>
  </rv>
  <rv s="0">
    <fb>1.7725</fb>
    <v>0</v>
  </rv>
  <rv s="0">
    <fb>1.8833</fb>
    <v>0</v>
  </rv>
  <rv s="0">
    <fb>48.2</fb>
    <v>0</v>
  </rv>
  <rv s="0">
    <fb>18.3</fb>
    <v>0</v>
  </rv>
  <rv s="0">
    <fb>6.0849000000000002</fb>
    <v>0</v>
  </rv>
  <rv s="0">
    <fb>2.0146000000000002</fb>
    <v>0</v>
  </rv>
  <rv s="0">
    <fb>48.35</fb>
    <v>0</v>
  </rv>
  <rv s="0">
    <fb>18.2</fb>
    <v>0</v>
  </rv>
  <rv s="0">
    <fb>15.7765</fb>
    <v>0</v>
  </rv>
  <rv s="0">
    <fb>6.4302000000000001</fb>
    <v>0</v>
  </rv>
  <rv s="0">
    <fb>1.774</fb>
    <v>0</v>
  </rv>
  <rv s="0">
    <fb>2.0666000000000002</fb>
    <v>0</v>
  </rv>
  <rv s="0">
    <fb>17.695</fb>
    <v>0</v>
  </rv>
  <rv s="0">
    <fb>15.9132</fb>
    <v>0</v>
  </rv>
  <rv s="0">
    <fb>6.3243999999999998</fb>
    <v>0</v>
  </rv>
  <rv s="0">
    <fb>1.7635000000000001</fb>
    <v>0</v>
  </rv>
  <rv s="0">
    <fb>2.0133000000000001</fb>
    <v>0</v>
  </rv>
  <rv s="0">
    <fb>48.75</fb>
    <v>0</v>
  </rv>
  <rv s="0">
    <fb>17.442499999999999</fb>
    <v>0</v>
  </rv>
  <rv s="0">
    <fb>15.9498</fb>
    <v>0</v>
  </rv>
  <rv s="0">
    <fb>6.5303000000000004</fb>
    <v>0</v>
  </rv>
  <rv s="0">
    <fb>1.764</fb>
    <v>0</v>
  </rv>
  <rv s="0">
    <fb>2.0446</fb>
    <v>0</v>
  </rv>
  <rv s="0">
    <fb>48.5</fb>
    <v>0</v>
  </rv>
  <rv s="0">
    <fb>18.11</fb>
    <v>0</v>
  </rv>
  <rv s="0">
    <fb>15.8165</fb>
    <v>0</v>
  </rv>
  <rv s="0">
    <fb>6.5178000000000003</fb>
    <v>0</v>
  </rv>
  <rv s="0">
    <fb>1.7609999999999999</fb>
    <v>0</v>
  </rv>
  <rv s="0">
    <fb>2.0106000000000002</fb>
    <v>0</v>
  </rv>
  <rv s="0">
    <fb>48.63</fb>
    <v>0</v>
  </rv>
  <rv s="0">
    <fb>18.55</fb>
    <v>0</v>
  </rv>
  <rv s="0">
    <fb>15.746499999999999</fb>
    <v>0</v>
  </rv>
  <rv s="0">
    <fb>6.7423000000000002</fb>
    <v>0</v>
  </rv>
  <rv s="0">
    <fb>1.768</fb>
    <v>0</v>
  </rv>
  <rv s="0">
    <fb>2.1046</fb>
    <v>0</v>
  </rv>
  <rv s="0">
    <fb>49.15</fb>
    <v>0</v>
  </rv>
  <rv s="0">
    <fb>18.1875</fb>
    <v>0</v>
  </rv>
  <rv s="0">
    <fb>7.0869</fb>
    <v>0</v>
  </rv>
  <rv s="0">
    <fb>2.2193000000000001</fb>
    <v>0</v>
  </rv>
  <rv s="0">
    <fb>48.7</fb>
    <v>0</v>
  </rv>
  <rv s="0">
    <fb>18.467500000000001</fb>
    <v>0</v>
  </rv>
  <rv s="0">
    <fb>7.2252999999999998</fb>
    <v>0</v>
  </rv>
  <rv s="0">
    <fb>1.8165</fb>
    <v>0</v>
  </rv>
  <rv s="0">
    <fb>2.3513000000000002</fb>
    <v>0</v>
  </rv>
  <rv s="0">
    <fb>49.48</fb>
    <v>0</v>
  </rv>
  <rv s="0">
    <fb>18.997499999999999</fb>
    <v>0</v>
  </rv>
  <rv s="0">
    <fb>15.9465</fb>
    <v>0</v>
  </rv>
  <rv s="0">
    <fb>7.1767000000000003</fb>
    <v>0</v>
  </rv>
  <rv s="0">
    <fb>1.823</fb>
    <v>0</v>
  </rv>
  <rv s="0">
    <fb>2.3733</fb>
    <v>0</v>
  </rv>
  <rv s="0">
    <fb>50.73</fb>
    <v>0</v>
  </rv>
  <rv s="0">
    <fb>18.905000000000001</fb>
    <v>0</v>
  </rv>
  <rv s="0">
    <fb>16.033200000000001</fb>
    <v>0</v>
  </rv>
  <rv s="0">
    <fb>7.0666000000000002</fb>
    <v>0</v>
  </rv>
  <rv s="0">
    <fb>2.3607999999999998</fb>
    <v>0</v>
  </rv>
  <rv s="0">
    <fb>50.95</fb>
    <v>0</v>
  </rv>
  <rv s="0">
    <fb>18.612500000000001</fb>
    <v>0</v>
  </rv>
  <rv s="0">
    <fb>15.783200000000001</fb>
    <v>0</v>
  </rv>
  <rv s="0">
    <fb>7.4347000000000003</fb>
    <v>0</v>
  </rv>
  <rv s="0">
    <fb>1.7955000000000001</fb>
    <v>0</v>
  </rv>
  <rv s="0">
    <fb>2.2492999999999999</fb>
    <v>0</v>
  </rv>
  <rv s="0">
    <fb>51.95</fb>
    <v>0</v>
  </rv>
  <rv s="0">
    <fb>18.524999999999999</fb>
    <v>0</v>
  </rv>
  <rv s="0">
    <fb>15.9832</fb>
    <v>0</v>
  </rv>
  <rv s="0">
    <fb>7.3284000000000002</fb>
    <v>0</v>
  </rv>
  <rv s="0">
    <fb>1.77</fb>
    <v>0</v>
  </rv>
  <rv s="0">
    <fb>2.3913000000000002</fb>
    <v>0</v>
  </rv>
  <rv s="0">
    <fb>52</fb>
    <v>0</v>
  </rv>
  <rv s="0">
    <fb>18.489999999999998</fb>
    <v>0</v>
  </rv>
  <rv s="0">
    <fb>15.9598</fb>
    <v>0</v>
  </rv>
  <rv s="0">
    <fb>7.1249000000000002</fb>
    <v>0</v>
  </rv>
  <rv s="0">
    <fb>1.7464999999999999</fb>
    <v>0</v>
  </rv>
  <rv s="0">
    <fb>2.2673000000000001</fb>
    <v>0</v>
  </rv>
  <rv s="0">
    <fb>51</fb>
    <v>0</v>
  </rv>
  <rv s="0">
    <fb>18.84</fb>
    <v>0</v>
  </rv>
  <rv s="0">
    <fb>15.8498</fb>
    <v>0</v>
  </rv>
  <rv s="0">
    <fb>7.1817000000000002</fb>
    <v>0</v>
  </rv>
  <rv s="0">
    <fb>1.7625</fb>
    <v>0</v>
  </rv>
  <rv s="0">
    <fb>2.1339999999999999</fb>
    <v>0</v>
  </rv>
  <rv s="0">
    <fb>51.75</fb>
    <v>0</v>
  </rv>
  <rv s="0">
    <fb>18.38</fb>
    <v>0</v>
  </rv>
  <rv s="0">
    <fb>15.933199999999999</fb>
    <v>0</v>
  </rv>
  <rv s="0">
    <fb>7.0023</fb>
    <v>0</v>
  </rv>
  <rv s="0">
    <fb>2.09</fb>
    <v>0</v>
  </rv>
  <rv s="0">
    <fb>50.93</fb>
    <v>0</v>
  </rv>
  <rv s="0">
    <fb>18.4175</fb>
    <v>0</v>
  </rv>
  <rv s="0">
    <fb>15.9998</fb>
    <v>0</v>
  </rv>
  <rv s="0">
    <fb>6.9714999999999998</fb>
    <v>0</v>
  </rv>
  <rv s="0">
    <fb>1.7410000000000001</fb>
    <v>0</v>
  </rv>
  <rv s="0">
    <fb>2.0326</fb>
    <v>0</v>
  </rv>
  <rv s="0">
    <fb>51.4</fb>
    <v>0</v>
  </rv>
  <rv s="0">
    <fb>18.2575</fb>
    <v>0</v>
  </rv>
  <rv s="0">
    <fb>16.2165</fb>
    <v>0</v>
  </rv>
  <rv s="0">
    <fb>6.8817000000000004</fb>
    <v>0</v>
  </rv>
  <rv s="0">
    <fb>1.7669999999999999</fb>
    <v>0</v>
  </rv>
  <rv s="0">
    <fb>2.1652999999999998</fb>
    <v>0</v>
  </rv>
  <rv s="0">
    <fb>52.08</fb>
    <v>0</v>
  </rv>
  <rv s="0">
    <fb>18.6875</fb>
    <v>0</v>
  </rv>
  <rv s="0">
    <fb>16.669799999999999</fb>
    <v>0</v>
  </rv>
  <rv s="0">
    <fb>6.8632</fb>
    <v>0</v>
  </rv>
  <rv s="0">
    <fb>1.76</fb>
    <v>0</v>
  </rv>
  <rv s="0">
    <fb>2.1673</fb>
    <v>0</v>
  </rv>
  <rv s="0">
    <fb>51.6</fb>
    <v>0</v>
  </rv>
  <rv s="0">
    <fb>18.739999999999998</fb>
    <v>0</v>
  </rv>
  <rv s="0">
    <fb>16.566500000000001</fb>
    <v>0</v>
  </rv>
  <rv s="0">
    <fb>6.9817999999999998</fb>
    <v>0</v>
  </rv>
  <rv s="0">
    <fb>1.7945</fb>
    <v>0</v>
  </rv>
  <rv s="0">
    <fb>2.1366000000000001</fb>
    <v>0</v>
  </rv>
  <rv s="0">
    <fb>19.2075</fb>
    <v>0</v>
  </rv>
  <rv s="0">
    <fb>16.209800000000001</fb>
    <v>0</v>
  </rv>
  <rv s="0">
    <fb>6.9089</fb>
    <v>0</v>
  </rv>
  <rv s="0">
    <fb>1.7524999999999999</fb>
    <v>0</v>
  </rv>
  <rv s="0">
    <fb>2.1093000000000002</fb>
    <v>0</v>
  </rv>
  <rv s="0">
    <fb>51.99</fb>
    <v>0</v>
  </rv>
  <rv s="0">
    <fb>18.64</fb>
    <v>0</v>
  </rv>
  <rv s="0">
    <fb>16.186499999999999</fb>
    <v>0</v>
  </rv>
  <rv s="0">
    <fb>7.2087000000000003</fb>
    <v>0</v>
  </rv>
  <rv s="0">
    <fb>1.78</fb>
    <v>0</v>
  </rv>
  <rv s="0">
    <fb>2.0192999999999999</fb>
    <v>0</v>
  </rv>
  <rv s="0">
    <fb>51.65</fb>
    <v>0</v>
  </rv>
  <rv s="0">
    <fb>18.13</fb>
    <v>0</v>
  </rv>
  <rv s="0">
    <fb>7.2488000000000001</fb>
    <v>0</v>
  </rv>
  <rv s="0">
    <fb>1.9113</fb>
    <v>0</v>
  </rv>
  <rv s="0">
    <fb>51.92</fb>
    <v>0</v>
  </rv>
  <rv s="0">
    <fb>17.4925</fb>
    <v>0</v>
  </rv>
  <rv s="0">
    <fb>16.2332</fb>
    <v>0</v>
  </rv>
  <rv s="0">
    <fb>7.2069999999999999</fb>
    <v>0</v>
  </rv>
  <rv s="0">
    <fb>1.7569999999999999</fb>
    <v>0</v>
  </rv>
  <rv s="0">
    <fb>2</fb>
    <v>0</v>
  </rv>
  <rv s="0">
    <fb>51.5</fb>
    <v>0</v>
  </rv>
  <rv s="0">
    <fb>18.377500000000001</fb>
    <v>0</v>
  </rv>
  <rv s="0">
    <fb>16.263200000000001</fb>
    <v>0</v>
  </rv>
  <rv s="0">
    <fb>7.2796000000000003</fb>
    <v>0</v>
  </rv>
  <rv s="0">
    <fb>1.7649999999999999</fb>
    <v>0</v>
  </rv>
  <rv s="0">
    <fb>2.0893000000000002</fb>
    <v>0</v>
  </rv>
  <rv s="0">
    <fb>17.587499999999999</fb>
    <v>0</v>
  </rv>
  <rv s="0">
    <fb>15.9398</fb>
    <v>0</v>
  </rv>
  <rv s="0">
    <fb>7.4797000000000002</fb>
    <v>0</v>
  </rv>
  <rv s="0">
    <fb>1.7455000000000001</fb>
    <v>0</v>
  </rv>
  <rv s="0">
    <fb>51.28</fb>
    <v>0</v>
  </rv>
  <rv s="0">
    <fb>16.817499999999999</fb>
    <v>0</v>
  </rv>
  <rv s="0">
    <fb>15.7898</fb>
    <v>0</v>
  </rv>
  <rv s="0">
    <fb>7.6643999999999997</fb>
    <v>0</v>
  </rv>
  <rv s="0">
    <fb>2.12</fb>
    <v>0</v>
  </rv>
  <rv s="0">
    <fb>16.852499999999999</fb>
    <v>0</v>
  </rv>
  <rv s="0">
    <fb>15.899800000000001</fb>
    <v>0</v>
  </rv>
  <rv s="0">
    <fb>7.5697999999999999</fb>
    <v>0</v>
  </rv>
  <rv s="0">
    <fb>1.6919999999999999</fb>
    <v>0</v>
  </rv>
  <rv s="0">
    <fb>52.81</fb>
    <v>0</v>
  </rv>
  <rv s="0">
    <fb>17.482500000000002</fb>
    <v>0</v>
  </rv>
  <rv s="0">
    <fb>16.1998</fb>
    <v>0</v>
  </rv>
  <rv s="0">
    <fb>7.3655999999999997</fb>
    <v>0</v>
  </rv>
  <rv s="0">
    <fb>1.6735</fb>
    <v>0</v>
  </rv>
  <rv s="0">
    <fb>2.0840000000000001</fb>
    <v>0</v>
  </rv>
  <rv s="0">
    <fb>53.14</fb>
    <v>0</v>
  </rv>
  <rv s="0">
    <fb>17.164999999999999</fb>
    <v>0</v>
  </rv>
  <rv s="0">
    <fb>7.3832000000000004</fb>
    <v>0</v>
  </rv>
  <rv s="0">
    <fb>1.6619999999999999</fb>
    <v>0</v>
  </rv>
  <rv s="0">
    <fb>1.8680000000000001</fb>
    <v>0</v>
  </rv>
  <rv s="0">
    <fb>53</fb>
    <v>0</v>
  </rv>
  <rv s="0">
    <fb>16.655000000000001</fb>
    <v>0</v>
  </rv>
  <rv s="0">
    <fb>16.083200000000001</fb>
    <v>0</v>
  </rv>
  <rv s="0">
    <fb>7.3095999999999997</fb>
    <v>0</v>
  </rv>
  <rv s="0">
    <fb>1.7233000000000001</fb>
    <v>0</v>
  </rv>
  <rv s="0">
    <fb>53.05</fb>
    <v>0</v>
  </rv>
  <rv s="0">
    <fb>16.452500000000001</fb>
    <v>0</v>
  </rv>
  <rv s="0">
    <fb>16.419799999999999</fb>
    <v>0</v>
  </rv>
  <rv s="0">
    <fb>7.4397000000000002</fb>
    <v>0</v>
  </rv>
  <rv s="0">
    <fb>1.6970000000000001</fb>
    <v>0</v>
  </rv>
  <rv s="0">
    <fb>1.802</fb>
    <v>0</v>
  </rv>
  <rv s="0">
    <fb>53.45</fb>
    <v>0</v>
  </rv>
  <rv s="0">
    <fb>16.05</fb>
    <v>0</v>
  </rv>
  <rv s="0">
    <fb>16.639800000000001</fb>
    <v>0</v>
  </rv>
  <rv s="0">
    <fb>7.2417999999999996</fb>
    <v>0</v>
  </rv>
  <rv s="0">
    <fb>1.69</fb>
    <v>0</v>
  </rv>
  <rv s="0">
    <fb>1.8466</fb>
    <v>0</v>
  </rv>
  <rv s="0">
    <fb>53.51</fb>
    <v>0</v>
  </rv>
  <rv s="0">
    <fb>17.752500000000001</fb>
    <v>0</v>
  </rv>
  <rv s="0">
    <fb>16.349799999999998</fb>
    <v>0</v>
  </rv>
  <rv s="0">
    <fb>7.4134000000000002</fb>
    <v>0</v>
  </rv>
  <rv s="0">
    <fb>1.7055</fb>
    <v>0</v>
  </rv>
  <rv s="0">
    <fb>1.7713000000000001</fb>
    <v>0</v>
  </rv>
  <rv s="0">
    <fb>53.76</fb>
    <v>0</v>
  </rv>
  <rv s="0">
    <fb>17.23</fb>
    <v>0</v>
  </rv>
  <rv s="0">
    <fb>16.459800000000001</fb>
    <v>0</v>
  </rv>
  <rv s="0">
    <fb>7.4172000000000002</fb>
    <v>0</v>
  </rv>
  <rv s="0">
    <fb>1.7892999999999999</fb>
    <v>0</v>
  </rv>
  <rv s="0">
    <fb>53.06</fb>
    <v>0</v>
  </rv>
  <rv s="0">
    <fb>16.462499999999999</fb>
    <v>0</v>
  </rv>
  <rv s="0">
    <fb>16.616499999999998</fb>
    <v>0</v>
  </rv>
  <rv s="0">
    <fb>7.3418999999999999</fb>
    <v>0</v>
  </rv>
  <rv s="0">
    <fb>1.7745</fb>
    <v>0</v>
  </rv>
  <rv s="0">
    <fb>1.7773000000000001</fb>
    <v>0</v>
  </rv>
  <rv s="0">
    <fb>52.53</fb>
    <v>0</v>
  </rv>
  <rv s="0">
    <fb>16.762499999999999</fb>
    <v>0</v>
  </rv>
  <rv s="0">
    <fb>16.5532</fb>
    <v>0</v>
  </rv>
  <rv s="0">
    <fb>7.3197999999999999</fb>
    <v>0</v>
  </rv>
  <rv s="0">
    <fb>1.8134999999999999</fb>
    <v>0</v>
  </rv>
  <rv s="0">
    <fb>1.7653000000000001</fb>
    <v>0</v>
  </rv>
  <rv s="0">
    <fb>51.8</fb>
    <v>0</v>
  </rv>
  <rv s="0">
    <fb>16.4375</fb>
    <v>0</v>
  </rv>
  <rv s="0">
    <fb>16.649799999999999</fb>
    <v>0</v>
  </rv>
  <rv s="0">
    <fb>7.6409000000000002</fb>
    <v>0</v>
  </rv>
  <rv s="0">
    <fb>1.8594999999999999</fb>
    <v>0</v>
  </rv>
  <rv s="0">
    <fb>1.7886</fb>
    <v>0</v>
  </rv>
  <rv s="0">
    <fb>51.7</fb>
    <v>0</v>
  </rv>
  <rv s="0">
    <fb>16.773199999999999</fb>
    <v>0</v>
  </rv>
  <rv s="0">
    <fb>7.5382999999999996</fb>
    <v>0</v>
  </rv>
  <rv s="0">
    <fb>1.8674999999999999</fb>
    <v>0</v>
  </rv>
  <rv s="0">
    <fb>1.8666</fb>
    <v>0</v>
  </rv>
  <rv s="0">
    <fb>50.55</fb>
    <v>0</v>
  </rv>
  <rv s="0">
    <fb>15.074999999999999</fb>
    <v>0</v>
  </rv>
  <rv s="0">
    <fb>16.7865</fb>
    <v>0</v>
  </rv>
  <rv s="0">
    <fb>7.5072999999999999</fb>
    <v>0</v>
  </rv>
  <rv s="0">
    <fb>1.8474999999999999</fb>
    <v>0</v>
  </rv>
  <rv s="0">
    <fb>1.8779999999999999</fb>
    <v>0</v>
  </rv>
  <rv s="0">
    <fb>51.04</fb>
    <v>0</v>
  </rv>
  <rv s="0">
    <fb>14.095000000000001</fb>
    <v>0</v>
  </rv>
  <rv s="0">
    <fb>16.726500000000001</fb>
    <v>0</v>
  </rv>
  <rv s="0">
    <fb>7.5598000000000001</fb>
    <v>0</v>
  </rv>
  <rv s="0">
    <fb>1.869</fb>
    <v>0</v>
  </rv>
  <rv s="0">
    <fb>1.9059999999999999</fb>
    <v>0</v>
  </rv>
  <rv s="0">
    <fb>51.06</fb>
    <v>0</v>
  </rv>
  <rv s="0">
    <fb>15.1875</fb>
    <v>0</v>
  </rv>
  <rv s="0">
    <fb>16.6632</fb>
    <v>0</v>
  </rv>
  <rv s="0">
    <fb>7.6467000000000001</fb>
    <v>0</v>
  </rv>
  <rv s="0">
    <fb>1.8745000000000001</fb>
    <v>0</v>
  </rv>
  <rv s="0">
    <fb>1.8006</fb>
    <v>0</v>
  </rv>
  <rv s="0">
    <fb>50.35</fb>
    <v>0</v>
  </rv>
  <rv s="0">
    <fb>15.3725</fb>
    <v>0</v>
  </rv>
  <rv s="0">
    <fb>7.8589000000000002</fb>
    <v>0</v>
  </rv>
  <rv s="0">
    <fb>1.948</fb>
    <v>0</v>
  </rv>
  <rv s="0">
    <fb>1.7972999999999999</fb>
    <v>0</v>
  </rv>
  <rv s="0">
    <fb>14.7675</fb>
    <v>0</v>
  </rv>
  <rv s="0">
    <fb>7.6666999999999996</fb>
    <v>0</v>
  </rv>
  <rv s="0">
    <fb>1.8945000000000001</fb>
    <v>0</v>
  </rv>
  <rv s="0">
    <fb>1.7433000000000001</fb>
    <v>0</v>
  </rv>
  <rv s="0">
    <fb>49.54</fb>
    <v>0</v>
  </rv>
  <rv s="0">
    <fb>13.355</fb>
    <v>0</v>
  </rv>
  <rv s="0">
    <fb>16.496500000000001</fb>
    <v>0</v>
  </rv>
  <rv s="0">
    <fb>7.5670999999999999</fb>
    <v>0</v>
  </rv>
  <rv s="0">
    <fb>1.9</fb>
    <v>0</v>
  </rv>
  <rv s="0">
    <fb>1.6986000000000001</fb>
    <v>0</v>
  </rv>
  <rv s="0">
    <fb>14</fb>
    <v>0</v>
  </rv>
  <rv s="0">
    <fb>16.513200000000001</fb>
    <v>0</v>
  </rv>
  <rv s="0">
    <fb>7.3823999999999996</fb>
    <v>0</v>
  </rv>
  <rv s="0">
    <fb>1.911</fb>
    <v>0</v>
  </rv>
  <rv s="0">
    <fb>1.6846000000000001</fb>
    <v>0</v>
  </rv>
  <rv s="0">
    <fb>51.11</fb>
    <v>0</v>
  </rv>
  <rv s="0">
    <fb>12.2525</fb>
    <v>0</v>
  </rv>
  <rv s="0">
    <fb>16.546500000000002</fb>
    <v>0</v>
  </rv>
  <rv s="0">
    <fb>7.4507000000000003</fb>
    <v>0</v>
  </rv>
  <rv s="0">
    <fb>2.1004999999999998</fb>
    <v>0</v>
  </rv>
  <rv s="0">
    <fb>1.6020000000000001</fb>
    <v>0</v>
  </rv>
  <rv s="0">
    <fb>52.15</fb>
    <v>0</v>
  </rv>
  <rv s="0">
    <fb>13.4475</fb>
    <v>0</v>
  </rv>
  <rv s="0">
    <fb>16.5032</fb>
    <v>0</v>
  </rv>
  <rv s="0">
    <fb>7.4424999999999999</fb>
    <v>0</v>
  </rv>
  <rv s="0">
    <fb>2.177</fb>
    <v>0</v>
  </rv>
  <rv s="0">
    <fb>1.5412999999999999</fb>
    <v>0</v>
  </rv>
  <rv s="0">
    <fb>51.89</fb>
    <v>0</v>
  </rv>
  <rv s="0">
    <fb>11.75</fb>
    <v>0</v>
  </rv>
  <rv s="0">
    <fb>7.3106</fb>
    <v>0</v>
  </rv>
  <rv s="0">
    <fb>2.2654999999999998</fb>
    <v>0</v>
  </rv>
  <rv s="0">
    <fb>1.5687</fb>
    <v>0</v>
  </rv>
  <rv s="0">
    <fb>52.92</fb>
    <v>0</v>
  </rv>
  <rv s="0">
    <fb>13.7475</fb>
    <v>0</v>
  </rv>
  <rv s="0">
    <fb>7.21</fb>
    <v>0</v>
  </rv>
  <rv s="0">
    <fb>2.2440000000000002</fb>
    <v>0</v>
  </rv>
  <rv s="0">
    <fb>1.6433</fb>
    <v>0</v>
  </rv>
  <rv s="0">
    <fb>52.34</fb>
    <v>0</v>
  </rv>
  <rv s="0">
    <fb>15.5</fb>
    <v>0</v>
  </rv>
  <rv s="0">
    <fb>16.5398</fb>
    <v>0</v>
  </rv>
  <rv s="0">
    <fb>7.2971000000000004</fb>
    <v>0</v>
  </rv>
  <rv s="0">
    <fb>2.2450000000000001</fb>
    <v>0</v>
  </rv>
  <rv s="0">
    <fb>1.6473</fb>
    <v>0</v>
  </rv>
  <rv s="0">
    <fb>52.62</fb>
    <v>0</v>
  </rv>
  <rv s="0">
    <fb>13.88</fb>
    <v>0</v>
  </rv>
  <rv s="0">
    <fb>16.549800000000001</fb>
    <v>0</v>
  </rv>
  <rv s="0">
    <fb>7.4572000000000003</fb>
    <v>0</v>
  </rv>
  <rv s="0">
    <fb>2.3005</fb>
    <v>0</v>
  </rv>
  <rv s="0">
    <fb>1.6493</fb>
    <v>0</v>
  </rv>
  <rv s="0">
    <fb>53.09</fb>
    <v>0</v>
  </rv>
  <rv s="0">
    <fb>12.5375</fb>
    <v>0</v>
  </rv>
  <rv s="0">
    <fb>16.509799999999998</fb>
    <v>0</v>
  </rv>
  <rv s="0">
    <fb>7.3959000000000001</fb>
    <v>0</v>
  </rv>
  <rv s="0">
    <fb>2.2774999999999999</fb>
    <v>0</v>
  </rv>
  <rv s="0">
    <fb>1.6587000000000001</fb>
    <v>0</v>
  </rv>
  <rv s="0">
    <fb>53.17</fb>
    <v>0</v>
  </rv>
  <rv s="0">
    <fb>12.875</fb>
    <v>0</v>
  </rv>
  <rv s="0">
    <fb>16.563199999999998</fb>
    <v>0</v>
  </rv>
  <rv s="0">
    <fb>7.4447000000000001</fb>
    <v>0</v>
  </rv>
  <rv s="0">
    <fb>2.2625000000000002</fb>
    <v>0</v>
  </rv>
  <rv s="0">
    <fb>1.6032999999999999</fb>
    <v>0</v>
  </rv>
  <rv s="0">
    <fb>52.98</fb>
    <v>0</v>
  </rv>
  <rv s="0">
    <fb>13.327500000000001</fb>
    <v>0</v>
  </rv>
  <rv s="0">
    <fb>16.366499999999998</fb>
    <v>0</v>
  </rv>
  <rv s="0">
    <fb>7.3471000000000002</fb>
    <v>0</v>
  </rv>
  <rv s="0">
    <fb>2.266</fb>
    <v>0</v>
  </rv>
  <rv s="0">
    <fb>1.6207</fb>
    <v>0</v>
  </rv>
  <rv s="0">
    <fb>52.29</fb>
    <v>0</v>
  </rv>
  <rv s="0">
    <fb>12.8375</fb>
    <v>0</v>
  </rv>
  <rv s="0">
    <fb>16.493200000000002</fb>
    <v>0</v>
  </rv>
  <rv s="0">
    <fb>7.3060999999999998</fb>
    <v>0</v>
  </rv>
  <rv s="0">
    <fb>2.2879999999999998</fb>
    <v>0</v>
  </rv>
  <rv s="0">
    <fb>1.6107</fb>
    <v>0</v>
  </rv>
  <rv s="0">
    <fb>51.23</fb>
    <v>0</v>
  </rv>
  <rv s="0">
    <fb>12.4925</fb>
    <v>0</v>
  </rv>
  <rv s="0">
    <fb>16.383199999999999</fb>
    <v>0</v>
  </rv>
  <rv s="0">
    <fb>7.2896000000000001</fb>
    <v>0</v>
  </rv>
  <rv s="0">
    <fb>2.2694999999999999</fb>
    <v>0</v>
  </rv>
  <rv s="0">
    <fb>1.5880000000000001</fb>
    <v>0</v>
  </rv>
  <rv s="0">
    <fb>52.02</fb>
    <v>0</v>
  </rv>
  <rv s="0">
    <fb>12.19</fb>
    <v>0</v>
  </rv>
  <rv s="0">
    <fb>16.436499999999999</fb>
    <v>0</v>
  </rv>
  <rv s="0">
    <fb>7.1542000000000003</fb>
    <v>0</v>
  </rv>
  <rv s="0">
    <fb>2.2309999999999999</fb>
    <v>0</v>
  </rv>
  <rv s="0">
    <fb>1.5627</fb>
    <v>0</v>
  </rv>
  <rv s="0">
    <fb>51.79</fb>
    <v>0</v>
  </rv>
  <rv s="0">
    <fb>10.95</fb>
    <v>0</v>
  </rv>
  <rv s="0">
    <fb>16.3432</fb>
    <v>0</v>
  </rv>
  <rv s="0">
    <fb>7.0909000000000004</fb>
    <v>0</v>
  </rv>
  <rv s="0">
    <fb>2.2315</fb>
    <v>0</v>
  </rv>
  <rv s="0">
    <fb>1.5507</fb>
    <v>0</v>
  </rv>
  <rv s="0">
    <fb>11.7525</fb>
    <v>0</v>
  </rv>
  <rv s="0">
    <fb>16.273199999999999</fb>
    <v>0</v>
  </rv>
  <rv s="0">
    <fb>7.2519999999999998</fb>
    <v>0</v>
  </rv>
  <rv s="0">
    <fb>2.1964999999999999</fb>
    <v>0</v>
  </rv>
  <rv s="0">
    <fb>1.5852999999999999</fb>
    <v>0</v>
  </rv>
  <rv s="0">
    <fb>52.23</fb>
    <v>0</v>
  </rv>
  <rv s="0">
    <fb>11.975</fb>
    <v>0</v>
  </rv>
  <rv s="0">
    <fb>7.1288999999999998</fb>
    <v>0</v>
  </rv>
  <rv s="0">
    <fb>1.6087</fb>
    <v>0</v>
  </rv>
  <rv s="0">
    <fb>12.6</fb>
    <v>0</v>
  </rv>
  <rv s="0">
    <fb>16.0198</fb>
    <v>0</v>
  </rv>
  <rv s="0">
    <fb>7.1447000000000003</fb>
    <v>0</v>
  </rv>
  <rv s="0">
    <fb>2.2094999999999998</fb>
    <v>0</v>
  </rv>
  <rv s="0">
    <fb>51.36</fb>
    <v>0</v>
  </rv>
  <rv s="0">
    <fb>12.647500000000001</fb>
    <v>0</v>
  </rv>
  <rv s="0">
    <fb>15.7698</fb>
    <v>0</v>
  </rv>
  <rv s="0">
    <fb>6.9043999999999999</fb>
    <v>0</v>
  </rv>
  <rv s="0">
    <fb>2.194</fb>
    <v>0</v>
  </rv>
  <rv s="0">
    <fb>1.55</fb>
    <v>0</v>
  </rv>
  <rv s="0">
    <fb>13.4725</fb>
    <v>0</v>
  </rv>
  <rv s="0">
    <fb>15.7265</fb>
    <v>0</v>
  </rv>
  <rv s="0">
    <fb>7.0316000000000001</fb>
    <v>0</v>
  </rv>
  <rv s="0">
    <fb>2.1800000000000002</fb>
    <v>0</v>
  </rv>
  <rv s="0">
    <fb>1.5760000000000001</fb>
    <v>0</v>
  </rv>
  <rv s="0">
    <fb>51.3</fb>
    <v>0</v>
  </rv>
  <rv s="0">
    <fb>13.98</fb>
    <v>0</v>
  </rv>
  <rv s="0">
    <fb>15.793200000000001</fb>
    <v>0</v>
  </rv>
  <rv s="0">
    <fb>7.0377999999999998</fb>
    <v>0</v>
  </rv>
  <rv s="0">
    <fb>2.1804999999999999</fb>
    <v>0</v>
  </rv>
  <rv s="0">
    <fb>1.534</fb>
    <v>0</v>
  </rv>
  <rv s="0">
    <fb>51.56</fb>
    <v>0</v>
  </rv>
  <rv s="0">
    <fb>13.595000000000001</fb>
    <v>0</v>
  </rv>
  <rv s="0">
    <fb>15.6198</fb>
    <v>0</v>
  </rv>
  <rv s="0">
    <fb>6.9107000000000003</fb>
    <v>0</v>
  </rv>
  <rv s="0">
    <fb>2.1869999999999998</fb>
    <v>0</v>
  </rv>
  <rv s="0">
    <fb>1.54</fb>
    <v>0</v>
  </rv>
  <rv s="0">
    <fb>51.26</fb>
    <v>0</v>
  </rv>
  <rv s="0">
    <fb>14.5725</fb>
    <v>0</v>
  </rv>
  <rv s="0">
    <fb>15.4765</fb>
    <v>0</v>
  </rv>
  <rv s="0">
    <fb>6.9459999999999997</fb>
    <v>0</v>
  </rv>
  <rv s="0">
    <fb>2.1659999999999999</fb>
    <v>0</v>
  </rv>
  <rv s="0">
    <fb>1.6419999999999999</fb>
    <v>0</v>
  </rv>
  <rv s="0">
    <fb>51.34</fb>
    <v>0</v>
  </rv>
  <rv s="0">
    <fb>13.76</fb>
    <v>0</v>
  </rv>
  <rv s="0">
    <fb>15.4498</fb>
    <v>0</v>
  </rv>
  <rv s="0">
    <fb>7.0705999999999998</fb>
    <v>0</v>
  </rv>
  <rv s="0">
    <fb>2.1269999999999998</fb>
    <v>0</v>
  </rv>
  <rv s="0">
    <fb>1.5552999999999999</fb>
    <v>0</v>
  </rv>
  <rv s="0">
    <fb>50.79</fb>
    <v>0</v>
  </rv>
  <rv s="0">
    <fb>13.112500000000001</fb>
    <v>0</v>
  </rv>
  <rv s="0">
    <fb>15.2765</fb>
    <v>0</v>
  </rv>
  <rv s="0">
    <fb>7.0938999999999997</fb>
    <v>0</v>
  </rv>
  <rv s="0">
    <fb>2.1150000000000002</fb>
    <v>0</v>
  </rv>
  <rv s="0">
    <fb>1.5253000000000001</fb>
    <v>0</v>
  </rv>
  <rv s="0">
    <fb>50.69</fb>
    <v>0</v>
  </rv>
  <rv s="0">
    <fb>13.824999999999999</fb>
    <v>0</v>
  </rv>
  <rv s="0">
    <fb>15.1065</fb>
    <v>0</v>
  </rv>
  <rv s="0">
    <fb>7.0628000000000002</fb>
    <v>0</v>
  </rv>
  <rv s="0">
    <fb>2.0954999999999999</fb>
    <v>0</v>
  </rv>
  <rv s="0">
    <fb>1.4786999999999999</fb>
    <v>0</v>
  </rv>
  <rv s="0">
    <fb>50.25</fb>
    <v>0</v>
  </rv>
  <rv s="0">
    <fb>12.7475</fb>
    <v>0</v>
  </rv>
  <rv s="0">
    <fb>15.1465</fb>
    <v>0</v>
  </rv>
  <rv s="0">
    <fb>7.1917</fb>
    <v>0</v>
  </rv>
  <rv s="0">
    <fb>2.1194999999999999</fb>
    <v>0</v>
  </rv>
  <rv s="0">
    <fb>1.452</fb>
    <v>0</v>
  </rv>
  <rv s="0">
    <fb>50.8</fb>
    <v>0</v>
  </rv>
  <rv s="0">
    <fb>15.1198</fb>
    <v>0</v>
  </rv>
  <rv s="0">
    <fb>7.2126999999999999</fb>
    <v>0</v>
  </rv>
  <rv s="0">
    <fb>1.5206999999999999</fb>
    <v>0</v>
  </rv>
  <rv s="0">
    <fb>50.75</fb>
    <v>0</v>
  </rv>
  <rv s="0">
    <fb>12.97</fb>
    <v>0</v>
  </rv>
  <rv s="0">
    <fb>15.096500000000001</fb>
    <v>0</v>
  </rv>
  <rv s="0">
    <fb>7.1547000000000001</fb>
    <v>0</v>
  </rv>
  <rv s="0">
    <fb>2.1259999999999999</fb>
    <v>0</v>
  </rv>
  <rv s="0">
    <fb>1.5827</fb>
    <v>0</v>
  </rv>
  <rv s="0">
    <fb>13.2775</fb>
    <v>0</v>
  </rv>
  <rv s="0">
    <fb>14.9832</fb>
    <v>0</v>
  </rv>
  <rv s="0">
    <fb>7.1696999999999997</fb>
    <v>0</v>
  </rv>
  <rv s="0">
    <fb>2.1</fb>
    <v>0</v>
  </rv>
  <rv s="0">
    <fb>52.3</fb>
    <v>0</v>
  </rv>
  <rv s="0">
    <fb>15.049799999999999</fb>
    <v>0</v>
  </rv>
  <rv s="0">
    <fb>7.2320000000000002</fb>
    <v>0</v>
  </rv>
  <rv s="0">
    <fb>2.0775000000000001</fb>
    <v>0</v>
  </rv>
  <rv s="0">
    <fb>52.65</fb>
    <v>0</v>
  </rv>
  <rv s="0">
    <fb>13.1975</fb>
    <v>0</v>
  </rv>
  <rv s="0">
    <fb>14.9499</fb>
    <v>0</v>
  </rv>
  <rv s="0">
    <fb>2.1749999999999998</fb>
    <v>0</v>
  </rv>
  <rv s="0">
    <fb>53.3</fb>
    <v>0</v>
  </rv>
  <rv s="0">
    <fb>13.5</fb>
    <v>0</v>
  </rv>
  <rv s="0">
    <fb>7.3779000000000003</fb>
    <v>0</v>
  </rv>
  <rv s="0">
    <fb>2.1724999999999999</fb>
    <v>0</v>
  </rv>
  <rv s="0">
    <fb>53.79</fb>
    <v>0</v>
  </rv>
  <rv s="0">
    <fb>12.5525</fb>
    <v>0</v>
  </rv>
  <rv s="0">
    <fb>15.1998</fb>
    <v>0</v>
  </rv>
  <rv s="0">
    <fb>7.4391999999999996</fb>
    <v>0</v>
  </rv>
  <rv s="0">
    <fb>2.1495000000000002</fb>
    <v>0</v>
  </rv>
  <rv s="0">
    <fb>53.9</fb>
    <v>0</v>
  </rv>
  <rv s="0">
    <fb>12.4</fb>
    <v>0</v>
  </rv>
  <rv s="0">
    <fb>15.2165</fb>
    <v>0</v>
  </rv>
  <rv s="0">
    <fb>7.5510999999999999</fb>
    <v>0</v>
  </rv>
  <rv s="0">
    <fb>2.1360000000000001</fb>
    <v>0</v>
  </rv>
  <rv s="0">
    <fb>1.64</fb>
    <v>0</v>
  </rv>
  <rv s="0">
    <fb>54.76</fb>
    <v>0</v>
  </rv>
  <rv s="0">
    <fb>11.9025</fb>
    <v>0</v>
  </rv>
  <rv s="0">
    <fb>15.239800000000001</fb>
    <v>0</v>
  </rv>
  <rv s="0">
    <fb>7.7324999999999999</fb>
    <v>0</v>
  </rv>
  <rv s="0">
    <fb>2.2084999999999999</fb>
    <v>0</v>
  </rv>
  <rv s="0">
    <fb>1.6439999999999999</fb>
    <v>0</v>
  </rv>
  <rv s="0">
    <fb>53.87</fb>
    <v>0</v>
  </rv>
  <rv s="0">
    <fb>12.59</fb>
    <v>0</v>
  </rv>
  <rv s="0">
    <fb>15.4932</fb>
    <v>0</v>
  </rv>
  <rv s="0">
    <fb>7.7256999999999998</fb>
    <v>0</v>
  </rv>
  <rv s="0">
    <fb>2.2000000000000002</fb>
    <v>0</v>
  </rv>
  <rv s="0">
    <fb>1.6293</fb>
    <v>0</v>
  </rv>
  <rv s="0">
    <fb>12.202500000000001</fb>
    <v>0</v>
  </rv>
  <rv s="0">
    <fb>15.059799999999999</fb>
    <v>0</v>
  </rv>
  <rv s="0">
    <fb>7.4953000000000003</fb>
    <v>0</v>
  </rv>
  <rv s="0">
    <fb>2.16</fb>
    <v>0</v>
  </rv>
  <rv s="0">
    <fb>1.59</fb>
    <v>0</v>
  </rv>
  <rv s="0">
    <fb>53.03</fb>
    <v>0</v>
  </rv>
  <rv s="0">
    <fb>12.9275</fb>
    <v>0</v>
  </rv>
  <rv s="0">
    <fb>14.899900000000001</fb>
    <v>0</v>
  </rv>
  <rv s="0">
    <fb>7.6078999999999999</fb>
    <v>0</v>
  </rv>
  <rv s="0">
    <fb>2.14</fb>
    <v>0</v>
  </rv>
  <rv s="0">
    <fb>53.52</fb>
    <v>0</v>
  </rv>
  <rv s="0">
    <fb>12.75</fb>
    <v>0</v>
  </rv>
  <rv s="0">
    <fb>14.736499999999999</fb>
    <v>0</v>
  </rv>
  <rv s="0">
    <fb>7.5323000000000002</fb>
    <v>0</v>
  </rv>
  <rv s="0">
    <fb>2.1315</fb>
    <v>0</v>
  </rv>
  <rv s="0">
    <fb>1.48</fb>
    <v>0</v>
  </rv>
  <rv s="0">
    <fb>54.06</fb>
    <v>0</v>
  </rv>
  <rv s="0">
    <fb>12.172499999999999</fb>
    <v>0</v>
  </rv>
  <rv s="0">
    <fb>14.666499999999999</fb>
    <v>0</v>
  </rv>
  <rv s="0">
    <fb>7.6612</fb>
    <v>0</v>
  </rv>
  <rv s="0">
    <fb>2.1324999999999998</fb>
    <v>0</v>
  </rv>
  <rv s="0">
    <fb>1.524</fb>
    <v>0</v>
  </rv>
  <rv s="0">
    <fb>53.8</fb>
    <v>0</v>
  </rv>
  <rv s="0">
    <fb>12.03</fb>
    <v>0</v>
  </rv>
  <rv s="0">
    <fb>14.693199999999999</fb>
    <v>0</v>
  </rv>
  <rv s="0">
    <fb>7.7176999999999998</fb>
    <v>0</v>
  </rv>
  <rv s="0">
    <fb>2.0924999999999998</fb>
    <v>0</v>
  </rv>
  <rv s="0">
    <fb>1.5492999999999999</fb>
    <v>0</v>
  </rv>
  <rv s="0">
    <fb>12.9825</fb>
    <v>0</v>
  </rv>
  <rv s="0">
    <fb>14.3399</fb>
    <v>0</v>
  </rv>
  <rv s="0">
    <fb>7.7950999999999997</fb>
    <v>0</v>
  </rv>
  <rv s="0">
    <fb>2.06</fb>
    <v>0</v>
  </rv>
  <rv s="0">
    <fb>1.546</fb>
    <v>0</v>
  </rv>
  <rv s="0">
    <fb>52.6</fb>
    <v>0</v>
  </rv>
  <rv s="0">
    <fb>12.4375</fb>
    <v>0</v>
  </rv>
  <rv s="0">
    <fb>14.149900000000001</fb>
    <v>0</v>
  </rv>
  <rv s="0">
    <fb>7.8326000000000002</fb>
    <v>0</v>
  </rv>
  <rv s="0">
    <fb>2.0985</fb>
    <v>0</v>
  </rv>
  <rv s="0">
    <fb>1.5367</fb>
    <v>0</v>
  </rv>
  <rv s="0">
    <fb>53.88</fb>
    <v>0</v>
  </rv>
  <rv s="0">
    <fb>13.6</fb>
    <v>0</v>
  </rv>
  <rv s="0">
    <fb>14.433199999999999</fb>
    <v>0</v>
  </rv>
  <rv s="0">
    <fb>7.9951999999999996</fb>
    <v>0</v>
  </rv>
  <rv s="0">
    <fb>1.5153000000000001</fb>
    <v>0</v>
  </rv>
  <rv s="0">
    <fb>55.49</fb>
    <v>0</v>
  </rv>
  <rv s="0">
    <fb>13.875</fb>
    <v>0</v>
  </rv>
  <rv s="0">
    <fb>14.5899</fb>
    <v>0</v>
  </rv>
  <rv s="0">
    <fb>7.8814000000000002</fb>
    <v>0</v>
  </rv>
  <rv s="0">
    <fb>2.1629999999999998</fb>
    <v>0</v>
  </rv>
  <rv s="0">
    <fb>1.474</fb>
    <v>0</v>
  </rv>
  <rv s="0">
    <fb>55.3</fb>
    <v>0</v>
  </rv>
  <rv s="0">
    <fb>13.2875</fb>
    <v>0</v>
  </rv>
  <rv s="0">
    <fb>14.4832</fb>
    <v>0</v>
  </rv>
  <rv s="0">
    <fb>7.8631000000000002</fb>
    <v>0</v>
  </rv>
  <rv s="0">
    <fb>2.1625000000000001</fb>
    <v>0</v>
  </rv>
  <rv s="0">
    <fb>1.476</fb>
    <v>0</v>
  </rv>
  <rv s="0">
    <fb>55.9</fb>
    <v>0</v>
  </rv>
  <rv s="0">
    <fb>13.1</fb>
    <v>0</v>
  </rv>
  <rv s="0">
    <fb>14.3499</fb>
    <v>0</v>
  </rv>
  <rv s="0">
    <fb>7.6744000000000003</fb>
    <v>0</v>
  </rv>
  <rv s="0">
    <fb>2.169</fb>
    <v>0</v>
  </rv>
  <rv s="0">
    <fb>1.4953000000000001</fb>
    <v>0</v>
  </rv>
  <rv s="0">
    <fb>54.66</fb>
    <v>0</v>
  </rv>
  <rv s="0">
    <fb>12.6275</fb>
    <v>0</v>
  </rv>
  <rv s="0">
    <fb>14.4299</fb>
    <v>0</v>
  </rv>
  <rv s="0">
    <fb>2.2324999999999999</fb>
    <v>0</v>
  </rv>
  <rv s="0">
    <fb>1.5133000000000001</fb>
    <v>0</v>
  </rv>
  <rv s="0">
    <fb>55.72</fb>
    <v>0</v>
  </rv>
  <rv s="0">
    <fb>13.202500000000001</fb>
    <v>0</v>
  </rv>
  <rv s="0">
    <fb>14.4932</fb>
    <v>0</v>
  </rv>
  <rv s="0">
    <fb>7.8483999999999998</fb>
    <v>0</v>
  </rv>
  <rv s="0">
    <fb>2.2665000000000002</fb>
    <v>0</v>
  </rv>
  <rv s="0">
    <fb>1.5532999999999999</fb>
    <v>0</v>
  </rv>
  <rv s="0">
    <fb>56.21</fb>
    <v>0</v>
  </rv>
  <rv s="0">
    <fb>13.324999999999999</fb>
    <v>0</v>
  </rv>
  <rv s="0">
    <fb>14.7165</fb>
    <v>0</v>
  </rv>
  <rv s="0">
    <fb>8.0065000000000008</fb>
    <v>0</v>
  </rv>
  <rv s="0">
    <fb>2.2999999999999998</fb>
    <v>0</v>
  </rv>
  <rv s="0">
    <fb>1.6073</fb>
    <v>0</v>
  </rv>
  <rv s="0">
    <fb>57.05</fb>
    <v>0</v>
  </rv>
  <rv s="0">
    <fb>13.5725</fb>
    <v>0</v>
  </rv>
  <rv s="0">
    <fb>14.586499999999999</fb>
    <v>0</v>
  </rv>
  <rv s="0">
    <fb>7.8247999999999998</fb>
    <v>0</v>
  </rv>
  <rv s="0">
    <fb>2.2454999999999998</fb>
    <v>0</v>
  </rv>
  <rv s="0">
    <fb>13.842499999999999</fb>
    <v>0</v>
  </rv>
  <rv s="0">
    <fb>14.656499999999999</fb>
    <v>0</v>
  </rv>
  <rv s="0">
    <fb>7.8611000000000004</fb>
    <v>0</v>
  </rv>
  <rv s="0">
    <fb>2.2280000000000002</fb>
    <v>0</v>
  </rv>
  <rv s="0">
    <fb>1.83</fb>
    <v>0</v>
  </rv>
  <rv s="0">
    <fb>56.4</fb>
    <v>0</v>
  </rv>
  <rv s="0">
    <fb>13.6275</fb>
    <v>0</v>
  </rv>
  <rv s="0">
    <fb>14.649900000000001</fb>
    <v>0</v>
  </rv>
  <rv s="0">
    <fb>7.8773999999999997</fb>
    <v>0</v>
  </rv>
  <rv s="0">
    <fb>2.2134999999999998</fb>
    <v>0</v>
  </rv>
  <rv s="0">
    <fb>56.23</fb>
    <v>0</v>
  </rv>
  <rv s="0">
    <fb>13.715</fb>
    <v>0</v>
  </rv>
  <rv s="0">
    <fb>14.6732</fb>
    <v>0</v>
  </rv>
  <rv s="0">
    <fb>7.8403</fb>
    <v>0</v>
  </rv>
  <rv s="0">
    <fb>2.1909999999999998</fb>
    <v>0</v>
  </rv>
  <rv s="0">
    <fb>1.7265999999999999</fb>
    <v>0</v>
  </rv>
  <rv s="0">
    <fb>56.37</fb>
    <v>0</v>
  </rv>
  <rv s="0">
    <fb>13.38</fb>
    <v>0</v>
  </rv>
  <rv s="0">
    <fb>14.889900000000001</fb>
    <v>0</v>
  </rv>
  <rv s="0">
    <fb>7.7728000000000002</fb>
    <v>0</v>
  </rv>
  <rv s="0">
    <fb>2.1960000000000002</fb>
    <v>0</v>
  </rv>
  <rv s="0">
    <fb>1.7992999999999999</fb>
    <v>0</v>
  </rv>
  <rv s="0">
    <fb>13.36</fb>
    <v>0</v>
  </rv>
  <rv s="0">
    <fb>14.996499999999999</fb>
    <v>0</v>
  </rv>
  <rv s="0">
    <fb>7.6374000000000004</fb>
    <v>0</v>
  </rv>
  <rv s="0">
    <fb>2.1455000000000002</fb>
    <v>0</v>
  </rv>
  <rv s="0">
    <fb>1.79</fb>
    <v>0</v>
  </rv>
  <rv s="0">
    <fb>55.11</fb>
    <v>0</v>
  </rv>
  <rv s="0">
    <fb>13.195</fb>
    <v>0</v>
  </rv>
  <rv s="0">
    <fb>15.0198</fb>
    <v>0</v>
  </rv>
  <rv s="0">
    <fb>7.5572999999999997</fb>
    <v>0</v>
  </rv>
  <rv s="0">
    <fb>2.1215000000000002</fb>
    <v>0</v>
  </rv>
  <rv s="0">
    <fb>1.8386</fb>
    <v>0</v>
  </rv>
  <rv s="0">
    <fb>54.6</fb>
    <v>0</v>
  </rv>
  <rv s="0">
    <fb>13.262499999999999</fb>
    <v>0</v>
  </rv>
  <rv s="0">
    <fb>14.9665</fb>
    <v>0</v>
  </rv>
  <rv s="0">
    <fb>7.5048000000000004</fb>
    <v>0</v>
  </rv>
  <rv s="0">
    <fb>1.7645999999999999</fb>
    <v>0</v>
  </rv>
  <rv s="0">
    <fb>55.5</fb>
    <v>0</v>
  </rv>
  <rv s="0">
    <fb>13.05</fb>
    <v>0</v>
  </rv>
  <rv s="0">
    <fb>2.1815000000000002</fb>
    <v>0</v>
  </rv>
  <rv s="0">
    <fb>1.6719999999999999</fb>
    <v>0</v>
  </rv>
  <rv s="0">
    <fb>56.5</fb>
    <v>0</v>
  </rv>
  <rv s="0">
    <fb>12.6525</fb>
    <v>0</v>
  </rv>
  <rv s="0">
    <fb>15.0932</fb>
    <v>0</v>
  </rv>
  <rv s="0">
    <fb>7.6314000000000002</fb>
    <v>0</v>
  </rv>
  <rv s="0">
    <fb>2.246</fb>
    <v>0</v>
  </rv>
  <rv s="0">
    <fb>1.6753</fb>
    <v>0</v>
  </rv>
  <rv s="0">
    <fb>56</fb>
    <v>0</v>
  </rv>
  <rv s="0">
    <fb>13.23</fb>
    <v>0</v>
  </rv>
  <rv s="0">
    <fb>15.0665</fb>
    <v>0</v>
  </rv>
  <rv s="0">
    <fb>7.6074000000000002</fb>
    <v>0</v>
  </rv>
  <rv s="0">
    <fb>2.2269999999999999</fb>
    <v>0</v>
  </rv>
  <rv s="0">
    <fb>56.54</fb>
    <v>0</v>
  </rv>
  <rv s="0">
    <fb>13.25</fb>
    <v>0</v>
  </rv>
  <rv s="0">
    <fb>15.043200000000001</fb>
    <v>0</v>
  </rv>
  <rv s="0">
    <fb>7.7572999999999999</fb>
    <v>0</v>
  </rv>
  <rv s="0">
    <fb>2.2949999999999999</fb>
    <v>0</v>
  </rv>
  <rv s="0">
    <fb>1.71</fb>
    <v>0</v>
  </rv>
  <rv s="0">
    <fb>58.39</fb>
    <v>0</v>
  </rv>
  <rv s="0">
    <fb>13.625</fb>
    <v>0</v>
  </rv>
  <rv s="0">
    <fb>15.3832</fb>
    <v>0</v>
  </rv>
  <rv s="0">
    <fb>8.6533999999999995</fb>
    <v>0</v>
  </rv>
  <rv s="0">
    <fb>2.2835000000000001</fb>
    <v>0</v>
  </rv>
  <rv s="0">
    <fb>57.21</fb>
    <v>0</v>
  </rv>
  <rv s="0">
    <fb>14.172499999999999</fb>
    <v>0</v>
  </rv>
  <rv s="0">
    <fb>15.2598</fb>
    <v>0</v>
  </rv>
  <rv s="0">
    <fb>8.5925999999999991</fb>
    <v>0</v>
  </rv>
  <rv s="0">
    <fb>2.306</fb>
    <v>0</v>
  </rv>
  <rv s="0">
    <fb>1.6839999999999999</fb>
    <v>0</v>
  </rv>
  <rv s="0">
    <fb>57.7</fb>
    <v>0</v>
  </rv>
  <rv s="0">
    <fb>14.0025</fb>
    <v>0</v>
  </rv>
  <rv s="0">
    <fb>15.363200000000001</fb>
    <v>0</v>
  </rv>
  <rv s="0">
    <fb>8.6529000000000007</fb>
    <v>0</v>
  </rv>
  <rv s="0">
    <fb>2.3439999999999999</fb>
    <v>0</v>
  </rv>
  <rv s="0">
    <fb>1.7133</fb>
    <v>0</v>
  </rv>
  <rv s="0">
    <fb>57.02</fb>
    <v>0</v>
  </rv>
  <rv s="0">
    <fb>14.005000000000001</fb>
    <v>0</v>
  </rv>
  <rv s="0">
    <fb>15.319800000000001</fb>
    <v>0</v>
  </rv>
  <rv s="0">
    <fb>8.6654</fb>
    <v>0</v>
  </rv>
  <rv s="0">
    <fb>2.0499999999999998</fb>
    <v>0</v>
  </rv>
  <rv s="0">
    <fb>56.05</fb>
    <v>0</v>
  </rv>
  <rv s="0">
    <fb>13.8225</fb>
    <v>0</v>
  </rv>
  <rv s="0">
    <fb>15.0565</fb>
    <v>0</v>
  </rv>
  <rv s="0">
    <fb>8.9236000000000004</fb>
    <v>0</v>
  </rv>
  <rv s="0">
    <fb>1.982</fb>
    <v>0</v>
  </rv>
  <rv s="0">
    <fb>55.45</fb>
    <v>0</v>
  </rv>
  <rv s="0">
    <fb>13.1875</fb>
    <v>0</v>
  </rv>
  <rv s="0">
    <fb>8.8903999999999996</fb>
    <v>0</v>
  </rv>
  <rv s="0">
    <fb>1.9775</fb>
    <v>0</v>
  </rv>
  <rv s="0">
    <fb>55.25</fb>
    <v>0</v>
  </rv>
  <rv s="0">
    <fb>13.0025</fb>
    <v>0</v>
  </rv>
  <rv s="0">
    <fb>9.0146999999999995</fb>
    <v>0</v>
  </rv>
  <rv s="0">
    <fb>1.9675</fb>
    <v>0</v>
  </rv>
  <rv s="0">
    <fb>1.7952999999999999</fb>
    <v>0</v>
  </rv>
  <rv s="0">
    <fb>56.96</fb>
    <v>0</v>
  </rv>
  <rv s="0">
    <fb>12.595000000000001</fb>
    <v>0</v>
  </rv>
  <rv s="0">
    <fb>15.3665</fb>
    <v>0</v>
  </rv>
  <rv s="0">
    <fb>9.3055000000000003</fb>
    <v>0</v>
  </rv>
  <rv s="0">
    <fb>1.9984999999999999</fb>
    <v>0</v>
  </rv>
  <rv s="0">
    <fb>1.8046</fb>
    <v>0</v>
  </rv>
  <rv s="0">
    <fb>58.12</fb>
    <v>0</v>
  </rv>
  <rv s="0">
    <fb>12.2575</fb>
    <v>0</v>
  </rv>
  <rv s="0">
    <fb>15.7065</fb>
    <v>0</v>
  </rv>
  <rv s="0">
    <fb>9.5518000000000001</fb>
    <v>0</v>
  </rv>
  <rv s="0">
    <fb>2.0145</fb>
    <v>0</v>
  </rv>
  <rv s="0">
    <fb>1.8460000000000001</fb>
    <v>0</v>
  </rv>
  <rv s="0">
    <fb>58.25</fb>
    <v>0</v>
  </rv>
  <rv s="0">
    <fb>11.512499999999999</fb>
    <v>0</v>
  </rv>
  <rv s="0">
    <fb>15.5832</fb>
    <v>0</v>
  </rv>
  <rv s="0">
    <fb>9.5694999999999997</fb>
    <v>0</v>
  </rv>
  <rv s="0">
    <fb>2.0445000000000002</fb>
    <v>0</v>
  </rv>
  <rv s="0">
    <fb>1.84</fb>
    <v>0</v>
  </rv>
  <rv s="0">
    <fb>59.9</fb>
    <v>0</v>
  </rv>
  <rv s="0">
    <fb>10.8</fb>
    <v>0</v>
  </rv>
  <rv s="0">
    <fb>9.7590000000000003</fb>
    <v>0</v>
  </rv>
  <rv s="0">
    <fb>1.8252999999999999</fb>
    <v>0</v>
  </rv>
  <rv s="0">
    <fb>58.05</fb>
    <v>0</v>
  </rv>
  <rv s="0">
    <fb>10.945</fb>
    <v>0</v>
  </rv>
  <rv s="0">
    <fb>9.8871000000000002</fb>
    <v>0</v>
  </rv>
  <rv s="0">
    <fb>2.0539999999999998</fb>
    <v>0</v>
  </rv>
  <rv s="0">
    <fb>1.7853000000000001</fb>
    <v>0</v>
  </rv>
  <rv s="0">
    <fb>58.5</fb>
    <v>0</v>
  </rv>
  <rv s="0">
    <fb>10.672499999999999</fb>
    <v>0</v>
  </rv>
  <rv s="0">
    <fb>15.9732</fb>
    <v>0</v>
  </rv>
  <rv s="0">
    <fb>9.8658000000000001</fb>
    <v>0</v>
  </rv>
  <rv s="0">
    <fb>1.8132999999999999</fb>
    <v>0</v>
  </rv>
  <rv s="0">
    <fb>11.074999999999999</fb>
    <v>0</v>
  </rv>
  <rv s="0">
    <fb>9.6760999999999999</fb>
    <v>0</v>
  </rv>
  <rv s="0">
    <fb>2.0895000000000001</fb>
    <v>0</v>
  </rv>
  <rv s="0">
    <fb>1.7932999999999999</fb>
    <v>0</v>
  </rv>
  <rv s="0">
    <fb>58.07</fb>
    <v>0</v>
  </rv>
  <rv s="0">
    <fb>10.8725</fb>
    <v>0</v>
  </rv>
  <rv s="0">
    <fb>15.8432</fb>
    <v>0</v>
  </rv>
  <rv s="0">
    <fb>9.4681999999999995</fb>
    <v>0</v>
  </rv>
  <rv s="0">
    <fb>2.0735000000000001</fb>
    <v>0</v>
  </rv>
  <rv s="0">
    <fb>1.8</fb>
    <v>0</v>
  </rv>
  <rv s="0">
    <fb>57.95</fb>
    <v>0</v>
  </rv>
  <rv s="0">
    <fb>11.477499999999999</fb>
    <v>0</v>
  </rv>
  <rv s="0">
    <fb>9.8876000000000008</fb>
    <v>0</v>
  </rv>
  <rv s="0">
    <fb>2.1185</fb>
    <v>0</v>
  </rv>
  <rv s="0">
    <fb>1.8826000000000001</fb>
    <v>0</v>
  </rv>
  <rv s="0">
    <fb>59.4</fb>
    <v>0</v>
  </rv>
  <rv s="0">
    <fb>11.484999999999999</fb>
    <v>0</v>
  </rv>
  <rv s="0">
    <fb>16.386500000000002</fb>
    <v>0</v>
  </rv>
  <rv s="0">
    <fb>9.8125</fb>
    <v>0</v>
  </rv>
  <rv s="0">
    <fb>1.88</fb>
    <v>0</v>
  </rv>
  <rv s="0">
    <fb>59.75</fb>
    <v>0</v>
  </rv>
  <rv s="0">
    <fb>11.762499999999999</fb>
    <v>0</v>
  </rv>
  <rv s="0">
    <fb>16.469799999999999</fb>
    <v>0</v>
  </rv>
  <rv s="0">
    <fb>9.8690999999999995</fb>
    <v>0</v>
  </rv>
  <rv s="0">
    <fb>2.2730000000000001</fb>
    <v>0</v>
  </rv>
  <rv s="0">
    <fb>59.52</fb>
    <v>0</v>
  </rv>
  <rv s="0">
    <fb>12.065</fb>
    <v>0</v>
  </rv>
  <rv s="0">
    <fb>16.266500000000001</fb>
    <v>0</v>
  </rv>
  <rv s="0">
    <fb>9.9146000000000001</fb>
    <v>0</v>
  </rv>
  <rv s="0">
    <fb>59.98</fb>
    <v>0</v>
  </rv>
  <rv s="0">
    <fb>16.259799999999998</fb>
    <v>0</v>
  </rv>
  <rv s="0">
    <fb>10.0547</fb>
    <v>0</v>
  </rv>
  <rv s="0">
    <fb>2.2715000000000001</fb>
    <v>0</v>
  </rv>
  <rv s="0">
    <fb>1.8660000000000001</fb>
    <v>0</v>
  </rv>
  <rv s="0">
    <fb>60.75</fb>
    <v>0</v>
  </rv>
  <rv s="0">
    <fb>12.215</fb>
    <v>0</v>
  </rv>
  <rv s="0">
    <fb>16.346499999999999</fb>
    <v>0</v>
  </rv>
  <rv s="0">
    <fb>10.097</fb>
    <v>0</v>
  </rv>
  <rv s="0">
    <fb>2.3450000000000002</fb>
    <v>0</v>
  </rv>
  <rv s="0">
    <fb>61.05</fb>
    <v>0</v>
  </rv>
  <rv s="0">
    <fb>13.06</fb>
    <v>0</v>
  </rv>
  <rv s="0">
    <fb>9.9888999999999992</fb>
    <v>0</v>
  </rv>
  <rv s="0">
    <fb>2.3784999999999998</fb>
    <v>0</v>
  </rv>
  <rv s="0">
    <fb>1.74</fb>
    <v>0</v>
  </rv>
  <rv s="0">
    <fb>61</fb>
    <v>0</v>
  </rv>
  <rv s="0">
    <fb>13.487500000000001</fb>
    <v>0</v>
  </rv>
  <rv s="0">
    <fb>10.2262</fb>
    <v>0</v>
  </rv>
  <rv s="0">
    <fb>2.375</fb>
    <v>0</v>
  </rv>
  <rv s="0">
    <fb>60.62</fb>
    <v>0</v>
  </rv>
  <rv s="0">
    <fb>16.4465</fb>
    <v>0</v>
  </rv>
  <rv s="0">
    <fb>10.4361</fb>
    <v>0</v>
  </rv>
  <rv s="0">
    <fb>2.4384999999999999</fb>
    <v>0</v>
  </rv>
  <rv s="0">
    <fb>1.8839999999999999</fb>
    <v>0</v>
  </rv>
  <rv s="0">
    <fb>60.67</fb>
    <v>0</v>
  </rv>
  <rv s="0">
    <fb>13.782500000000001</fb>
    <v>0</v>
  </rv>
  <rv s="0">
    <fb>16.766500000000001</fb>
    <v>0</v>
  </rv>
  <rv s="0">
    <fb>10.6548</fb>
    <v>0</v>
  </rv>
  <rv s="0">
    <fb>2.4024999999999999</fb>
    <v>0</v>
  </rv>
  <rv s="0">
    <fb>1.8412999999999999</fb>
    <v>0</v>
  </rv>
  <rv s="0">
    <fb>60.65</fb>
    <v>0</v>
  </rv>
  <rv s="0">
    <fb>13.525</fb>
    <v>0</v>
  </rv>
  <rv s="0">
    <fb>16.8965</fb>
    <v>0</v>
  </rv>
  <rv s="0">
    <fb>10.7559</fb>
    <v>0</v>
  </rv>
  <rv s="0">
    <fb>2.4075000000000002</fb>
    <v>0</v>
  </rv>
  <rv s="0">
    <fb>1.8012999999999999</fb>
    <v>0</v>
  </rv>
  <rv s="0">
    <fb>60.06</fb>
    <v>0</v>
  </rv>
  <rv s="0">
    <fb>13.57</fb>
    <v>0</v>
  </rv>
  <rv s="0">
    <fb>16.873200000000001</fb>
    <v>0</v>
  </rv>
  <rv s="0">
    <fb>10.6218</fb>
    <v>0</v>
  </rv>
  <rv s="0">
    <fb>2.4155000000000002</fb>
    <v>0</v>
  </rv>
  <rv s="0">
    <fb>14.2325</fb>
    <v>0</v>
  </rv>
  <rv s="0">
    <fb>10.116300000000001</fb>
    <v>0</v>
  </rv>
  <rv s="0">
    <fb>2.4239999999999999</fb>
    <v>0</v>
  </rv>
  <rv s="0">
    <fb>1.9213</fb>
    <v>0</v>
  </rv>
  <rv s="0">
    <fb>60.48</fb>
    <v>0</v>
  </rv>
  <rv s="0">
    <fb>13.672499999999999</fb>
    <v>0</v>
  </rv>
  <rv s="0">
    <fb>16.373200000000001</fb>
    <v>0</v>
  </rv>
  <rv s="0">
    <fb>10.2399</fb>
    <v>0</v>
  </rv>
  <rv s="0">
    <fb>2.444</fb>
    <v>0</v>
  </rv>
  <rv s="0">
    <fb>1.9693000000000001</fb>
    <v>0</v>
  </rv>
  <rv s="0">
    <fb>60.42</fb>
    <v>0</v>
  </rv>
  <rv s="0">
    <fb>13.6425</fb>
    <v>0</v>
  </rv>
  <rv s="0">
    <fb>16.1965</fb>
    <v>0</v>
  </rv>
  <rv s="0">
    <fb>10.4336</fb>
    <v>0</v>
  </rv>
  <rv s="0">
    <fb>2.4460000000000002</fb>
    <v>0</v>
  </rv>
  <rv s="0">
    <fb>1.9793000000000001</fb>
    <v>0</v>
  </rv>
  <rv s="0">
    <fb>61.47</fb>
    <v>0</v>
  </rv>
  <rv s="0">
    <fb>14.237500000000001</fb>
    <v>0</v>
  </rv>
  <rv s="0">
    <fb>10.4351</fb>
    <v>0</v>
  </rv>
  <rv s="0">
    <fb>2.4430000000000001</fb>
    <v>0</v>
  </rv>
  <rv s="0">
    <fb>61.78</fb>
    <v>0</v>
  </rv>
  <rv s="0">
    <fb>13.6625</fb>
    <v>0</v>
  </rv>
  <rv s="0">
    <fb>10.227399999999999</fb>
    <v>0</v>
  </rv>
  <rv s="0">
    <fb>2.4529999999999998</fb>
    <v>0</v>
  </rv>
  <rv s="0">
    <fb>1.9013</fb>
    <v>0</v>
  </rv>
  <rv s="0">
    <fb>62.89</fb>
    <v>0</v>
  </rv>
  <rv s="0">
    <fb>14.01</fb>
    <v>0</v>
  </rv>
  <rv s="0">
    <fb>15.8032</fb>
    <v>0</v>
  </rv>
  <rv s="0">
    <fb>10.1638</fb>
    <v>0</v>
  </rv>
  <rv s="0">
    <fb>2.4655</fb>
    <v>0</v>
  </rv>
  <rv s="0">
    <fb>1.9965999999999999</fb>
    <v>0</v>
  </rv>
  <rv s="0">
    <fb>62.96</fb>
    <v>0</v>
  </rv>
  <rv s="0">
    <fb>13.585000000000001</fb>
    <v>0</v>
  </rv>
  <rv s="0">
    <fb>10.142300000000001</fb>
    <v>0</v>
  </rv>
  <rv s="0">
    <fb>2.4415</fb>
    <v>0</v>
  </rv>
  <rv s="0">
    <fb>2.0066000000000002</fb>
    <v>0</v>
  </rv>
  <rv s="0">
    <fb>62.61</fb>
    <v>0</v>
  </rv>
  <rv s="0">
    <fb>14.0275</fb>
    <v>0</v>
  </rv>
  <rv s="0">
    <fb>15.9198</fb>
    <v>0</v>
  </rv>
  <rv s="0">
    <fb>10.3851</fb>
    <v>0</v>
  </rv>
  <rv s="0">
    <fb>2.4325000000000001</fb>
    <v>0</v>
  </rv>
  <rv s="0">
    <fb>1.9293</fb>
    <v>0</v>
  </rv>
  <rv s="0">
    <fb>63.15</fb>
    <v>0</v>
  </rv>
  <rv s="0">
    <fb>14.0625</fb>
    <v>0</v>
  </rv>
  <rv s="0">
    <fb>15.8665</fb>
    <v>0</v>
  </rv>
  <rv s="0">
    <fb>10.3758</fb>
    <v>0</v>
  </rv>
  <rv s="0">
    <fb>2.4575</fb>
    <v>0</v>
  </rv>
  <rv s="0">
    <fb>1.8959999999999999</fb>
    <v>0</v>
  </rv>
  <rv s="0">
    <fb>63.68</fb>
    <v>0</v>
  </rv>
  <rv s="0">
    <fb>13.75</fb>
    <v>0</v>
  </rv>
  <rv s="0">
    <fb>10.3225</fb>
    <v>0</v>
  </rv>
  <rv s="0">
    <fb>2.427</fb>
    <v>0</v>
  </rv>
  <rv s="0">
    <fb>1.8286</fb>
    <v>0</v>
  </rv>
  <rv s="0">
    <fb>63.17</fb>
    <v>0</v>
  </rv>
  <rv s="0">
    <fb>13.9825</fb>
    <v>0</v>
  </rv>
  <rv s="0">
    <fb>2.46</fb>
    <v>0</v>
  </rv>
  <rv s="0">
    <fb>1.8346</fb>
    <v>0</v>
  </rv>
  <rv s="0">
    <fb>63.48</fb>
    <v>0</v>
  </rv>
  <rv s="0">
    <fb>13.682499999999999</fb>
    <v>0</v>
  </rv>
  <rv s="0">
    <fb>16.486499999999999</fb>
    <v>0</v>
  </rv>
  <rv s="0">
    <fb>10.4879</fb>
    <v>0</v>
  </rv>
  <rv s="0">
    <fb>2.4750000000000001</fb>
    <v>0</v>
  </rv>
  <rv s="0">
    <fb>1.8713</fb>
    <v>0</v>
  </rv>
  <rv s="0">
    <fb>63.16</fb>
    <v>0</v>
  </rv>
  <rv s="0">
    <fb>10.643800000000001</fb>
    <v>0</v>
  </rv>
  <rv s="0">
    <fb>2.4700000000000002</fb>
    <v>0</v>
  </rv>
  <rv s="0">
    <fb>1.9026000000000001</fb>
    <v>0</v>
  </rv>
  <rv s="0">
    <fb>63.7</fb>
    <v>0</v>
  </rv>
  <rv s="0">
    <fb>13.637499999999999</fb>
    <v>0</v>
  </rv>
  <rv s="0">
    <fb>16.526499999999999</fb>
    <v>0</v>
  </rv>
  <rv s="0">
    <fb>10.8155</fb>
    <v>0</v>
  </rv>
  <rv s="0">
    <fb>2.4495</fb>
    <v>0</v>
  </rv>
  <rv s="0">
    <fb>62.75</fb>
    <v>0</v>
  </rv>
  <rv s="0">
    <fb>13.44</fb>
    <v>0</v>
  </rv>
  <rv s="0">
    <fb>10.706899999999999</fb>
    <v>0</v>
  </rv>
  <rv s="0">
    <fb>2.423</fb>
    <v>0</v>
  </rv>
  <rv s="0">
    <fb>1.8446</fb>
    <v>0</v>
  </rv>
  <rv s="0">
    <fb>61.85</fb>
    <v>0</v>
  </rv>
  <rv s="0">
    <fb>12.4175</fb>
    <v>0</v>
  </rv>
  <rv s="0">
    <fb>16.279800000000002</fb>
    <v>0</v>
  </rv>
  <rv s="0">
    <fb>10.849299999999999</fb>
    <v>0</v>
  </rv>
  <rv s="0">
    <fb>2.4144999999999999</fb>
    <v>0</v>
  </rv>
  <rv s="0">
    <fb>1.7912999999999999</fb>
    <v>0</v>
  </rv>
  <rv s="0">
    <fb>63.88</fb>
    <v>0</v>
  </rv>
  <rv s="0">
    <fb>10.804600000000001</fb>
    <v>0</v>
  </rv>
  <rv s="0">
    <fb>2.4449999999999998</fb>
    <v>0</v>
  </rv>
  <rv s="0">
    <fb>1.7525999999999999</fb>
    <v>0</v>
  </rv>
  <rv s="0">
    <fb>63.83</fb>
    <v>0</v>
  </rv>
  <rv s="0">
    <fb>13.414999999999999</fb>
    <v>0</v>
  </rv>
  <rv s="0">
    <fb>10.8142</fb>
    <v>0</v>
  </rv>
  <rv s="0">
    <fb>2.4542999999999999</fb>
    <v>0</v>
  </rv>
  <rv s="0">
    <fb>1.7493000000000001</fb>
    <v>0</v>
  </rv>
  <rv s="0">
    <fb>63.95</fb>
    <v>0</v>
  </rv>
  <rv s="0">
    <fb>12.824999999999999</fb>
    <v>0</v>
  </rv>
  <rv s="0">
    <fb>16.166499999999999</fb>
    <v>0</v>
  </rv>
  <rv s="0">
    <fb>10.807</fb>
    <v>0</v>
  </rv>
  <rv s="0">
    <fb>1.8246</fb>
    <v>0</v>
  </rv>
  <rv s="0">
    <fb>64.599999999999994</fb>
    <v>0</v>
  </rv>
  <rv s="0">
    <fb>13.565</fb>
    <v>0</v>
  </rv>
  <rv s="0">
    <fb>16.136500000000002</fb>
    <v>0</v>
  </rv>
  <rv s="0">
    <fb>10.6188</fb>
    <v>0</v>
  </rv>
  <rv s="0">
    <fb>2.4245000000000001</fb>
    <v>0</v>
  </rv>
  <rv s="0">
    <fb>63.5</fb>
    <v>0</v>
  </rv>
  <rv s="0">
    <fb>13.244999999999999</fb>
    <v>0</v>
  </rv>
  <rv s="0">
    <fb>10.709899999999999</fb>
    <v>0</v>
  </rv>
  <rv s="0">
    <fb>2.4064999999999999</fb>
    <v>0</v>
  </rv>
  <rv s="0">
    <fb>1.8426</fb>
    <v>0</v>
  </rv>
  <rv s="0">
    <fb>63.43</fb>
    <v>0</v>
  </rv>
  <rv s="0">
    <fb>13</fb>
    <v>0</v>
  </rv>
  <rv s="0">
    <fb>15.9565</fb>
    <v>0</v>
  </rv>
  <rv s="0">
    <fb>10.4419</fb>
    <v>0</v>
  </rv>
  <rv s="0">
    <fb>2.3864999999999998</fb>
    <v>0</v>
  </rv>
  <rv s="0">
    <fb>1.8486</fb>
    <v>0</v>
  </rv>
  <rv s="0">
    <fb>62.52</fb>
    <v>0</v>
  </rv>
  <rv s="0">
    <fb>13.612500000000001</fb>
    <v>0</v>
  </rv>
  <rv s="0">
    <fb>15.8232</fb>
    <v>0</v>
  </rv>
  <rv s="0">
    <fb>10.5732</fb>
    <v>0</v>
  </rv>
  <rv s="0">
    <fb>2.3734999999999999</fb>
    <v>0</v>
  </rv>
  <rv s="0">
    <fb>1.8526</fb>
    <v>0</v>
  </rv>
  <rv s="0">
    <fb>62.6</fb>
    <v>0</v>
  </rv>
  <rv s="0">
    <fb>15.453200000000001</fb>
    <v>0</v>
  </rv>
  <rv s="0">
    <fb>11.1083</fb>
    <v>0</v>
  </rv>
  <rv s="0">
    <fb>2.3742999999999999</fb>
    <v>0</v>
  </rv>
  <rv s="0">
    <fb>61.89</fb>
    <v>0</v>
  </rv>
  <rv s="0">
    <fb>13.3</fb>
    <v>0</v>
  </rv>
  <rv s="0">
    <fb>15.4132</fb>
    <v>0</v>
  </rv>
  <rv s="0">
    <fb>11.1608</fb>
    <v>0</v>
  </rv>
  <rv s="0">
    <fb>2.3580000000000001</fb>
    <v>0</v>
  </rv>
  <rv s="0">
    <fb>62.23</fb>
    <v>0</v>
  </rv>
  <rv s="0">
    <fb>13.467499999999999</fb>
    <v>0</v>
  </rv>
  <rv s="0">
    <fb>15.3332</fb>
    <v>0</v>
  </rv>
  <rv s="0">
    <fb>11.4328</fb>
    <v>0</v>
  </rv>
  <rv s="0">
    <fb>2.3984999999999999</fb>
    <v>0</v>
  </rv>
  <rv s="0">
    <fb>1.9379999999999999</fb>
    <v>0</v>
  </rv>
  <rv s="0">
    <fb>15.229799999999999</fb>
    <v>0</v>
  </rv>
  <rv s="0">
    <fb>11.6716</fb>
    <v>0</v>
  </rv>
  <rv s="0">
    <fb>2.3275000000000001</fb>
    <v>0</v>
  </rv>
  <rv s="0">
    <fb>1.9346000000000001</fb>
    <v>0</v>
  </rv>
  <rv s="0">
    <fb>62.9</fb>
    <v>0</v>
  </rv>
  <rv s="0">
    <fb>15.2965</fb>
    <v>0</v>
  </rv>
  <rv s="0">
    <fb>11.6218</fb>
    <v>0</v>
  </rv>
  <rv s="0">
    <fb>2.3205</fb>
    <v>0</v>
  </rv>
  <rv s="0">
    <fb>1.9426000000000001</fb>
    <v>0</v>
  </rv>
  <rv s="0">
    <fb>61.45</fb>
    <v>0</v>
  </rv>
  <rv s="0">
    <fb>13.345000000000001</fb>
    <v>0</v>
  </rv>
  <rv s="0">
    <fb>15.166499999999999</fb>
    <v>0</v>
  </rv>
  <rv s="0">
    <fb>11.793200000000001</fb>
    <v>0</v>
  </rv>
  <rv s="0">
    <fb>2.2825000000000002</fb>
    <v>0</v>
  </rv>
  <rv s="0">
    <fb>15.353199999999999</fb>
    <v>0</v>
  </rv>
  <rv s="0">
    <fb>11.8545</fb>
    <v>0</v>
  </rv>
  <rv s="0">
    <fb>2.2395</fb>
    <v>0</v>
  </rv>
  <rv s="0">
    <fb>1.9925999999999999</fb>
    <v>0</v>
  </rv>
  <rv s="0">
    <fb>61.9</fb>
    <v>0</v>
  </rv>
  <rv s="0">
    <fb>15.416499999999999</fb>
    <v>0</v>
  </rv>
  <rv s="0">
    <fb>11.619</fb>
    <v>0</v>
  </rv>
  <rv s="0">
    <fb>2.2238000000000002</fb>
    <v>0</v>
  </rv>
  <rv s="0">
    <fb>1.8933</fb>
    <v>0</v>
  </rv>
  <rv s="0">
    <fb>61.34</fb>
    <v>0</v>
  </rv>
  <rv s="0">
    <fb>15.2265</fb>
    <v>0</v>
  </rv>
  <rv s="0">
    <fb>11.5877</fb>
    <v>0</v>
  </rv>
  <rv s="0">
    <fb>2.1974999999999998</fb>
    <v>0</v>
  </rv>
  <rv s="0">
    <fb>1.8913</fb>
    <v>0</v>
  </rv>
  <rv s="0">
    <fb>60.2</fb>
    <v>0</v>
  </rv>
  <rv s="0">
    <fb>13.6875</fb>
    <v>0</v>
  </rv>
  <rv s="0">
    <fb>15.1332</fb>
    <v>0</v>
  </rv>
  <rv s="0">
    <fb>11.193300000000001</fb>
    <v>0</v>
  </rv>
  <rv s="0">
    <fb>2.1595</fb>
    <v>0</v>
  </rv>
  <rv s="0">
    <fb>1.8953</fb>
    <v>0</v>
  </rv>
  <rv s="0">
    <fb>13.865</fb>
    <v>0</v>
  </rv>
  <rv s="0">
    <fb>14.8832</fb>
    <v>0</v>
  </rv>
  <rv s="0">
    <fb>11.2902</fb>
    <v>0</v>
  </rv>
  <rv s="0">
    <fb>2.2246999999999999</fb>
    <v>0</v>
  </rv>
  <rv s="0">
    <fb>1.9019999999999999</fb>
    <v>0</v>
  </rv>
  <rv s="0">
    <fb>61.31</fb>
    <v>0</v>
  </rv>
  <rv s="0">
    <fb>13.817500000000001</fb>
    <v>0</v>
  </rv>
  <rv s="0">
    <fb>10.9781</fb>
    <v>0</v>
  </rv>
  <rv s="0">
    <fb>2.2115</fb>
    <v>0</v>
  </rv>
  <rv s="0">
    <fb>61.4</fb>
    <v>0</v>
  </rv>
  <rv s="0">
    <fb>14.675000000000001</fb>
    <v>0</v>
  </rv>
  <rv s="0">
    <fb>15.213200000000001</fb>
    <v>0</v>
  </rv>
  <rv s="0">
    <fb>10.2011</fb>
    <v>0</v>
  </rv>
  <rv s="0">
    <fb>2.2090000000000001</fb>
    <v>0</v>
  </rv>
  <rv s="0">
    <fb>1.8226</fb>
    <v>0</v>
  </rv>
  <rv s="0">
    <fb>59.51</fb>
    <v>0</v>
  </rv>
  <rv s="0">
    <fb>14.595000000000001</fb>
    <v>0</v>
  </rv>
  <rv s="0">
    <fb>14.9999</fb>
    <v>0</v>
  </rv>
  <rv s="0">
    <fb>10.911300000000001</fb>
    <v>0</v>
  </rv>
  <rv s="0">
    <fb>2.1829999999999998</fb>
    <v>0</v>
  </rv>
  <rv s="0">
    <fb>14.45</fb>
    <v>0</v>
  </rv>
  <rv s="0">
    <fb>15.183199999999999</fb>
    <v>0</v>
  </rv>
  <rv s="0">
    <fb>11.292400000000001</fb>
    <v>0</v>
  </rv>
  <rv s="0">
    <fb>2.2025000000000001</fb>
    <v>0</v>
  </rv>
  <rv s="0">
    <fb>58.73</fb>
    <v>0</v>
  </rv>
  <rv s="0">
    <fb>14.7125</fb>
    <v>0</v>
  </rv>
  <rv s="0">
    <fb>15.2332</fb>
    <v>0</v>
  </rv>
  <rv s="0">
    <fb>10.9992</fb>
    <v>0</v>
  </rv>
  <rv s="0">
    <fb>1.9273</fb>
    <v>0</v>
  </rv>
  <rv s="0">
    <fb>57.99</fb>
    <v>0</v>
  </rv>
  <rv s="0">
    <fb>14.54</fb>
    <v>0</v>
  </rv>
  <rv s="0">
    <fb>15.4032</fb>
    <v>0</v>
  </rv>
  <rv s="0">
    <fb>10.8855</fb>
    <v>0</v>
  </rv>
  <rv s="0">
    <fb>2.2275</fb>
    <v>0</v>
  </rv>
  <rv s="0">
    <fb>1.9133</fb>
    <v>0</v>
  </rv>
  <rv s="0">
    <fb>58.24</fb>
    <v>0</v>
  </rv>
  <rv s="0">
    <fb>15.0275</fb>
    <v>0</v>
  </rv>
  <rv s="0">
    <fb>15.329800000000001</fb>
    <v>0</v>
  </rv>
  <rv s="0">
    <fb>10.741199999999999</fb>
    <v>0</v>
  </rv>
  <rv s="0">
    <fb>2.2705000000000002</fb>
    <v>0</v>
  </rv>
  <rv s="0">
    <fb>1.9339999999999999</fb>
    <v>0</v>
  </rv>
  <rv s="0">
    <fb>58.4</fb>
    <v>0</v>
  </rv>
  <rv s="0">
    <fb>14.5075</fb>
    <v>0</v>
  </rv>
  <rv s="0">
    <fb>15.4665</fb>
    <v>0</v>
  </rv>
  <rv s="0">
    <fb>10.774699999999999</fb>
    <v>0</v>
  </rv>
  <rv s="0">
    <fb>2.238</fb>
    <v>0</v>
  </rv>
  <rv s="0">
    <fb>1.8873</fb>
    <v>0</v>
  </rv>
  <rv s="0">
    <fb>58.17</fb>
    <v>0</v>
  </rv>
  <rv s="0">
    <fb>14.525</fb>
    <v>0</v>
  </rv>
  <rv s="0">
    <fb>15.479799999999999</fb>
    <v>0</v>
  </rv>
  <rv s="0">
    <fb>9.7352000000000007</fb>
    <v>0</v>
  </rv>
  <rv s="0">
    <fb>59.3</fb>
    <v>0</v>
  </rv>
  <rv s="0">
    <fb>14.545</fb>
    <v>0</v>
  </rv>
  <rv s="0">
    <fb>15.3498</fb>
    <v>0</v>
  </rv>
  <rv s="0">
    <fb>10.1053</fb>
    <v>0</v>
  </rv>
  <rv s="0">
    <fb>2.1920000000000002</fb>
    <v>0</v>
  </rv>
  <rv s="0">
    <fb>59.73</fb>
    <v>0</v>
  </rv>
  <rv s="0">
    <fb>14.25</fb>
    <v>0</v>
  </rv>
  <rv s="0">
    <fb>15.433199999999999</fb>
    <v>0</v>
  </rv>
  <rv s="0">
    <fb>9.85</fb>
    <v>0</v>
  </rv>
  <rv s="0">
    <fb>1.885</fb>
    <v>0</v>
  </rv>
  <rv s="0">
    <fb>1.8532999999999999</fb>
    <v>0</v>
  </rv>
  <rv s="0">
    <fb>59.36</fb>
    <v>0</v>
  </rv>
  <rv s="0">
    <fb>13.71</fb>
    <v>0</v>
  </rv>
  <rv s="0">
    <fb>9.6420999999999992</fb>
    <v>0</v>
  </rv>
  <rv s="0">
    <fb>1.917</fb>
    <v>0</v>
  </rv>
  <rv s="0">
    <fb>59.34</fb>
    <v>0</v>
  </rv>
  <rv s="0">
    <fb>9.5839999999999996</fb>
    <v>0</v>
  </rv>
  <rv s="0">
    <fb>1.9043000000000001</fb>
    <v>0</v>
  </rv>
  <rv s="0">
    <fb>1.9126000000000001</fb>
    <v>0</v>
  </rv>
  <rv s="0">
    <fb>14.5625</fb>
    <v>0</v>
  </rv>
  <rv s="0">
    <fb>9.2209000000000003</fb>
    <v>0</v>
  </rv>
  <rv s="0">
    <fb>1.8332999999999999</fb>
    <v>0</v>
  </rv>
  <rv s="0">
    <fb>57.52</fb>
    <v>0</v>
  </rv>
  <rv s="0">
    <fb>14.827500000000001</fb>
    <v>0</v>
  </rv>
  <rv s="0">
    <fb>14.926500000000001</fb>
    <v>0</v>
  </rv>
  <rv s="0">
    <fb>9.2889999999999997</fb>
    <v>0</v>
  </rv>
  <rv s="0">
    <fb>1.9305000000000001</fb>
    <v>0</v>
  </rv>
  <rv s="0">
    <fb>1.7673000000000001</fb>
    <v>0</v>
  </rv>
  <rv s="0">
    <fb>14.695</fb>
    <v>0</v>
  </rv>
  <rv s="0">
    <fb>15.159800000000001</fb>
    <v>0</v>
  </rv>
  <rv s="0">
    <fb>9.0574999999999992</fb>
    <v>0</v>
  </rv>
  <rv s="0">
    <fb>1.899</fb>
    <v>0</v>
  </rv>
  <rv s="0">
    <fb>1.6659999999999999</fb>
    <v>0</v>
  </rv>
  <rv s="0">
    <fb>58.15</fb>
    <v>0</v>
  </rv>
  <rv s="0">
    <fb>14.5375</fb>
    <v>0</v>
  </rv>
  <rv s="0">
    <fb>8.6744000000000003</fb>
    <v>0</v>
  </rv>
  <rv s="0">
    <fb>1.9125000000000001</fb>
    <v>0</v>
  </rv>
  <rv s="0">
    <fb>15.4725</fb>
    <v>0</v>
  </rv>
  <rv s="0">
    <fb>15.156499999999999</fb>
    <v>0</v>
  </rv>
  <rv s="0">
    <fb>8.6416000000000004</fb>
    <v>0</v>
  </rv>
  <rv s="0">
    <fb>1.61</fb>
    <v>0</v>
  </rv>
  <rv s="0">
    <fb>16.035</fb>
    <v>0</v>
  </rv>
  <rv s="0">
    <fb>15.139799999999999</fb>
    <v>0</v>
  </rv>
  <rv s="0">
    <fb>8.5399999999999991</fb>
    <v>0</v>
  </rv>
  <rv s="0">
    <fb>1.9123000000000001</fb>
    <v>0</v>
  </rv>
  <rv s="0">
    <fb>1.696</fb>
    <v>0</v>
  </rv>
  <rv s="0">
    <fb>16.037500000000001</fb>
    <v>0</v>
  </rv>
  <rv s="0">
    <fb>15.4298</fb>
    <v>0</v>
  </rv>
  <rv s="0">
    <fb>8.6501000000000001</fb>
    <v>0</v>
  </rv>
  <rv s="0">
    <fb>1.9684999999999999</fb>
    <v>0</v>
  </rv>
  <rv s="0">
    <fb>1.6027</fb>
    <v>0</v>
  </rv>
  <rv s="0">
    <fb>59.24</fb>
    <v>0</v>
  </rv>
  <rv s="0">
    <fb>16.52</fb>
    <v>0</v>
  </rv>
  <rv s="0">
    <fb>15.6165</fb>
    <v>0</v>
  </rv>
  <rv s="0">
    <fb>9.2554999999999996</fb>
    <v>0</v>
  </rv>
  <rv s="0">
    <fb>1.9464999999999999</fb>
    <v>0</v>
  </rv>
  <rv s="0">
    <fb>1.7065999999999999</fb>
    <v>0</v>
  </rv>
  <rv s="0">
    <fb>16.954999999999998</fb>
    <v>0</v>
  </rv>
  <rv s="0">
    <fb>15.543200000000001</fb>
    <v>0</v>
  </rv>
  <rv s="0">
    <fb>9.1699000000000002</fb>
    <v>0</v>
  </rv>
  <rv s="0">
    <fb>1.9504999999999999</fb>
    <v>0</v>
  </rv>
  <rv s="0">
    <fb>1.7746</fb>
    <v>0</v>
  </rv>
  <rv s="0">
    <fb>58.8</fb>
    <v>0</v>
  </rv>
  <rv s="0">
    <fb>17.017499999999998</fb>
    <v>0</v>
  </rv>
  <rv s="0">
    <fb>15.236499999999999</fb>
    <v>0</v>
  </rv>
  <rv s="0">
    <fb>9.1876999999999995</fb>
    <v>0</v>
  </rv>
  <rv s="0">
    <fb>1.9155</fb>
    <v>0</v>
  </rv>
  <rv s="0">
    <fb>1.742</fb>
    <v>0</v>
  </rv>
  <rv s="0">
    <fb>58.34</fb>
    <v>0</v>
  </rv>
  <rv s="0">
    <fb>16.657499999999999</fb>
    <v>0</v>
  </rv>
  <rv s="0">
    <fb>15.309799999999999</fb>
    <v>0</v>
  </rv>
  <rv s="0">
    <fb>9.1491000000000007</fb>
    <v>0</v>
  </rv>
  <rv s="0">
    <fb>1.931</fb>
    <v>0</v>
  </rv>
  <rv s="0">
    <fb>1.7593000000000001</fb>
    <v>0</v>
  </rv>
  <rv s="0">
    <fb>59.88</fb>
    <v>0</v>
  </rv>
  <rv s="0">
    <fb>16.4925</fb>
    <v>0</v>
  </rv>
  <rv s="0">
    <fb>9.4415999999999993</fb>
    <v>0</v>
  </rv>
  <rv s="0">
    <fb>59.1</fb>
    <v>0</v>
  </rv>
  <rv s="0">
    <fb>16.7</fb>
    <v>0</v>
  </rv>
  <rv s="0">
    <fb>9.5410000000000004</fb>
    <v>0</v>
  </rv>
  <rv s="0">
    <fb>1.92</fb>
    <v>0</v>
  </rv>
  <rv s="0">
    <fb>1.5907</fb>
    <v>0</v>
  </rv>
  <rv s="0">
    <fb>59</fb>
    <v>0</v>
  </rv>
  <rv s="0">
    <fb>16.71</fb>
    <v>0</v>
  </rv>
  <rv s="0">
    <fb>9.8394999999999992</fb>
    <v>0</v>
  </rv>
  <rv s="0">
    <fb>1.8895</fb>
    <v>0</v>
  </rv>
  <rv s="0">
    <fb>1.5407</fb>
    <v>0</v>
  </rv>
  <rv s="0">
    <fb>58.93</fb>
    <v>0</v>
  </rv>
  <rv s="0">
    <fb>16.079999999999998</fb>
    <v>0</v>
  </rv>
  <rv s="0">
    <fb>15.1898</fb>
    <v>0</v>
  </rv>
  <rv s="0">
    <fb>9.2228999999999992</fb>
    <v>0</v>
  </rv>
  <rv s="0">
    <fb>1.8725000000000001</fb>
    <v>0</v>
  </rv>
  <rv s="0">
    <fb>1.462</fb>
    <v>0</v>
  </rv>
  <rv s="0">
    <fb>15.994999999999999</fb>
    <v>0</v>
  </rv>
  <rv s="0">
    <fb>9.1158000000000001</fb>
    <v>0</v>
  </rv>
  <rv s="0">
    <fb>1.782</fb>
    <v>0</v>
  </rv>
  <rv s="0">
    <fb>58</fb>
    <v>0</v>
  </rv>
  <rv s="0">
    <fb>16.112500000000001</fb>
    <v>0</v>
  </rv>
  <rv s="0">
    <fb>15.0032</fb>
    <v>0</v>
  </rv>
  <rv s="0">
    <fb>9.6167999999999996</fb>
    <v>0</v>
  </rv>
  <rv s="0">
    <fb>1.8445</fb>
    <v>0</v>
  </rv>
  <rv s="0">
    <fb>1.5912999999999999</fb>
    <v>0</v>
  </rv>
  <rv s="0">
    <fb>57.35</fb>
    <v>0</v>
  </rv>
  <rv s="0">
    <fb>16.329999999999998</fb>
    <v>0</v>
  </rv>
  <rv s="0">
    <fb>14.9565</fb>
    <v>0</v>
  </rv>
  <rv s="0">
    <fb>9.532</fb>
    <v>0</v>
  </rv>
  <rv s="0">
    <fb>1.863</fb>
    <v>0</v>
  </rv>
  <rv s="0">
    <fb>1.514</fb>
    <v>0</v>
  </rv>
  <rv s="0">
    <fb>56.3</fb>
    <v>0</v>
  </rv>
  <rv s="0">
    <fb>16.5075</fb>
    <v>0</v>
  </rv>
  <rv s="0">
    <fb>15.1632</fb>
    <v>0</v>
  </rv>
  <rv s="0">
    <fb>9.1343999999999994</fb>
    <v>0</v>
  </rv>
  <rv s="0">
    <fb>1.8354999999999999</fb>
    <v>0</v>
  </rv>
  <rv s="0">
    <fb>1.6147</fb>
    <v>0</v>
  </rv>
  <rv s="0">
    <fb>56.22</fb>
    <v>0</v>
  </rv>
  <rv s="0">
    <fb>16.315000000000001</fb>
    <v>0</v>
  </rv>
  <rv s="0">
    <fb>15.0632</fb>
    <v>0</v>
  </rv>
  <rv s="0">
    <fb>8.8569999999999993</fb>
    <v>0</v>
  </rv>
  <rv s="0">
    <fb>1.8360000000000001</fb>
    <v>0</v>
  </rv>
  <rv s="0">
    <fb>56.43</fb>
    <v>0</v>
  </rv>
  <rv s="0">
    <fb>16.127500000000001</fb>
    <v>0</v>
  </rv>
  <rv s="0">
    <fb>8.8933999999999997</fb>
    <v>0</v>
  </rv>
  <rv s="0">
    <fb>1.6533</fb>
    <v>0</v>
  </rv>
  <rv s="0">
    <fb>57.5</fb>
    <v>0</v>
  </rv>
  <rv s="0">
    <fb>16.727499999999999</fb>
    <v>0</v>
  </rv>
  <rv s="0">
    <fb>8.5958000000000006</fb>
    <v>0</v>
  </rv>
  <rv s="0">
    <fb>1.8123</fb>
    <v>0</v>
  </rv>
  <rv s="0">
    <fb>56.39</fb>
    <v>0</v>
  </rv>
  <rv s="0">
    <fb>16.447500000000002</fb>
    <v>0</v>
  </rv>
  <rv s="0">
    <fb>8.5314999999999994</fb>
    <v>0</v>
  </rv>
  <rv s="0">
    <fb>1.5772999999999999</fb>
    <v>0</v>
  </rv>
  <rv s="0">
    <fb>56.06</fb>
    <v>0</v>
  </rv>
  <rv s="0">
    <fb>16.5825</fb>
    <v>0</v>
  </rv>
  <rv s="0">
    <fb>15.1165</fb>
    <v>0</v>
  </rv>
  <rv s="0">
    <fb>8.4367999999999999</fb>
    <v>0</v>
  </rv>
  <rv s="0">
    <fb>1.8018000000000001</fb>
    <v>0</v>
  </rv>
  <rv s="0">
    <fb>1.5</fb>
    <v>0</v>
  </rv>
  <rv s="0">
    <fb>8.7777999999999992</fb>
    <v>0</v>
  </rv>
  <rv s="0">
    <fb>1.5592999999999999</fb>
    <v>0</v>
  </rv>
  <rv s="0">
    <fb>56.9</fb>
    <v>0</v>
  </rv>
  <rv s="0">
    <fb>8.7236999999999991</fb>
    <v>0</v>
  </rv>
  <rv s="0">
    <fb>1.8540000000000001</fb>
    <v>0</v>
  </rv>
  <rv s="0">
    <fb>1.5720000000000001</fb>
    <v>0</v>
  </rv>
  <rv s="0">
    <fb>57.29</fb>
    <v>0</v>
  </rv>
  <rv s="0">
    <fb>17.125</fb>
    <v>0</v>
  </rv>
  <rv s="0">
    <fb>15.186500000000001</fb>
    <v>0</v>
  </rv>
  <rv s="0">
    <fb>8.4781999999999993</fb>
    <v>0</v>
  </rv>
  <rv s="0">
    <fb>1.8443000000000001</fb>
    <v>0</v>
  </rv>
  <rv s="0">
    <fb>1.5580000000000001</fb>
    <v>0</v>
  </rv>
  <rv s="0">
    <fb>16.600000000000001</fb>
    <v>0</v>
  </rv>
  <rv s="0">
    <fb>15.533200000000001</fb>
    <v>0</v>
  </rv>
  <rv s="0">
    <fb>8.5668000000000006</fb>
    <v>0</v>
  </rv>
  <rv s="0">
    <fb>1.796</fb>
    <v>0</v>
  </rv>
  <rv s="0">
    <fb>56.58</fb>
    <v>0</v>
  </rv>
  <rv s="0">
    <fb>16.672499999999999</fb>
    <v>0</v>
  </rv>
  <rv s="0">
    <fb>15.676500000000001</fb>
    <v>0</v>
  </rv>
  <rv s="0">
    <fb>8.7586999999999993</fb>
    <v>0</v>
  </rv>
  <rv s="0">
    <fb>56.74</fb>
    <v>0</v>
  </rv>
  <rv s="0">
    <fb>17.112500000000001</fb>
    <v>0</v>
  </rv>
  <rv s="0">
    <fb>8.5020000000000007</fb>
    <v>0</v>
  </rv>
  <rv s="0">
    <fb>1.6167</fb>
    <v>0</v>
  </rv>
  <rv s="0">
    <fb>55</fb>
    <v>0</v>
  </rv>
  <rv s="0">
    <fb>17.502500000000001</fb>
    <v>0</v>
  </rv>
  <rv s="0">
    <fb>8.5670999999999999</fb>
    <v>0</v>
  </rv>
  <rv s="0">
    <fb>1.798</fb>
    <v>0</v>
  </rv>
  <rv s="0">
    <fb>1.6387</fb>
    <v>0</v>
  </rv>
  <rv s="0">
    <fb>56.25</fb>
    <v>0</v>
  </rv>
  <rv s="0">
    <fb>16.063199999999998</fb>
    <v>0</v>
  </rv>
  <rv s="0">
    <fb>9.2243999999999993</fb>
    <v>0</v>
  </rv>
  <rv s="0">
    <fb>1.786</fb>
    <v>0</v>
  </rv>
  <rv s="0">
    <fb>1.6519999999999999</fb>
    <v>0</v>
  </rv>
  <rv s="0">
    <fb>56.18</fb>
    <v>0</v>
  </rv>
  <rv s="0">
    <fb>17.517499999999998</fb>
    <v>0</v>
  </rv>
  <rv s="0">
    <fb>9.1861999999999995</fb>
    <v>0</v>
  </rv>
  <rv s="0">
    <fb>1.6633</fb>
    <v>0</v>
  </rv>
  <rv s="0">
    <fb>55.454999999999998</fb>
    <v>0</v>
  </rv>
  <rv s="0">
    <fb>17.2575</fb>
    <v>0</v>
  </rv>
  <rv s="0">
    <fb>9.3018000000000001</fb>
    <v>0</v>
  </rv>
  <rv s="0">
    <fb>1.7605</fb>
    <v>0</v>
  </rv>
  <rv s="0">
    <fb>54.56</fb>
    <v>0</v>
  </rv>
  <rv s="0">
    <fb>17.337499999999999</fb>
    <v>0</v>
  </rv>
  <rv s="0">
    <fb>9.5076999999999998</fb>
    <v>0</v>
  </rv>
  <rv s="0">
    <fb>1.7845</fb>
    <v>0</v>
  </rv>
  <rv s="0">
    <fb>55.63</fb>
    <v>0</v>
  </rv>
  <rv s="0">
    <fb>16.7225</fb>
    <v>0</v>
  </rv>
  <rv s="0">
    <fb>9.7392000000000003</fb>
    <v>0</v>
  </rv>
  <rv s="0">
    <fb>1.7093</fb>
    <v>0</v>
  </rv>
  <rv s="0">
    <fb>55.75</fb>
    <v>0</v>
  </rv>
  <rv s="0">
    <fb>16.016500000000001</fb>
    <v>0</v>
  </rv>
  <rv s="0">
    <fb>9.7279</fb>
    <v>0</v>
  </rv>
  <rv s="0">
    <fb>1.8340000000000001</fb>
    <v>0</v>
  </rv>
  <rv s="0">
    <fb>1.6993</fb>
    <v>0</v>
  </rv>
  <rv s="0">
    <fb>56.26</fb>
    <v>0</v>
  </rv>
  <rv s="0">
    <fb>15.979799999999999</fb>
    <v>0</v>
  </rv>
  <rv s="0">
    <fb>9.7477</fb>
    <v>0</v>
  </rv>
  <rv s="0">
    <fb>1.8334999999999999</fb>
    <v>0</v>
  </rv>
  <rv s="0">
    <fb>56.6</fb>
    <v>0</v>
  </rv>
  <rv s="0">
    <fb>15.615</fb>
    <v>0</v>
  </rv>
  <rv s="0">
    <fb>15.756500000000001</fb>
    <v>0</v>
  </rv>
  <rv s="0">
    <fb>9.7569999999999997</fb>
    <v>0</v>
  </rv>
  <rv s="0">
    <fb>1.8069999999999999</fb>
    <v>0</v>
  </rv>
  <rv s="0">
    <fb>1.7333000000000001</fb>
    <v>0</v>
  </rv>
  <rv s="0">
    <fb>55.4</fb>
    <v>0</v>
  </rv>
  <rv s="0">
    <fb>15.365</fb>
    <v>0</v>
  </rv>
  <rv s="0">
    <fb>15.5632</fb>
    <v>0</v>
  </rv>
  <rv s="0">
    <fb>10.215</fb>
    <v>0</v>
  </rv>
  <rv s="0">
    <fb>1.833</fb>
    <v>0</v>
  </rv>
  <rv s="0">
    <fb>55.17</fb>
    <v>0</v>
  </rv>
  <rv s="0">
    <fb>15.425000000000001</fb>
    <v>0</v>
  </rv>
  <rv s="0">
    <fb>15.5265</fb>
    <v>0</v>
  </rv>
  <rv s="0">
    <fb>10.1721</fb>
    <v>0</v>
  </rv>
  <rv s="0">
    <fb>1.86</fb>
    <v>0</v>
  </rv>
  <rv s="0">
    <fb>1.7145999999999999</fb>
    <v>0</v>
  </rv>
  <rv s="0">
    <fb>55.35</fb>
    <v>0</v>
  </rv>
  <rv s="0">
    <fb>15.185</fb>
    <v>0</v>
  </rv>
  <rv s="0">
    <fb>15.6265</fb>
    <v>0</v>
  </rv>
  <rv s="0">
    <fb>10.3203</fb>
    <v>0</v>
  </rv>
  <rv s="0">
    <fb>1.9275</fb>
    <v>0</v>
  </rv>
  <rv s="0">
    <fb>54.65</fb>
    <v>0</v>
  </rv>
  <rv s="0">
    <fb>15.3325</fb>
    <v>0</v>
  </rv>
  <rv s="0">
    <fb>15.4998</fb>
    <v>0</v>
  </rv>
  <rv s="0">
    <fb>10.1869</fb>
    <v>0</v>
  </rv>
  <rv s="0">
    <fb>1.8577999999999999</fb>
    <v>0</v>
  </rv>
  <rv s="0">
    <fb>53.6</fb>
    <v>0</v>
  </rv>
  <rv s="0">
    <fb>15.75</fb>
    <v>0</v>
  </rv>
  <rv s="0">
    <fb>15.326499999999999</fb>
    <v>0</v>
  </rv>
  <rv s="0">
    <fb>10.4206</fb>
    <v>0</v>
  </rv>
  <rv s="0">
    <fb>1.8305</fb>
    <v>0</v>
  </rv>
  <rv s="0">
    <fb>1.5527</fb>
    <v>0</v>
  </rv>
  <rv s="0">
    <fb>15.2225</fb>
    <v>0</v>
  </rv>
  <rv s="0">
    <fb>10.2349</fb>
    <v>0</v>
  </rv>
  <rv s="0">
    <fb>51.55</fb>
    <v>0</v>
  </rv>
  <rv s="0">
    <fb>15.455</fb>
    <v>0</v>
  </rv>
  <rv s="0">
    <fb>10.2257</fb>
    <v>0</v>
  </rv>
  <rv s="0">
    <fb>1.7975000000000001</fb>
    <v>0</v>
  </rv>
  <rv s="0">
    <fb>1.6913</fb>
    <v>0</v>
  </rv>
  <rv s="0">
    <fb>53.46</fb>
    <v>0</v>
  </rv>
  <rv s="0">
    <fb>15.9725</fb>
    <v>0</v>
  </rv>
  <rv s="0">
    <fb>10.096</fb>
    <v>0</v>
  </rv>
  <rv s="0">
    <fb>1.8234999999999999</fb>
    <v>0</v>
  </rv>
  <rv s="0">
    <fb>1.7986</fb>
    <v>0</v>
  </rv>
  <rv s="0">
    <fb>15.6875</fb>
    <v>0</v>
  </rv>
  <rv s="0">
    <fb>15.266500000000001</fb>
    <v>0</v>
  </rv>
  <rv s="0">
    <fb>10.2081</fb>
    <v>0</v>
  </rv>
  <rv s="0">
    <fb>1.8206</fb>
    <v>0</v>
  </rv>
  <rv s="0">
    <fb>52.7</fb>
    <v>0</v>
  </rv>
  <rv s="0">
    <fb>15.57</fb>
    <v>0</v>
  </rv>
  <rv s="0">
    <fb>15.379799999999999</fb>
    <v>0</v>
  </rv>
  <rv s="0">
    <fb>10.324299999999999</fb>
    <v>0</v>
  </rv>
  <rv s="0">
    <fb>1.8058000000000001</fb>
    <v>0</v>
  </rv>
  <rv s="0">
    <fb>49.67</fb>
    <v>0</v>
  </rv>
  <rv s="0">
    <fb>15.2</fb>
    <v>0</v>
  </rv>
  <rv s="0">
    <fb>15.4398</fb>
    <v>0</v>
  </rv>
  <rv s="0">
    <fb>10.2852</fb>
    <v>0</v>
  </rv>
  <rv s="0">
    <fb>1.835</fb>
    <v>0</v>
  </rv>
  <rv s="0">
    <fb>1.8166</fb>
    <v>0</v>
  </rv>
  <rv s="0">
    <fb>49.35</fb>
    <v>0</v>
  </rv>
  <rv s="0">
    <fb>15.0175</fb>
    <v>0</v>
  </rv>
  <rv s="0">
    <fb>15.4565</fb>
    <v>0</v>
  </rv>
  <rv s="0">
    <fb>11.2334</fb>
    <v>0</v>
  </rv>
  <rv s="0">
    <fb>1.831</fb>
    <v>0</v>
  </rv>
  <rv s="0">
    <fb>1.8420000000000001</fb>
    <v>0</v>
  </rv>
  <rv s="0">
    <fb>50.51</fb>
    <v>0</v>
  </rv>
  <rv s="0">
    <fb>10.995699999999999</fb>
    <v>0</v>
  </rv>
  <rv s="0">
    <fb>14.93</fb>
    <v>0</v>
  </rv>
  <rv s="0">
    <fb>15.2065</fb>
    <v>0</v>
  </rv>
  <rv s="0">
    <fb>11.0014</fb>
    <v>0</v>
  </rv>
  <rv s="0">
    <fb>1.7795000000000001</fb>
    <v>0</v>
  </rv>
  <rv s="0">
    <fb>1.8573</fb>
    <v>0</v>
  </rv>
  <rv s="0">
    <fb>50.2</fb>
    <v>0</v>
  </rv>
  <rv s="0">
    <fb>15.035</fb>
    <v>0</v>
  </rv>
  <rv s="0">
    <fb>15.219799999999999</fb>
    <v>0</v>
  </rv>
  <rv s="0">
    <fb>10.703900000000001</fb>
    <v>0</v>
  </rv>
  <rv s="0">
    <fb>1.82</fb>
    <v>0</v>
  </rv>
  <rv s="0">
    <fb>49.59</fb>
    <v>0</v>
  </rv>
  <rv s="0">
    <fb>14.967499999999999</fb>
    <v>0</v>
  </rv>
  <rv s="0">
    <fb>15.2498</fb>
    <v>0</v>
  </rv>
  <rv s="0">
    <fb>10.583</fb>
    <v>0</v>
  </rv>
  <rv s="0">
    <fb>1.7753000000000001</fb>
    <v>0</v>
  </rv>
  <rv s="0">
    <fb>48.49</fb>
    <v>0</v>
  </rv>
  <rv s="0">
    <fb>10.4758</fb>
    <v>0</v>
  </rv>
  <rv s="0">
    <fb>1.7885</fb>
    <v>0</v>
  </rv>
  <rv s="0">
    <fb>1.8292999999999999</fb>
    <v>0</v>
  </rv>
  <rv s="0">
    <fb>15.125</fb>
    <v>0</v>
  </rv>
  <rv s="0">
    <fb>15.193199999999999</fb>
    <v>0</v>
  </rv>
  <rv s="0">
    <fb>10.4719</fb>
    <v>0</v>
  </rv>
  <rv s="0">
    <fb>1.7595000000000001</fb>
    <v>0</v>
  </rv>
  <rv s="0">
    <fb>1.8266</fb>
    <v>0</v>
  </rv>
  <rv s="0">
    <fb>49.3</fb>
    <v>0</v>
  </rv>
  <rv s="0">
    <fb>15.25</fb>
    <v>0</v>
  </rv>
  <rv s="0">
    <fb>15.3065</fb>
    <v>0</v>
  </rv>
  <rv s="0">
    <fb>10.0367</fb>
    <v>0</v>
  </rv>
  <rv s="0">
    <fb>1.8580000000000001</fb>
    <v>0</v>
  </rv>
  <rv s="0">
    <fb>15.612500000000001</fb>
    <v>0</v>
  </rv>
  <rv s="0">
    <fb>15.373200000000001</fb>
    <v>0</v>
  </rv>
  <rv s="0">
    <fb>9.9184000000000001</fb>
    <v>0</v>
  </rv>
  <rv s="0">
    <fb>1.7144999999999999</fb>
    <v>0</v>
  </rv>
  <rv s="0">
    <fb>1.8819999999999999</fb>
    <v>0</v>
  </rv>
  <rv s="0">
    <fb>48.31</fb>
    <v>0</v>
  </rv>
  <rv s="0">
    <fb>16.0625</fb>
    <v>0</v>
  </rv>
  <rv s="0">
    <fb>9.8853000000000009</fb>
    <v>0</v>
  </rv>
  <rv s="0">
    <fb>1.7307999999999999</fb>
    <v>0</v>
  </rv>
  <rv s="0">
    <fb>1.8793</fb>
    <v>0</v>
  </rv>
  <rv s="0">
    <fb>46.6</fb>
    <v>0</v>
  </rv>
  <rv s="0">
    <fb>16.09</fb>
    <v>0</v>
  </rv>
  <rv s="0">
    <fb>15.639799999999999</fb>
    <v>0</v>
  </rv>
  <rv s="0">
    <fb>9.9496000000000002</fb>
    <v>0</v>
  </rv>
  <rv s="0">
    <fb>1.7323</fb>
    <v>0</v>
  </rv>
  <rv s="0">
    <fb>1.8893</fb>
    <v>0</v>
  </rv>
  <rv s="0">
    <fb>46.69</fb>
    <v>0</v>
  </rv>
  <rv s="0">
    <fb>16.78</fb>
    <v>0</v>
  </rv>
  <rv s="0">
    <fb>9.8872999999999998</fb>
    <v>0</v>
  </rv>
  <rv s="0">
    <fb>1.7495000000000001</fb>
    <v>0</v>
  </rv>
  <rv s="0">
    <fb>46.15</fb>
    <v>0</v>
  </rv>
  <rv s="0">
    <fb>9.9019999999999992</fb>
    <v>0</v>
  </rv>
  <rv s="0">
    <fb>1.7208000000000001</fb>
    <v>0</v>
  </rv>
  <rv s="0">
    <fb>1.9665999999999999</fb>
    <v>0</v>
  </rv>
  <rv s="0">
    <fb>44.68</fb>
    <v>0</v>
  </rv>
  <rv s="0">
    <fb>16.8</fb>
    <v>0</v>
  </rv>
  <rv s="0">
    <fb>15.8965</fb>
    <v>0</v>
  </rv>
  <rv s="0">
    <fb>10.217700000000001</fb>
    <v>0</v>
  </rv>
  <rv s="0">
    <fb>1.8926000000000001</fb>
    <v>0</v>
  </rv>
  <rv s="0">
    <fb>44.79</fb>
    <v>0</v>
  </rv>
  <rv s="0">
    <fb>16.567499999999999</fb>
    <v>0</v>
  </rv>
  <rv s="0">
    <fb>15.9032</fb>
    <v>0</v>
  </rv>
  <rv s="0">
    <fb>10.0953</fb>
    <v>0</v>
  </rv>
  <rv s="0">
    <fb>1.706</fb>
    <v>0</v>
  </rv>
  <rv s="0">
    <fb>1.9333</fb>
    <v>0</v>
  </rv>
  <rv s="0">
    <fb>45.1</fb>
    <v>0</v>
  </rv>
  <rv s="0">
    <fb>16.8125</fb>
    <v>0</v>
  </rv>
  <rv s="0">
    <fb>15.9665</fb>
    <v>0</v>
  </rv>
  <rv s="0">
    <fb>9.5977999999999994</fb>
    <v>0</v>
  </rv>
  <rv s="0">
    <fb>1.6779999999999999</fb>
    <v>0</v>
  </rv>
  <rv s="0">
    <fb>43.93</fb>
    <v>0</v>
  </rv>
  <rv s="0">
    <fb>16.927499999999998</fb>
    <v>0</v>
  </rv>
  <rv s="0">
    <fb>15.7532</fb>
    <v>0</v>
  </rv>
  <rv s="0">
    <fb>9.4074000000000009</fb>
    <v>0</v>
  </rv>
  <rv s="0">
    <fb>1.6274999999999999</fb>
    <v>0</v>
  </rv>
  <rv s="0">
    <fb>2.0973000000000002</fb>
    <v>0</v>
  </rv>
  <rv s="0">
    <fb>45.85</fb>
    <v>0</v>
  </rv>
  <rv s="0">
    <fb>16.649999999999999</fb>
    <v>0</v>
  </rv>
  <rv s="0">
    <fb>9.4088999999999992</fb>
    <v>0</v>
  </rv>
  <rv s="0">
    <fb>47.07</fb>
    <v>0</v>
  </rv>
  <rv s="0">
    <fb>16.922499999999999</fb>
    <v>0</v>
  </rv>
  <rv s="0">
    <fb>9.2742000000000004</fb>
    <v>0</v>
  </rv>
  <rv s="0">
    <fb>1.6225000000000001</fb>
    <v>0</v>
  </rv>
  <rv s="0">
    <fb>2.0912999999999999</fb>
    <v>0</v>
  </rv>
  <rv s="0">
    <fb>46.78</fb>
    <v>0</v>
  </rv>
  <rv s="0">
    <fb>16.734999999999999</fb>
    <v>0</v>
  </rv>
  <rv s="0">
    <fb>15.8832</fb>
    <v>0</v>
  </rv>
  <rv s="0">
    <fb>9.4786999999999999</fb>
    <v>0</v>
  </rv>
  <rv s="0">
    <fb>1.5854999999999999</fb>
    <v>0</v>
  </rv>
  <rv s="0">
    <fb>2.0579999999999998</fb>
    <v>0</v>
  </rv>
  <rv s="0">
    <fb>16.547499999999999</fb>
    <v>0</v>
  </rv>
  <rv s="0">
    <fb>9.3411000000000008</fb>
    <v>0</v>
  </rv>
  <rv s="0">
    <fb>1.633</fb>
    <v>0</v>
  </rv>
  <rv s="0">
    <fb>2.0626000000000002</fb>
    <v>0</v>
  </rv>
  <rv s="0">
    <fb>45.3</fb>
    <v>0</v>
  </rv>
  <rv s="0">
    <fb>9.2051999999999996</fb>
    <v>0</v>
  </rv>
  <rv s="0">
    <fb>2.1265999999999998</fb>
    <v>0</v>
  </rv>
  <rv s="0">
    <fb>44.43</fb>
    <v>0</v>
  </rv>
  <rv s="0">
    <fb>17.297499999999999</fb>
    <v>0</v>
  </rv>
  <rv s="0">
    <fb>15.763199999999999</fb>
    <v>0</v>
  </rv>
  <rv s="0">
    <fb>9.3643000000000001</fb>
    <v>0</v>
  </rv>
  <rv s="0">
    <fb>1.75</fb>
    <v>0</v>
  </rv>
  <rv s="0">
    <fb>17.13</fb>
    <v>0</v>
  </rv>
  <rv s="0">
    <fb>9.4428999999999998</fb>
    <v>0</v>
  </rv>
  <rv s="0">
    <fb>1.6705000000000001</fb>
    <v>0</v>
  </rv>
  <rv s="0">
    <fb>2.1945999999999999</fb>
    <v>0</v>
  </rv>
  <rv s="0">
    <fb>42.77</fb>
    <v>0</v>
  </rv>
  <rv s="0">
    <fb>17.309999999999999</fb>
    <v>0</v>
  </rv>
  <rv s="0">
    <fb>9.4862000000000002</fb>
    <v>0</v>
  </rv>
  <rv s="0">
    <fb>2.2320000000000002</fb>
    <v>0</v>
  </rv>
  <rv s="0">
    <fb>42.1</fb>
    <v>0</v>
  </rv>
  <rv s="0">
    <fb>17.260000000000002</fb>
    <v>0</v>
  </rv>
  <rv s="0">
    <fb>9.6231000000000009</fb>
    <v>0</v>
  </rv>
  <rv s="0">
    <fb>1.7829999999999999</fb>
    <v>0</v>
  </rv>
  <rv s="0">
    <fb>42.5</fb>
    <v>0</v>
  </rv>
  <rv s="0">
    <fb>17.135000000000002</fb>
    <v>0</v>
  </rv>
  <rv s="0">
    <fb>16.533200000000001</fb>
    <v>0</v>
  </rv>
  <rv s="0">
    <fb>9.4662000000000006</fb>
    <v>0</v>
  </rv>
  <rv s="0">
    <fb>1.7865</fb>
    <v>0</v>
  </rv>
  <rv s="0">
    <fb>2.2425999999999999</fb>
    <v>0</v>
  </rv>
  <rv s="0">
    <fb>42.81</fb>
    <v>0</v>
  </rv>
  <rv s="0">
    <fb>17.072500000000002</fb>
    <v>0</v>
  </rv>
  <rv s="0">
    <fb>16.206499999999998</fb>
    <v>0</v>
  </rv>
  <rv s="0">
    <fb>9.3541000000000007</fb>
    <v>0</v>
  </rv>
  <rv s="0">
    <fb>1.7367999999999999</fb>
    <v>0</v>
  </rv>
  <rv s="0">
    <fb>2.1625999999999999</fb>
    <v>0</v>
  </rv>
  <rv s="0">
    <fb>43.75</fb>
    <v>0</v>
  </rv>
  <rv s="0">
    <fb>16.159800000000001</fb>
    <v>0</v>
  </rv>
  <rv s="0">
    <fb>9.3475999999999999</fb>
    <v>0</v>
  </rv>
  <rv s="0">
    <fb>1.7313000000000001</fb>
    <v>0</v>
  </rv>
  <rv s="0">
    <fb>2.1173000000000002</fb>
    <v>0</v>
  </rv>
  <rv s="0">
    <fb>44.14</fb>
    <v>0</v>
  </rv>
  <rv s="0">
    <fb>17.074999999999999</fb>
    <v>0</v>
  </rv>
  <rv s="0">
    <fb>9.6804000000000006</fb>
    <v>0</v>
  </rv>
  <rv s="0">
    <fb>46.28</fb>
    <v>0</v>
  </rv>
  <rv s="0">
    <fb>16.0565</fb>
    <v>0</v>
  </rv>
  <rv s="0">
    <fb>9.4136000000000006</fb>
    <v>0</v>
  </rv>
  <rv s="0">
    <fb>1.7230000000000001</fb>
    <v>0</v>
  </rv>
  <rv s="0">
    <fb>2.1032999999999999</fb>
    <v>0</v>
  </rv>
  <rv s="0">
    <fb>46.7</fb>
    <v>0</v>
  </rv>
  <rv s="0">
    <fb>16.662500000000001</fb>
    <v>0</v>
  </rv>
  <rv s="0">
    <fb>15.9232</fb>
    <v>0</v>
  </rv>
  <rv s="0">
    <fb>9.4238</fb>
    <v>0</v>
  </rv>
  <rv s="0">
    <fb>2.1333000000000002</fb>
    <v>0</v>
  </rv>
  <rv s="0">
    <fb>46.3</fb>
    <v>0</v>
  </rv>
  <rv s="0">
    <fb>15.7798</fb>
    <v>0</v>
  </rv>
  <rv s="0">
    <fb>9.8405000000000005</fb>
    <v>0</v>
  </rv>
  <rv s="0">
    <fb>46.49</fb>
    <v>0</v>
  </rv>
  <rv s="0">
    <fb>16.772500000000001</fb>
    <v>0</v>
  </rv>
  <rv s="0">
    <fb>15.6898</fb>
    <v>0</v>
  </rv>
  <rv s="0">
    <fb>9.7032000000000007</fb>
    <v>0</v>
  </rv>
  <rv s="0">
    <fb>1.6775</fb>
    <v>0</v>
  </rv>
  <rv s="0">
    <fb>2.1665999999999999</fb>
    <v>0</v>
  </rv>
  <rv s="0">
    <fb>46.72</fb>
    <v>0</v>
  </rv>
  <rv s="0">
    <fb>17.085000000000001</fb>
    <v>0</v>
  </rv>
  <rv s="0">
    <fb>15.6965</fb>
    <v>0</v>
  </rv>
  <rv s="0">
    <fb>9.8142999999999994</fb>
    <v>0</v>
  </rv>
  <rv s="0">
    <fb>2.1713</fb>
    <v>0</v>
  </rv>
  <rv s="0">
    <fb>17.3125</fb>
    <v>0</v>
  </rv>
  <rv s="0">
    <fb>9.7179000000000002</fb>
    <v>0</v>
  </rv>
  <rv s="0">
    <fb>2.1886000000000001</fb>
    <v>0</v>
  </rv>
  <rv s="0">
    <fb>45.77</fb>
    <v>0</v>
  </rv>
  <rv s="0">
    <fb>17.037500000000001</fb>
    <v>0</v>
  </rv>
  <rv s="0">
    <fb>9.5317000000000007</fb>
    <v>0</v>
  </rv>
  <rv s="0">
    <fb>2.2353000000000001</fb>
    <v>0</v>
  </rv>
  <rv s="0">
    <fb>44.82</fb>
    <v>0</v>
  </rv>
  <rv s="0">
    <fb>17.149999999999999</fb>
    <v>0</v>
  </rv>
  <rv s="0">
    <fb>9.7552000000000003</fb>
    <v>0</v>
  </rv>
  <rv s="0">
    <fb>2.2799999999999998</fb>
    <v>0</v>
  </rv>
  <rv s="0">
    <fb>44.76</fb>
    <v>0</v>
  </rv>
  <rv s="0">
    <fb>17.420000000000002</fb>
    <v>0</v>
  </rv>
  <rv s="0">
    <fb>15.853199999999999</fb>
    <v>0</v>
  </rv>
  <rv s="0">
    <fb>9.6748999999999992</fb>
    <v>0</v>
  </rv>
  <rv s="0">
    <fb>2.3086000000000002</fb>
    <v>0</v>
  </rv>
  <rv s="0">
    <fb>17.512499999999999</fb>
    <v>0</v>
  </rv>
  <rv s="0">
    <fb>9.7369000000000003</fb>
    <v>0</v>
  </rv>
  <rv s="0">
    <fb>1.744</fb>
    <v>0</v>
  </rv>
  <rv s="0">
    <fb>2.056</fb>
    <v>0</v>
  </rv>
  <rv s="0">
    <fb>17.425000000000001</fb>
    <v>0</v>
  </rv>
  <rv s="0">
    <fb>9.7806999999999995</fb>
    <v>0</v>
  </rv>
  <rv s="0">
    <fb>2.036</fb>
    <v>0</v>
  </rv>
  <rv s="0">
    <fb>44.49</fb>
    <v>0</v>
  </rv>
  <rv s="0">
    <fb>16.149799999999999</fb>
    <v>0</v>
  </rv>
  <rv s="0">
    <fb>9.7102000000000004</fb>
    <v>0</v>
  </rv>
  <rv s="0">
    <fb>1.7504999999999999</fb>
    <v>0</v>
  </rv>
  <rv s="0">
    <fb>2.0293000000000001</fb>
    <v>0</v>
  </rv>
  <rv s="0">
    <fb>43.85</fb>
    <v>0</v>
  </rv>
  <rv s="0">
    <fb>9.7859999999999996</fb>
    <v>0</v>
  </rv>
  <rv s="0">
    <fb>2.0379999999999998</fb>
    <v>0</v>
  </rv>
  <rv s="0">
    <fb>43.5</fb>
    <v>0</v>
  </rv>
  <rv s="0">
    <fb>17.602499999999999</fb>
    <v>0</v>
  </rv>
  <rv s="0">
    <fb>16.099799999999998</fb>
    <v>0</v>
  </rv>
  <rv s="0">
    <fb>10.049200000000001</fb>
    <v>0</v>
  </rv>
  <rv s="0">
    <fb>1.8274999999999999</fb>
    <v>0</v>
  </rv>
  <rv s="0">
    <fb>17.662500000000001</fb>
    <v>0</v>
  </rv>
  <rv s="0">
    <fb>16.236499999999999</fb>
    <v>0</v>
  </rv>
  <rv s="0">
    <fb>10.078799999999999</fb>
    <v>0</v>
  </rv>
  <rv s="0">
    <fb>17.675000000000001</fb>
    <v>0</v>
  </rv>
  <rv s="0">
    <fb>10.178599999999999</fb>
    <v>0</v>
  </rv>
  <rv s="0">
    <fb>1.9193</fb>
    <v>0</v>
  </rv>
  <rv s="0">
    <fb>45.11</fb>
    <v>0</v>
  </rv>
  <rv s="0">
    <fb>16.029800000000002</fb>
    <v>0</v>
  </rv>
  <rv s="0">
    <fb>10.1526</fb>
    <v>0</v>
  </rv>
  <rv s="0">
    <fb>1.8726</fb>
    <v>0</v>
  </rv>
  <rv s="0">
    <fb>44.72</fb>
    <v>0</v>
  </rv>
  <rv s="0">
    <fb>17.594999999999999</fb>
    <v>0</v>
  </rv>
  <rv s="0">
    <fb>10.11</fb>
    <v>0</v>
  </rv>
  <rv s="0">
    <fb>1.87</fb>
    <v>0</v>
  </rv>
  <rv s="0">
    <fb>18.125</fb>
    <v>0</v>
  </rv>
  <rv s="0">
    <fb>10.2096</fb>
    <v>0</v>
  </rv>
  <rv s="0">
    <fb>1.841</fb>
    <v>0</v>
  </rv>
  <rv s="0">
    <fb>1.8606</fb>
    <v>0</v>
  </rv>
  <rv s="0">
    <fb>17.877500000000001</fb>
    <v>0</v>
  </rv>
  <rv s="0">
    <fb>16.0365</fb>
    <v>0</v>
  </rv>
  <rv s="0">
    <fb>10.4001</fb>
    <v>0</v>
  </rv>
  <rv s="0">
    <fb>1.929</fb>
    <v>0</v>
  </rv>
  <rv s="0">
    <fb>45.02</fb>
    <v>0</v>
  </rv>
  <rv s="0">
    <fb>18.25</fb>
    <v>0</v>
  </rv>
  <rv s="0">
    <fb>10.511200000000001</fb>
    <v>0</v>
  </rv>
  <rv s="0">
    <fb>1.9259999999999999</fb>
    <v>0</v>
  </rv>
  <rv s="0">
    <fb>44.85</fb>
    <v>0</v>
  </rv>
  <rv s="0">
    <fb>18.3125</fb>
    <v>0</v>
  </rv>
  <rv s="0">
    <fb>10.5482</fb>
    <v>0</v>
  </rv>
  <rv s="0">
    <fb>1.9139999999999999</fb>
    <v>0</v>
  </rv>
  <rv s="0">
    <fb>1.8440000000000001</fb>
    <v>0</v>
  </rv>
  <rv s="0">
    <fb>18.487500000000001</fb>
    <v>0</v>
  </rv>
  <rv s="0">
    <fb>15.736499999999999</fb>
    <v>0</v>
  </rv>
  <rv s="0">
    <fb>10.5946</fb>
    <v>0</v>
  </rv>
  <rv s="0">
    <fb>1.8534999999999999</fb>
    <v>0</v>
  </rv>
  <rv s="0">
    <fb>1.9326000000000001</fb>
    <v>0</v>
  </rv>
  <rv s="0">
    <fb>44.83</fb>
    <v>0</v>
  </rv>
  <rv s="0">
    <fb>18.48</fb>
    <v>0</v>
  </rv>
  <rv s="0">
    <fb>15.6098</fb>
    <v>0</v>
  </rv>
  <rv s="0">
    <fb>10.6616</fb>
    <v>0</v>
  </rv>
  <rv s="0">
    <fb>18.267499999999998</fb>
    <v>0</v>
  </rv>
  <rv s="0">
    <fb>10.596299999999999</fb>
    <v>0</v>
  </rv>
  <rv s="0">
    <fb>1.8149999999999999</fb>
    <v>0</v>
  </rv>
  <rv s="0">
    <fb>1.8993</fb>
    <v>0</v>
  </rv>
  <rv s="0">
    <fb>45.45</fb>
    <v>0</v>
  </rv>
  <rv s="0">
    <fb>18.399999999999999</fb>
    <v>0</v>
  </rv>
  <rv s="0">
    <fb>10.472799999999999</fb>
    <v>0</v>
  </rv>
  <rv s="0">
    <fb>46.94</fb>
    <v>0</v>
  </rv>
  <rv s="0">
    <fb>18.602499999999999</fb>
    <v>0</v>
  </rv>
  <rv s="0">
    <fb>10.5625</fb>
    <v>0</v>
  </rv>
  <rv s="0">
    <fb>1.8806</fb>
    <v>0</v>
  </rv>
  <rv s="0">
    <fb>48.39</fb>
    <v>0</v>
  </rv>
  <rv s="0">
    <fb>18.3475</fb>
    <v>0</v>
  </rv>
  <rv s="0">
    <fb>10.36</fb>
    <v>0</v>
  </rv>
  <rv s="0">
    <fb>1.7164999999999999</fb>
    <v>0</v>
  </rv>
  <rv s="0">
    <fb>1.8506</fb>
    <v>0</v>
  </rv>
  <rv s="0">
    <fb>48.07</fb>
    <v>0</v>
  </rv>
  <rv s="0">
    <fb>18.2925</fb>
    <v>0</v>
  </rv>
  <rv s="0">
    <fb>14.8499</fb>
    <v>0</v>
  </rv>
  <rv s="0">
    <fb>10.2682</fb>
    <v>0</v>
  </rv>
  <rv s="0">
    <fb>1.6755</fb>
    <v>0</v>
  </rv>
  <rv s="0">
    <fb>47.86</fb>
    <v>0</v>
  </rv>
  <rv s="0">
    <fb>17.774999999999999</fb>
    <v>0</v>
  </rv>
  <rv s="0">
    <fb>14.6432</fb>
    <v>0</v>
  </rv>
  <rv s="0">
    <fb>10.125400000000001</fb>
    <v>0</v>
  </rv>
  <rv s="0">
    <fb>1.6395</fb>
    <v>0</v>
  </rv>
  <rv s="0">
    <fb>47.32</fb>
    <v>0</v>
  </rv>
  <rv s="0">
    <fb>17.797499999999999</fb>
    <v>0</v>
  </rv>
  <rv s="0">
    <fb>14.4099</fb>
    <v>0</v>
  </rv>
  <rv s="0">
    <fb>10.2537</fb>
    <v>0</v>
  </rv>
  <rv s="0">
    <fb>1.6825000000000001</fb>
    <v>0</v>
  </rv>
  <rv s="0">
    <fb>47.64</fb>
    <v>0</v>
  </rv>
  <rv s="0">
    <fb>17.4375</fb>
    <v>0</v>
  </rv>
  <rv s="0">
    <fb>14.2532</fb>
    <v>0</v>
  </rv>
  <rv s="0">
    <fb>9.8848000000000003</fb>
    <v>0</v>
  </rv>
  <rv s="0">
    <fb>49.91</fb>
    <v>0</v>
  </rv>
  <rv s="0">
    <fb>17.192499999999999</fb>
    <v>0</v>
  </rv>
  <rv s="0">
    <fb>14.426500000000001</fb>
    <v>0</v>
  </rv>
  <rv s="0">
    <fb>10.1168</fb>
    <v>0</v>
  </rv>
  <rv s="0">
    <fb>1.7195</fb>
    <v>0</v>
  </rv>
  <rv s="0">
    <fb>1.8986000000000001</fb>
    <v>0</v>
  </rv>
  <rv s="0">
    <fb>51.15</fb>
    <v>0</v>
  </rv>
  <rv s="0">
    <fb>14.783200000000001</fb>
    <v>0</v>
  </rv>
  <rv s="0">
    <fb>9.6629000000000005</fb>
    <v>0</v>
  </rv>
  <rv s="0">
    <fb>1.6924999999999999</fb>
    <v>0</v>
  </rv>
  <rv s="0">
    <fb>50.4</fb>
    <v>0</v>
  </rv>
  <rv s="0">
    <fb>16.967500000000001</fb>
    <v>0</v>
  </rv>
  <rv s="0">
    <fb>14.836499999999999</fb>
    <v>0</v>
  </rv>
  <rv s="0">
    <fb>9.83</fb>
    <v>0</v>
  </rv>
  <rv s="0">
    <fb>50.1</fb>
    <v>0</v>
  </rv>
  <rv s="0">
    <fb>17.172499999999999</fb>
    <v>0</v>
  </rv>
  <rv s="0">
    <fb>14.676500000000001</fb>
    <v>0</v>
  </rv>
  <rv s="0">
    <fb>9.6380999999999997</fb>
    <v>0</v>
  </rv>
  <rv s="0">
    <fb>1.7793000000000001</fb>
    <v>0</v>
  </rv>
  <rv s="0">
    <fb>50.81</fb>
    <v>0</v>
  </rv>
  <rv s="0">
    <fb>17.287500000000001</fb>
    <v>0</v>
  </rv>
  <rv s="0">
    <fb>9.7143999999999995</fb>
    <v>0</v>
  </rv>
  <rv s="0">
    <fb>1.4379999999999999</fb>
    <v>0</v>
  </rv>
  <rv s="0">
    <fb>1.8126</fb>
    <v>0</v>
  </rv>
  <rv s="0">
    <fb>51.25</fb>
    <v>0</v>
  </rv>
  <rv s="0">
    <fb>14.8165</fb>
    <v>0</v>
  </rv>
  <rv s="0">
    <fb>9.6936</fb>
    <v>0</v>
  </rv>
  <rv s="0">
    <fb>1.3225</fb>
    <v>0</v>
  </rv>
  <rv s="0">
    <fb>17.887499999999999</fb>
    <v>0</v>
  </rv>
  <rv s="0">
    <fb>9.5593000000000004</fb>
    <v>0</v>
  </rv>
  <rv s="0">
    <fb>1.7873000000000001</fb>
    <v>0</v>
  </rv>
  <rv s="0">
    <fb>49.58</fb>
    <v>0</v>
  </rv>
  <rv s="0">
    <fb>18.5825</fb>
    <v>0</v>
  </rv>
  <rv s="0">
    <fb>9.7094000000000005</fb>
    <v>0</v>
  </rv>
  <rv s="0">
    <fb>1.351</fb>
    <v>0</v>
  </rv>
  <rv s="0">
    <fb>48.3</fb>
    <v>0</v>
  </rv>
  <rv s="0">
    <fb>18.434999999999999</fb>
    <v>0</v>
  </rv>
  <rv s="0">
    <fb>15.006500000000001</fb>
    <v>0</v>
  </rv>
  <rv s="0">
    <fb>9.6371000000000002</fb>
    <v>0</v>
  </rv>
  <rv s="0">
    <fb>1.3274999999999999</fb>
    <v>0</v>
  </rv>
  <rv s="0">
    <fb>1.8180000000000001</fb>
    <v>0</v>
  </rv>
  <rv s="0">
    <fb>47.5</fb>
    <v>0</v>
  </rv>
  <rv s="0">
    <fb>18.7075</fb>
    <v>0</v>
  </rv>
  <rv s="0">
    <fb>9.3991000000000007</fb>
    <v>0</v>
  </rv>
  <rv s="0">
    <fb>1.3075000000000001</fb>
    <v>0</v>
  </rv>
  <rv s="0">
    <fb>18.547499999999999</fb>
    <v>0</v>
  </rv>
  <rv s="0">
    <fb>14.766500000000001</fb>
    <v>0</v>
  </rv>
  <rv s="0">
    <fb>9.1334</fb>
    <v>0</v>
  </rv>
  <rv s="0">
    <fb>1.3045</fb>
    <v>0</v>
  </rv>
  <rv s="0">
    <fb>48.64</fb>
    <v>0</v>
  </rv>
  <rv s="0">
    <fb>18.682500000000001</fb>
    <v>0</v>
  </rv>
  <rv s="0">
    <fb>14.756500000000001</fb>
    <v>0</v>
  </rv>
  <rv s="0">
    <fb>9.4982000000000006</fb>
    <v>0</v>
  </rv>
  <rv s="0">
    <fb>1.347</fb>
    <v>0</v>
  </rv>
  <rv s="0">
    <fb>1.966</fb>
    <v>0</v>
  </rv>
  <rv s="0">
    <fb>48.29</fb>
    <v>0</v>
  </rv>
  <rv s="0">
    <fb>18.567499999999999</fb>
    <v>0</v>
  </rv>
  <rv s="0">
    <fb>9.2965</fb>
    <v>0</v>
  </rv>
  <rv s="0">
    <fb>1.3594999999999999</fb>
    <v>0</v>
  </rv>
  <rv s="0">
    <fb>1.9933000000000001</fb>
    <v>0</v>
  </rv>
  <rv s="0">
    <fb>48.14</fb>
    <v>0</v>
  </rv>
  <rv s="0">
    <fb>18.862500000000001</fb>
    <v>0</v>
  </rv>
  <rv s="0">
    <fb>14.8665</fb>
    <v>0</v>
  </rv>
  <rv s="0">
    <fb>9.5798000000000005</fb>
    <v>0</v>
  </rv>
  <rv s="0">
    <fb>48.83</fb>
    <v>0</v>
  </rv>
  <rv s="0">
    <fb>18.704999999999998</fb>
    <v>0</v>
  </rv>
  <rv s="0">
    <fb>14.9399</fb>
    <v>0</v>
  </rv>
  <rv s="0">
    <fb>9.5792999999999999</fb>
    <v>0</v>
  </rv>
  <rv s="0">
    <fb>1.327</fb>
    <v>0</v>
  </rv>
  <rv s="0">
    <fb>1.9813000000000001</fb>
    <v>0</v>
  </rv>
  <rv s="0">
    <fb>49.87</fb>
    <v>0</v>
  </rv>
  <rv s="0">
    <fb>9.3560999999999996</fb>
    <v>0</v>
  </rv>
  <rv s="0">
    <fb>2.0272999999999999</fb>
    <v>0</v>
  </rv>
  <rv s="0">
    <fb>47.41</fb>
    <v>0</v>
  </rv>
  <rv s="0">
    <fb>18.982500000000002</fb>
    <v>0</v>
  </rv>
  <rv s="0">
    <fb>14.6332</fb>
    <v>0</v>
  </rv>
  <rv s="0">
    <fb>9.3690999999999995</fb>
    <v>0</v>
  </rv>
  <rv s="0">
    <fb>1.3214999999999999</fb>
    <v>0</v>
  </rv>
  <rv s="0">
    <fb>2.0733000000000001</fb>
    <v>0</v>
  </rv>
  <rv s="0">
    <fb>47.08</fb>
    <v>0</v>
  </rv>
  <rv s="0">
    <fb>18.7425</fb>
    <v>0</v>
  </rv>
  <rv s="0">
    <fb>1.3109999999999999</fb>
    <v>0</v>
  </rv>
  <rv s="0">
    <fb>47.99</fb>
    <v>0</v>
  </rv>
  <rv s="0">
    <fb>18.4025</fb>
    <v>0</v>
  </rv>
  <rv s="0">
    <fb>14.9465</fb>
    <v>0</v>
  </rv>
  <rv s="0">
    <fb>9.3618000000000006</fb>
    <v>0</v>
  </rv>
  <rv s="0">
    <fb>1.3485</fb>
    <v>0</v>
  </rv>
  <rv s="0">
    <fb>2.1065999999999998</fb>
    <v>0</v>
  </rv>
  <rv s="0">
    <fb>18.734999999999999</fb>
    <v>0</v>
  </rv>
  <rv s="0">
    <fb>9.5962999999999994</fb>
    <v>0</v>
  </rv>
  <rv s="0">
    <fb>1.3985000000000001</fb>
    <v>0</v>
  </rv>
  <rv s="0">
    <fb>19.252500000000001</fb>
    <v>0</v>
  </rv>
  <rv s="0">
    <fb>9.6691000000000003</fb>
    <v>0</v>
  </rv>
  <rv s="0">
    <fb>1.3979999999999999</fb>
    <v>0</v>
  </rv>
  <rv s="0">
    <fb>2.1505999999999998</fb>
    <v>0</v>
  </rv>
  <rv s="0">
    <fb>19.239999999999998</fb>
    <v>0</v>
  </rv>
  <rv s="0">
    <fb>14.8332</fb>
    <v>0</v>
  </rv>
  <rv s="0">
    <fb>9.6670999999999996</fb>
    <v>0</v>
  </rv>
  <rv s="0">
    <fb>1.4544999999999999</fb>
    <v>0</v>
  </rv>
  <rv s="0">
    <fb>14.906499999999999</fb>
    <v>0</v>
  </rv>
  <rv s="0">
    <fb>9.4617000000000004</fb>
    <v>0</v>
  </rv>
  <rv s="0">
    <fb>1.4350000000000001</fb>
    <v>0</v>
  </rv>
  <rv s="0">
    <fb>2.1160000000000001</fb>
    <v>0</v>
  </rv>
  <rv s="0">
    <fb>49.02</fb>
    <v>0</v>
  </rv>
  <rv s="0">
    <fb>19.192499999999999</fb>
    <v>0</v>
  </rv>
  <rv s="0">
    <fb>9.4525000000000006</fb>
    <v>0</v>
  </rv>
  <rv s="0">
    <fb>1.407</fb>
    <v>0</v>
  </rv>
  <rv s="0">
    <fb>2.2065999999999999</fb>
    <v>0</v>
  </rv>
  <rv s="0">
    <fb>49.5</fb>
    <v>0</v>
  </rv>
  <rv s="0">
    <fb>19.574999999999999</fb>
    <v>0</v>
  </rv>
  <rv s="0">
    <fb>14.7332</fb>
    <v>0</v>
  </rv>
  <rv s="0">
    <fb>9.4502000000000006</fb>
    <v>0</v>
  </rv>
  <rv s="0">
    <fb>1.4279999999999999</fb>
    <v>0</v>
  </rv>
  <rv s="0">
    <fb>2.2332999999999998</fb>
    <v>0</v>
  </rv>
  <rv s="0">
    <fb>49.65</fb>
    <v>0</v>
  </rv>
  <rv s="0">
    <fb>19.63</fb>
    <v>0</v>
  </rv>
  <rv s="0">
    <fb>14.6999</fb>
    <v>0</v>
  </rv>
  <rv s="0">
    <fb>9.3701000000000008</fb>
    <v>0</v>
  </rv>
  <rv s="0">
    <fb>1.4119999999999999</fb>
    <v>0</v>
  </rv>
  <rv s="0">
    <fb>49.69</fb>
    <v>0</v>
  </rv>
  <rv s="0">
    <fb>14.6465</fb>
    <v>0</v>
  </rv>
  <rv s="0">
    <fb>9.3360000000000003</fb>
    <v>0</v>
  </rv>
  <rv s="0">
    <fb>1.3895</fb>
    <v>0</v>
  </rv>
  <rv s="0">
    <fb>2.3246000000000002</fb>
    <v>0</v>
  </rv>
  <rv s="0">
    <fb>19.965</fb>
    <v>0</v>
  </rv>
  <rv s="0">
    <fb>14.533200000000001</fb>
    <v>0</v>
  </rv>
  <rv s="0">
    <fb>9.3994</fb>
    <v>0</v>
  </rv>
  <rv s="0">
    <fb>1.42</fb>
    <v>0</v>
  </rv>
  <rv s="0">
    <fb>50.54</fb>
    <v>0</v>
  </rv>
  <rv s="0">
    <fb>20.225000000000001</fb>
    <v>0</v>
  </rv>
  <rv s="0">
    <fb>9.5287000000000006</fb>
    <v>0</v>
  </rv>
  <rv s="0">
    <fb>1.4484999999999999</fb>
    <v>0</v>
  </rv>
  <rv s="0">
    <fb>20.405000000000001</fb>
    <v>0</v>
  </rv>
  <rv s="0">
    <fb>9.4893999999999998</fb>
    <v>0</v>
  </rv>
  <rv s="0">
    <fb>1.4784999999999999</fb>
    <v>0</v>
  </rv>
  <rv s="0">
    <fb>2.282</fb>
    <v>0</v>
  </rv>
  <rv s="0">
    <fb>20.170000000000002</fb>
    <v>0</v>
  </rv>
  <rv s="0">
    <fb>14.8765</fb>
    <v>0</v>
  </rv>
  <rv s="0">
    <fb>9.5465999999999998</fb>
    <v>0</v>
  </rv>
  <rv s="0">
    <fb>1.5377000000000001</fb>
    <v>0</v>
  </rv>
  <rv s="0">
    <fb>2.2273000000000001</fb>
    <v>0</v>
  </rv>
  <rv s="0">
    <fb>19.982500000000002</fb>
    <v>0</v>
  </rv>
  <rv s="0">
    <fb>14.9765</fb>
    <v>0</v>
  </rv>
  <rv s="0">
    <fb>9.5341000000000005</fb>
    <v>0</v>
  </rv>
  <rv s="0">
    <fb>1.5425</fb>
    <v>0</v>
  </rv>
  <rv s="0">
    <fb>20.024999999999999</fb>
    <v>0</v>
  </rv>
  <rv s="0">
    <fb>9.5060000000000002</fb>
    <v>0</v>
  </rv>
  <rv s="0">
    <fb>1.5805</fb>
    <v>0</v>
  </rv>
  <rv s="0">
    <fb>2.254</fb>
    <v>0</v>
  </rv>
  <rv s="0">
    <fb>51.9</fb>
    <v>0</v>
  </rv>
  <rv s="0">
    <fb>19.89</fb>
    <v>0</v>
  </rv>
  <rv s="0">
    <fb>9.5617999999999999</fb>
    <v>0</v>
  </rv>
  <rv s="0">
    <fb>2.234</fb>
    <v>0</v>
  </rv>
  <rv s="0">
    <fb>20.047499999999999</fb>
    <v>0</v>
  </rv>
  <rv s="0">
    <fb>9.4939999999999998</fb>
    <v>0</v>
  </rv>
  <rv s="0">
    <fb>1.5285</fb>
    <v>0</v>
  </rv>
  <rv s="0">
    <fb>2.2932999999999999</fb>
    <v>0</v>
  </rv>
  <rv s="0">
    <fb>50.5</fb>
    <v>0</v>
  </rv>
  <rv s="0">
    <fb>19.9925</fb>
    <v>0</v>
  </rv>
  <rv s="0">
    <fb>9.4270999999999994</fb>
    <v>0</v>
  </rv>
  <rv s="0">
    <fb>1.5095000000000001</fb>
    <v>0</v>
  </rv>
  <rv s="0">
    <fb>2.29</fb>
    <v>0</v>
  </rv>
  <rv s="0">
    <fb>50.6</fb>
    <v>0</v>
  </rv>
  <rv s="0">
    <fb>19.93</fb>
    <v>0</v>
  </rv>
  <rv s="0">
    <fb>9.4657</fb>
    <v>0</v>
  </rv>
  <rv s="0">
    <fb>1.5115000000000001</fb>
    <v>0</v>
  </rv>
  <rv s="0">
    <fb>2.2166000000000001</fb>
    <v>0</v>
  </rv>
  <rv s="0">
    <fb>50.23</fb>
    <v>0</v>
  </rv>
  <rv s="0">
    <fb>20.195</fb>
    <v>0</v>
  </rv>
  <rv s="0">
    <fb>9.6342999999999996</fb>
    <v>0</v>
  </rv>
  <rv s="0">
    <fb>1.5435000000000001</fb>
    <v>0</v>
  </rv>
  <rv s="0">
    <fb>2.2080000000000002</fb>
    <v>0</v>
  </rv>
  <rv s="0">
    <fb>51.64</fb>
    <v>0</v>
  </rv>
  <rv s="0">
    <fb>20.087499999999999</fb>
    <v>0</v>
  </rv>
  <rv s="0">
    <fb>9.8882999999999992</fb>
    <v>0</v>
  </rv>
  <rv s="0">
    <fb>1.5865</fb>
    <v>0</v>
  </rv>
  <rv s="0">
    <fb>2.2073</fb>
    <v>0</v>
  </rv>
  <rv s="0">
    <fb>52.27</fb>
    <v>0</v>
  </rv>
  <rv s="0">
    <fb>20.2</fb>
    <v>0</v>
  </rv>
  <rv s="0">
    <fb>10.1173</fb>
    <v>0</v>
  </rv>
  <rv s="0">
    <fb>1.577</fb>
    <v>0</v>
  </rv>
  <rv s="0">
    <fb>2.2132999999999998</fb>
    <v>0</v>
  </rv>
  <rv s="0">
    <fb>52.05</fb>
    <v>0</v>
  </rv>
  <rv s="0">
    <fb>20.02</fb>
    <v>0</v>
  </rv>
  <rv s="0">
    <fb>10.196899999999999</fb>
    <v>0</v>
  </rv>
  <rv s="0">
    <fb>1.595</fb>
    <v>0</v>
  </rv>
  <rv s="0">
    <fb>2.3126000000000002</fb>
    <v>0</v>
  </rv>
  <rv s="0">
    <fb>52.04</fb>
    <v>0</v>
  </rv>
  <rv s="0">
    <fb>20.0825</fb>
    <v>0</v>
  </rv>
  <rv s="0">
    <fb>16.213200000000001</fb>
    <v>0</v>
  </rv>
  <rv s="0">
    <fb>10.2599</fb>
    <v>0</v>
  </rv>
  <rv s="0">
    <fb>1.6223000000000001</fb>
    <v>0</v>
  </rv>
  <rv s="0">
    <fb>2.4340000000000002</fb>
    <v>0</v>
  </rv>
  <rv s="0">
    <fb>20.36</fb>
    <v>0</v>
  </rv>
  <rv s="0">
    <fb>16.006499999999999</fb>
    <v>0</v>
  </rv>
  <rv s="0">
    <fb>10.396599999999999</fb>
    <v>0</v>
  </rv>
  <rv s="0">
    <fb>1.6120000000000001</fb>
    <v>0</v>
  </rv>
  <rv s="0">
    <fb>2.4</fb>
    <v>0</v>
  </rv>
  <rv s="0">
    <fb>20.762499999999999</fb>
    <v>0</v>
  </rv>
  <rv s="0">
    <fb>16.079799999999999</fb>
    <v>0</v>
  </rv>
  <rv s="0">
    <fb>10.1874</fb>
    <v>0</v>
  </rv>
  <rv s="0">
    <fb>1.5905</fb>
    <v>0</v>
  </rv>
  <rv s="0">
    <fb>2.3519999999999999</fb>
    <v>0</v>
  </rv>
  <rv s="0">
    <fb>51.74</fb>
    <v>0</v>
  </rv>
  <rv s="0">
    <fb>20.587499999999999</fb>
    <v>0</v>
  </rv>
  <rv s="0">
    <fb>16.256499999999999</fb>
    <v>0</v>
  </rv>
  <rv s="0">
    <fb>10.017200000000001</fb>
    <v>0</v>
  </rv>
  <rv s="0">
    <fb>2.3266</fb>
    <v>0</v>
  </rv>
  <rv s="0">
    <fb>51.38</fb>
    <v>0</v>
  </rv>
  <rv s="0">
    <fb>20.272500000000001</fb>
    <v>0</v>
  </rv>
  <rv s="0">
    <fb>16.2898</fb>
    <v>0</v>
  </rv>
  <rv s="0">
    <fb>10.1343</fb>
    <v>0</v>
  </rv>
  <rv s="0">
    <fb>1.5109999999999999</fb>
    <v>0</v>
  </rv>
  <rv s="0">
    <fb>2.3506</fb>
    <v>0</v>
  </rv>
  <rv s="0">
    <fb>50.3</fb>
    <v>0</v>
  </rv>
  <rv s="0">
    <fb>10.1493</fb>
    <v>0</v>
  </rv>
  <rv s="0">
    <fb>1.5525</fb>
    <v>0</v>
  </rv>
  <rv s="0">
    <fb>2.3319999999999999</fb>
    <v>0</v>
  </rv>
  <rv s="0">
    <fb>49.42</fb>
    <v>0</v>
  </rv>
  <rv s="0">
    <fb>19.905000000000001</fb>
    <v>0</v>
  </rv>
  <rv s="0">
    <fb>10.1473</fb>
    <v>0</v>
  </rv>
  <rv s="0">
    <fb>1.5945</fb>
    <v>0</v>
  </rv>
  <rv s="0">
    <fb>2.3292999999999999</fb>
    <v>0</v>
  </rv>
  <rv s="0">
    <fb>49.46</fb>
    <v>0</v>
  </rv>
  <rv s="0">
    <fb>16.309799999999999</fb>
    <v>0</v>
  </rv>
  <rv s="0">
    <fb>10.167400000000001</fb>
    <v>0</v>
  </rv>
  <rv s="0">
    <fb>1.6140000000000001</fb>
    <v>0</v>
  </rv>
  <rv s="0">
    <fb>2.3313000000000001</fb>
    <v>0</v>
  </rv>
  <rv s="0">
    <fb>48.62</fb>
    <v>0</v>
  </rv>
  <rv s="0">
    <fb>20.47</fb>
    <v>0</v>
  </rv>
  <rv s="0">
    <fb>16.353200000000001</fb>
    <v>0</v>
  </rv>
  <rv s="0">
    <fb>10.111800000000001</fb>
    <v>0</v>
  </rv>
  <rv s="0">
    <fb>1.6134999999999999</fb>
    <v>0</v>
  </rv>
  <rv s="0">
    <fb>2.2839999999999998</fb>
    <v>0</v>
  </rv>
  <rv s="0">
    <fb>49.2</fb>
    <v>0</v>
  </rv>
  <rv s="0">
    <fb>20.572500000000002</fb>
    <v>0</v>
  </rv>
  <rv s="0">
    <fb>16.4998</fb>
    <v>0</v>
  </rv>
  <rv s="0">
    <fb>10.1379</fb>
    <v>0</v>
  </rv>
  <rv s="0">
    <fb>1.6005</fb>
    <v>0</v>
  </rv>
  <rv s="0">
    <fb>2.3725999999999998</fb>
    <v>0</v>
  </rv>
  <rv s="0">
    <fb>21.24</fb>
    <v>0</v>
  </rv>
  <rv s="0">
    <fb>16.5365</fb>
    <v>0</v>
  </rv>
  <rv s="0">
    <fb>10.0572</fb>
    <v>0</v>
  </rv>
  <rv s="0">
    <fb>1.599</fb>
    <v>0</v>
  </rv>
  <rv s="0">
    <fb>2.4773000000000001</fb>
    <v>0</v>
  </rv>
  <rv s="0">
    <fb>49.11</fb>
    <v>0</v>
  </rv>
  <rv s="0">
    <fb>21.057500000000001</fb>
    <v>0</v>
  </rv>
  <rv s="0">
    <fb>10.042</fb>
    <v>0</v>
  </rv>
  <rv s="0">
    <fb>1.5449999999999999</fb>
    <v>0</v>
  </rv>
  <rv s="0">
    <fb>2.5186000000000002</fb>
    <v>0</v>
  </rv>
  <rv s="0">
    <fb>49.43</fb>
    <v>0</v>
  </rv>
  <rv s="0">
    <fb>21.56</fb>
    <v>0</v>
  </rv>
  <rv s="0">
    <fb>16.153199999999998</fb>
    <v>0</v>
  </rv>
  <rv s="0">
    <fb>10.1341</fb>
    <v>0</v>
  </rv>
  <rv s="0">
    <fb>1.5874999999999999</fb>
    <v>0</v>
  </rv>
  <rv s="0">
    <fb>2.5459999999999998</fb>
    <v>0</v>
  </rv>
  <rv s="0">
    <fb>49.34</fb>
    <v>0</v>
  </rv>
  <rv s="0">
    <fb>21.622499999999999</fb>
    <v>0</v>
  </rv>
  <rv s="0">
    <fb>16.103200000000001</fb>
    <v>0</v>
  </rv>
  <rv s="0">
    <fb>10.377599999999999</fb>
    <v>0</v>
  </rv>
  <rv s="0">
    <fb>1.6339999999999999</fb>
    <v>0</v>
  </rv>
  <rv s="0">
    <fb>2.5013000000000001</fb>
    <v>0</v>
  </rv>
  <rv s="0">
    <fb>49.22</fb>
    <v>0</v>
  </rv>
  <rv s="0">
    <fb>21.85</fb>
    <v>0</v>
  </rv>
  <rv s="0">
    <fb>16.489799999999999</fb>
    <v>0</v>
  </rv>
  <rv s="0">
    <fb>10.2654</fb>
    <v>0</v>
  </rv>
  <rv s="0">
    <fb>1.6575</fb>
    <v>0</v>
  </rv>
  <rv s="0">
    <fb>2.4885999999999999</fb>
    <v>0</v>
  </rv>
  <rv s="0">
    <fb>22.24</fb>
    <v>0</v>
  </rv>
  <rv s="0">
    <fb>16.139800000000001</fb>
    <v>0</v>
  </rv>
  <rv s="0">
    <fb>10.6303</fb>
    <v>0</v>
  </rv>
  <rv s="0">
    <fb>1.6245000000000001</fb>
    <v>0</v>
  </rv>
  <rv s="0">
    <fb>2.4466000000000001</fb>
    <v>0</v>
  </rv>
  <rv s="0">
    <fb>51.49</fb>
    <v>0</v>
  </rv>
  <rv s="0">
    <fb>21.914999999999999</fb>
    <v>0</v>
  </rv>
  <rv s="0">
    <fb>10.7995</fb>
    <v>0</v>
  </rv>
  <rv s="0">
    <fb>1.6635</fb>
    <v>0</v>
  </rv>
  <rv s="0">
    <fb>16.1632</fb>
    <v>0</v>
  </rv>
  <rv s="0">
    <fb>10.6358</fb>
    <v>0</v>
  </rv>
  <rv s="0">
    <fb>1.6305000000000001</fb>
    <v>0</v>
  </rv>
  <rv s="0">
    <fb>2.34</fb>
    <v>0</v>
  </rv>
  <rv s="0">
    <fb>49.62</fb>
    <v>0</v>
  </rv>
  <rv s="0">
    <fb>21.647500000000001</fb>
    <v>0</v>
  </rv>
  <rv s="0">
    <fb>16.009799999999998</fb>
    <v>0</v>
  </rv>
  <rv s="0">
    <fb>10.724399999999999</fb>
    <v>0</v>
  </rv>
  <rv s="0">
    <fb>2.2732999999999999</fb>
    <v>0</v>
  </rv>
  <rv s="0">
    <fb>50</fb>
    <v>0</v>
  </rv>
  <rv s="0">
    <fb>21.607500000000002</fb>
    <v>0</v>
  </rv>
  <rv s="0">
    <fb>10.7044</fb>
    <v>0</v>
  </rv>
  <rv s="0">
    <fb>2.21</fb>
    <v>0</v>
  </rv>
  <rv s="0">
    <fb>21.662500000000001</fb>
    <v>0</v>
  </rv>
  <rv s="0">
    <fb>16.0932</fb>
    <v>0</v>
  </rv>
  <rv s="0">
    <fb>10.7029</fb>
    <v>0</v>
  </rv>
  <rv s="0">
    <fb>1.6425000000000001</fb>
    <v>0</v>
  </rv>
  <rv s="0">
    <fb>2.2160000000000002</fb>
    <v>0</v>
  </rv>
  <rv s="0">
    <fb>47.15</fb>
    <v>0</v>
  </rv>
  <rv s="0">
    <fb>21.8675</fb>
    <v>0</v>
  </rv>
  <rv s="0">
    <fb>10.5177</fb>
    <v>0</v>
  </rv>
  <rv s="0">
    <fb>2.2513000000000001</fb>
    <v>0</v>
  </rv>
  <rv s="0">
    <fb>47.27</fb>
    <v>0</v>
  </rv>
  <rv s="0">
    <fb>21.995000000000001</fb>
    <v>0</v>
  </rv>
  <rv s="0">
    <fb>10.585100000000001</fb>
    <v>0</v>
  </rv>
  <rv s="0">
    <fb>1.6285000000000001</fb>
    <v>0</v>
  </rv>
  <rv s="0">
    <fb>2.2625999999999999</fb>
    <v>0</v>
  </rv>
  <rv s="0">
    <fb>47.01</fb>
    <v>0</v>
  </rv>
  <rv s="0">
    <fb>22</fb>
    <v>0</v>
  </rv>
  <rv s="0">
    <fb>16.1432</fb>
    <v>0</v>
  </rv>
  <rv s="0">
    <fb>10.5159</fb>
    <v>0</v>
  </rv>
  <rv s="0">
    <fb>1.6085</fb>
    <v>0</v>
  </rv>
  <rv s="0">
    <fb>21.824999999999999</fb>
    <v>0</v>
  </rv>
  <rv s="0">
    <fb>11.485900000000001</fb>
    <v>0</v>
  </rv>
  <rv s="0">
    <fb>1.6345000000000001</fb>
    <v>0</v>
  </rv>
  <rv s="0">
    <fb>2.1619999999999999</fb>
    <v>0</v>
  </rv>
  <rv s="0">
    <fb>50.85</fb>
    <v>0</v>
  </rv>
  <rv s="0">
    <fb>16.243200000000002</fb>
    <v>0</v>
  </rv>
  <rv s="0">
    <fb>11.568199999999999</fb>
    <v>0</v>
  </rv>
  <rv s="0">
    <fb>1.6234999999999999</fb>
    <v>0</v>
  </rv>
  <rv s="0">
    <fb>2.1393</fb>
    <v>0</v>
  </rv>
  <rv s="0">
    <fb>50.77</fb>
    <v>0</v>
  </rv>
  <rv s="0">
    <fb>21.4925</fb>
    <v>0</v>
  </rv>
  <rv s="0">
    <fb>16.456499999999998</fb>
    <v>0</v>
  </rv>
  <rv s="0">
    <fb>11.9185</fb>
    <v>0</v>
  </rv>
  <rv s="0">
    <fb>1.6435</fb>
    <v>0</v>
  </rv>
  <rv s="0">
    <fb>2.1833</fb>
    <v>0</v>
  </rv>
  <rv s="0">
    <fb>21.704999999999998</fb>
    <v>0</v>
  </rv>
  <rv s="0">
    <fb>17.099799999999998</fb>
    <v>0</v>
  </rv>
  <rv s="0">
    <fb>11.9488</fb>
    <v>0</v>
  </rv>
  <rv s="0">
    <fb>1.865</fb>
    <v>0</v>
  </rv>
  <rv s="0">
    <fb>2.2092999999999998</fb>
    <v>0</v>
  </rv>
  <rv s="0">
    <fb>49.85</fb>
    <v>0</v>
  </rv>
  <rv s="0">
    <fb>21.877500000000001</fb>
    <v>0</v>
  </rv>
  <rv s="0">
    <fb>17.016500000000001</fb>
    <v>0</v>
  </rv>
  <rv s="0">
    <fb>12.203799999999999</fb>
    <v>0</v>
  </rv>
  <rv s="0">
    <fb>1.8625</fb>
    <v>0</v>
  </rv>
  <rv s="0">
    <fb>2.1905999999999999</fb>
    <v>0</v>
  </rv>
  <rv s="0">
    <fb>21.645</fb>
    <v>0</v>
  </rv>
  <rv s="0">
    <fb>16.923200000000001</fb>
    <v>0</v>
  </rv>
  <rv s="0">
    <fb>12.109299999999999</fb>
    <v>0</v>
  </rv>
  <rv s="0">
    <fb>1.9075</fb>
    <v>0</v>
  </rv>
  <rv s="0">
    <fb>2.1213000000000002</fb>
    <v>0</v>
  </rv>
  <rv s="0">
    <fb>17.193200000000001</fb>
    <v>0</v>
  </rv>
  <rv s="0">
    <fb>11.882</fb>
    <v>0</v>
  </rv>
  <rv s="0">
    <fb>1.9025000000000001</fb>
    <v>0</v>
  </rv>
  <rv s="0">
    <fb>2.1379999999999999</fb>
    <v>0</v>
  </rv>
  <rv s="0">
    <fb>49.64</fb>
    <v>0</v>
  </rv>
  <rv s="0">
    <fb>21.7425</fb>
    <v>0</v>
  </rv>
  <rv s="0">
    <fb>16.406500000000001</fb>
    <v>0</v>
  </rv>
  <rv s="0">
    <fb>11.963100000000001</fb>
    <v>0</v>
  </rv>
  <rv s="0">
    <fb>2.1972999999999998</fb>
    <v>0</v>
  </rv>
  <rv s="0">
    <fb>49.1</fb>
    <v>0</v>
  </rv>
  <rv s="0">
    <fb>21.87</fb>
    <v>0</v>
  </rv>
  <rv s="0">
    <fb>11.980499999999999</fb>
    <v>0</v>
  </rv>
  <rv s="0">
    <fb>1.9063000000000001</fb>
    <v>0</v>
  </rv>
  <rv s="0">
    <fb>2.2400000000000002</fb>
    <v>0</v>
  </rv>
  <rv s="0">
    <fb>21.5425</fb>
    <v>0</v>
  </rv>
  <rv s="0">
    <fb>11.6988</fb>
    <v>0</v>
  </rv>
  <rv s="0">
    <fb>1.8665</fb>
    <v>0</v>
  </rv>
  <rv s="0">
    <fb>2.218</fb>
    <v>0</v>
  </rv>
  <rv s="0">
    <fb>21.92</fb>
    <v>0</v>
  </rv>
  <rv s="0">
    <fb>15.889799999999999</fb>
    <v>0</v>
  </rv>
  <rv s="0">
    <fb>11.8172</fb>
    <v>0</v>
  </rv>
  <rv s="0">
    <fb>1.8805000000000001</fb>
    <v>0</v>
  </rv>
  <rv s="0">
    <fb>2.2086000000000001</fb>
    <v>0</v>
  </rv>
  <rv s="0">
    <fb>21.862500000000001</fb>
    <v>0</v>
  </rv>
  <rv s="0">
    <fb>11.855700000000001</fb>
    <v>0</v>
  </rv>
  <rv s="0">
    <fb>47.84</fb>
    <v>0</v>
  </rv>
  <rv s="0">
    <fb>21.0075</fb>
    <v>0</v>
  </rv>
  <rv s="0">
    <fb>11.9354</fb>
    <v>0</v>
  </rv>
  <rv s="0">
    <fb>1.91</fb>
    <v>0</v>
  </rv>
  <rv s="0">
    <fb>2.2606000000000002</fb>
    <v>0</v>
  </rv>
  <rv s="0">
    <fb>48.76</fb>
    <v>0</v>
  </rv>
  <rv s="0">
    <fb>20.85</fb>
    <v>0</v>
  </rv>
  <rv s="0">
    <fb>11.770200000000001</fb>
    <v>0</v>
  </rv>
  <rv s="0">
    <fb>2.1545999999999998</fb>
    <v>0</v>
  </rv>
  <rv s="0">
    <fb>48.44</fb>
    <v>0</v>
  </rv>
  <rv s="0">
    <fb>20.337499999999999</fb>
    <v>0</v>
  </rv>
  <rv s="0">
    <fb>15.766500000000001</fb>
    <v>0</v>
  </rv>
  <rv s="0">
    <fb>11.924099999999999</fb>
    <v>0</v>
  </rv>
  <rv s="0">
    <fb>1.9750000000000001</fb>
    <v>0</v>
  </rv>
  <rv s="0">
    <fb>2.1305999999999998</fb>
    <v>0</v>
  </rv>
  <rv s="0">
    <fb>20.22</fb>
    <v>0</v>
  </rv>
  <rv s="0">
    <fb>15.703200000000001</fb>
    <v>0</v>
  </rv>
  <rv s="0">
    <fb>11.856</fb>
    <v>0</v>
  </rv>
  <rv s="0">
    <fb>1.9395</fb>
    <v>0</v>
  </rv>
  <rv s="0">
    <fb>21.09</fb>
    <v>0</v>
  </rv>
  <rv s="0">
    <fb>15.436500000000001</fb>
    <v>0</v>
  </rv>
  <rv s="0">
    <fb>11.884</fb>
    <v>0</v>
  </rv>
  <rv s="0">
    <fb>1.9615</fb>
    <v>0</v>
  </rv>
  <rv s="0">
    <fb>2.02</fb>
    <v>0</v>
  </rv>
  <rv s="0">
    <fb>46.24</fb>
    <v>0</v>
  </rv>
  <rv s="0">
    <fb>20.65</fb>
    <v>0</v>
  </rv>
  <rv s="0">
    <fb>15.489800000000001</fb>
    <v>0</v>
  </rv>
  <rv s="0">
    <fb>12.029199999999999</fb>
    <v>0</v>
  </rv>
  <rv s="0">
    <fb>2.0055000000000001</fb>
    <v>0</v>
  </rv>
  <rv s="0">
    <fb>2.198</fb>
    <v>0</v>
  </rv>
  <rv s="0">
    <fb>47.02</fb>
    <v>0</v>
  </rv>
  <rv s="0">
    <fb>12.3477</fb>
    <v>0</v>
  </rv>
  <rv s="0">
    <fb>2.0750000000000002</fb>
    <v>0</v>
  </rv>
  <rv s="0">
    <fb>47.39</fb>
    <v>0</v>
  </rv>
  <rv s="0">
    <fb>21.065000000000001</fb>
    <v>0</v>
  </rv>
  <rv s="0">
    <fb>12.387</fb>
    <v>0</v>
  </rv>
  <rv s="0">
    <fb>2.1223000000000001</fb>
    <v>0</v>
  </rv>
  <rv s="0">
    <fb>2.1280000000000001</fb>
    <v>0</v>
  </rv>
  <rv s="0">
    <fb>21.06</fb>
    <v>0</v>
  </rv>
  <rv s="0">
    <fb>15.986499999999999</fb>
    <v>0</v>
  </rv>
  <rv s="0">
    <fb>12.3432</fb>
    <v>0</v>
  </rv>
  <rv s="0">
    <fb>2.1274999999999999</fb>
    <v>0</v>
  </rv>
  <rv s="0">
    <fb>2.0173000000000001</fb>
    <v>0</v>
  </rv>
  <rv s="0">
    <fb>47.6</fb>
    <v>0</v>
  </rv>
  <rv s="0">
    <fb>21.3125</fb>
    <v>0</v>
  </rv>
  <rv s="0">
    <fb>12.472099999999999</fb>
    <v>0</v>
  </rv>
  <rv s="0">
    <fb>2.1175000000000002</fb>
    <v>0</v>
  </rv>
  <rv s="0">
    <fb>1.972</fb>
    <v>0</v>
  </rv>
  <rv s="0">
    <fb>47.72</fb>
    <v>0</v>
  </rv>
  <rv s="0">
    <fb>20.83</fb>
    <v>0</v>
  </rv>
  <rv s="0">
    <fb>15.8332</fb>
    <v>0</v>
  </rv>
  <rv s="0">
    <fb>12.4255</fb>
    <v>0</v>
  </rv>
  <rv s="0">
    <fb>1.9533</fb>
    <v>0</v>
  </rv>
  <rv s="0">
    <fb>47</fb>
    <v>0</v>
  </rv>
  <rv s="0">
    <fb>20.725000000000001</fb>
    <v>0</v>
  </rv>
  <rv s="0">
    <fb>12.7866</fb>
    <v>0</v>
  </rv>
  <rv s="0">
    <fb>2.125</fb>
    <v>0</v>
  </rv>
  <rv s="0">
    <fb>46.23</fb>
    <v>0</v>
  </rv>
  <rv s="0">
    <fb>20.922499999999999</fb>
    <v>0</v>
  </rv>
  <rv s="0">
    <fb>12.624700000000001</fb>
    <v>0</v>
  </rv>
  <rv s="0">
    <fb>20.872499999999999</fb>
    <v>0</v>
  </rv>
  <rv s="0">
    <fb>12.5464</fb>
    <v>0</v>
  </rv>
  <rv s="0">
    <fb>2.109</fb>
    <v>0</v>
  </rv>
  <rv s="0">
    <fb>20.947500000000002</fb>
    <v>0</v>
  </rv>
  <rv s="0">
    <fb>15.8132</fb>
    <v>0</v>
  </rv>
  <rv s="0">
    <fb>12.039899999999999</fb>
    <v>0</v>
  </rv>
  <rv s="0">
    <fb>2.0375000000000001</fb>
    <v>0</v>
  </rv>
  <rv s="0">
    <fb>2.0373000000000001</fb>
    <v>0</v>
  </rv>
  <rv s="0">
    <fb>46.25</fb>
    <v>0</v>
  </rv>
  <rv s="0">
    <fb>21.125</fb>
    <v>0</v>
  </rv>
  <rv s="0">
    <fb>15.5098</fb>
    <v>0</v>
  </rv>
  <rv s="0">
    <fb>12.368</fb>
    <v>0</v>
  </rv>
  <rv s="0">
    <fb>2.024</fb>
    <v>0</v>
  </rv>
  <rv s="0">
    <fb>2.0832999999999999</fb>
    <v>0</v>
  </rv>
  <rv s="0">
    <fb>47.46</fb>
    <v>0</v>
  </rv>
  <rv s="0">
    <fb>21.307500000000001</fb>
    <v>0</v>
  </rv>
  <rv s="0">
    <fb>15.629799999999999</fb>
    <v>0</v>
  </rv>
  <rv s="0">
    <fb>12.1165</fb>
    <v>0</v>
  </rv>
  <rv s="0">
    <fb>2.0209999999999999</fb>
    <v>0</v>
  </rv>
  <rv s="0">
    <fb>47.95</fb>
    <v>0</v>
  </rv>
  <rv s="0">
    <fb>21.502500000000001</fb>
    <v>0</v>
  </rv>
  <rv s="0">
    <fb>12.161300000000001</fb>
    <v>0</v>
  </rv>
  <rv s="0">
    <fb>2.0129999999999999</fb>
    <v>0</v>
  </rv>
  <rv s="0">
    <fb>2.0005999999999999</fb>
    <v>0</v>
  </rv>
  <rv s="0">
    <fb>49.44</fb>
    <v>0</v>
  </rv>
  <rv s="0">
    <fb>21.5</fb>
    <v>0</v>
  </rv>
  <rv s="0">
    <fb>12.0867</fb>
    <v>0</v>
  </rv>
  <rv s="0">
    <fb>1.9655</fb>
    <v>0</v>
  </rv>
  <rv s="0">
    <fb>2.0720000000000001</fb>
    <v>0</v>
  </rv>
  <rv s="0">
    <fb>48.85</fb>
    <v>0</v>
  </rv>
  <rv s="0">
    <fb>12.1968</fb>
    <v>0</v>
  </rv>
  <rv s="0">
    <fb>1.9564999999999999</fb>
    <v>0</v>
  </rv>
  <rv s="0">
    <fb>2.0045999999999999</fb>
    <v>0</v>
  </rv>
  <rv s="0">
    <fb>21.762499999999999</fb>
    <v>0</v>
  </rv>
  <rv s="0">
    <fb>12.1858</fb>
    <v>0</v>
  </rv>
  <rv s="0">
    <fb>1.9384999999999999</fb>
    <v>0</v>
  </rv>
  <rv s="0">
    <fb>49.03</fb>
    <v>0</v>
  </rv>
  <rv s="0">
    <fb>21.754999999999999</fb>
    <v>0</v>
  </rv>
  <rv s="0">
    <fb>15.496499999999999</fb>
    <v>0</v>
  </rv>
  <rv s="0">
    <fb>12.2676</fb>
    <v>0</v>
  </rv>
  <rv s="0">
    <fb>1.8686</fb>
    <v>0</v>
  </rv>
  <rv s="0">
    <fb>49.08</fb>
    <v>0</v>
  </rv>
  <rv s="0">
    <fb>21.555</fb>
    <v>0</v>
  </rv>
  <rv s="0">
    <fb>12.0602</fb>
    <v>0</v>
  </rv>
  <rv s="0">
    <fb>1.8560000000000001</fb>
    <v>0</v>
  </rv>
  <rv s="0">
    <fb>49.37</fb>
    <v>0</v>
  </rv>
  <rv s="0">
    <fb>21.1875</fb>
    <v>0</v>
  </rv>
  <rv s="0">
    <fb>12.1348</fb>
    <v>0</v>
  </rv>
  <rv s="0">
    <fb>49.9</fb>
    <v>0</v>
  </rv>
  <rv s="0">
    <fb>21.395</fb>
    <v>0</v>
  </rv>
  <rv s="0">
    <fb>15.4832</fb>
    <v>0</v>
  </rv>
  <rv s="0">
    <fb>12.108000000000001</fb>
    <v>0</v>
  </rv>
  <rv s="0">
    <fb>1.9219999999999999</fb>
    <v>0</v>
  </rv>
  <rv s="0">
    <fb>1.9873000000000001</fb>
    <v>0</v>
  </rv>
  <rv s="0">
    <fb>21.375</fb>
    <v>0</v>
  </rv>
  <rv s="0">
    <fb>12.129</fb>
    <v>0</v>
  </rv>
  <rv s="0">
    <fb>1.9350000000000001</fb>
    <v>0</v>
  </rv>
  <rv s="0">
    <fb>1.9239999999999999</fb>
    <v>0</v>
  </rv>
  <rv s="0">
    <fb>50.43</fb>
    <v>0</v>
  </rv>
  <rv s="0">
    <fb>15.299799999999999</fb>
    <v>0</v>
  </rv>
  <rv s="0">
    <fb>12.017899999999999</fb>
    <v>0</v>
  </rv>
  <rv s="0">
    <fb>1.9370000000000001</fb>
    <v>0</v>
  </rv>
  <rv s="0">
    <fb>2.0206</fb>
    <v>0</v>
  </rv>
  <rv s="0">
    <fb>21.65</fb>
    <v>0</v>
  </rv>
  <rv s="0">
    <fb>12.0776</fb>
    <v>0</v>
  </rv>
  <rv s="0">
    <fb>1.9690000000000001</fb>
    <v>0</v>
  </rv>
  <rv s="0">
    <fb>1.9486000000000001</fb>
    <v>0</v>
  </rv>
  <rv s="0">
    <fb>21.75</fb>
    <v>0</v>
  </rv>
  <rv s="0">
    <fb>12.074299999999999</fb>
    <v>0</v>
  </rv>
  <rv s="0">
    <fb>2.0099999999999998</fb>
    <v>0</v>
  </rv>
  <rv s="0">
    <fb>1.97</fb>
    <v>0</v>
  </rv>
  <rv s="0">
    <fb>11.5542</fb>
    <v>0</v>
  </rv>
  <rv s="0">
    <fb>1.9390000000000001</fb>
    <v>0</v>
  </rv>
  <rv s="0">
    <fb>2.012</fb>
    <v>0</v>
  </rv>
  <rv s="0">
    <fb>22.112500000000001</fb>
    <v>0</v>
  </rv>
  <rv s="0">
    <fb>15.3765</fb>
    <v>0</v>
  </rv>
  <rv s="0">
    <fb>11.7614</fb>
    <v>0</v>
  </rv>
  <rv s="0">
    <fb>1.9715</fb>
    <v>0</v>
  </rv>
  <rv s="0">
    <fb>1.9593</fb>
    <v>0</v>
  </rv>
  <rv s="0">
    <fb>52.56</fb>
    <v>0</v>
  </rv>
  <rv s="0">
    <fb>22.5625</fb>
    <v>0</v>
  </rv>
  <rv s="0">
    <fb>11.6159</fb>
    <v>0</v>
  </rv>
  <rv s="0">
    <fb>1.9935</fb>
    <v>0</v>
  </rv>
  <rv s="0">
    <fb>1.996</fb>
    <v>0</v>
  </rv>
  <rv s="0">
    <fb>53.89</fb>
    <v>0</v>
  </rv>
  <rv s="0">
    <fb>22.434999999999999</fb>
    <v>0</v>
  </rv>
  <rv s="0">
    <fb>15.3165</fb>
    <v>0</v>
  </rv>
  <rv s="0">
    <fb>11.448600000000001</fb>
    <v>0</v>
  </rv>
  <rv s="0">
    <fb>1.9990000000000001</fb>
    <v>0</v>
  </rv>
  <rv s="0">
    <fb>2.1345999999999998</fb>
    <v>0</v>
  </rv>
  <rv s="0">
    <fb>22.7425</fb>
    <v>0</v>
  </rv>
  <rv s="0">
    <fb>11.424099999999999</fb>
    <v>0</v>
  </rv>
  <rv s="0">
    <fb>2.0065</fb>
    <v>0</v>
  </rv>
  <rv s="0">
    <fb>53.68</fb>
    <v>0</v>
  </rv>
  <rv s="0">
    <fb>23.2925</fb>
    <v>0</v>
  </rv>
  <rv s="0">
    <fb>14.933199999999999</fb>
    <v>0</v>
  </rv>
  <rv s="0">
    <fb>11.511200000000001</fb>
    <v>0</v>
  </rv>
  <rv s="0">
    <fb>1.9930000000000001</fb>
    <v>0</v>
  </rv>
  <rv s="0">
    <fb>23.217500000000001</fb>
    <v>0</v>
  </rv>
  <rv s="0">
    <fb>11.689299999999999</fb>
    <v>0</v>
  </rv>
  <rv s="0">
    <fb>2.0190000000000001</fb>
    <v>0</v>
  </rv>
  <rv s="0">
    <fb>2.1732999999999998</fb>
    <v>0</v>
  </rv>
  <rv s="0">
    <fb>52.87</fb>
    <v>0</v>
  </rv>
  <rv s="0">
    <fb>23.17</fb>
    <v>0</v>
  </rv>
  <rv s="0">
    <fb>15.2698</fb>
    <v>0</v>
  </rv>
  <rv s="0">
    <fb>11.563700000000001</fb>
    <v>0</v>
  </rv>
  <rv s="0">
    <fb>2.0030000000000001</fb>
    <v>0</v>
  </rv>
  <rv s="0">
    <fb>53.4</fb>
    <v>0</v>
  </rv>
  <rv s="0">
    <fb>23.03</fb>
    <v>0</v>
  </rv>
  <rv s="0">
    <fb>15.399800000000001</fb>
    <v>0</v>
  </rv>
  <rv s="0">
    <fb>11.6457</fb>
    <v>0</v>
  </rv>
  <rv s="0">
    <fb>54.32</fb>
    <v>0</v>
  </rv>
  <rv s="0">
    <fb>22.875</fb>
    <v>0</v>
  </rv>
  <rv s="0">
    <fb>11.7364</fb>
    <v>0</v>
  </rv>
  <rv s="0">
    <fb>1.9295</fb>
    <v>0</v>
  </rv>
  <rv s="0">
    <fb>52.5</fb>
    <v>0</v>
  </rv>
  <rv s="0">
    <fb>22.63</fb>
    <v>0</v>
  </rv>
  <rv s="0">
    <fb>12.074199999999999</fb>
    <v>0</v>
  </rv>
  <rv s="0">
    <fb>1.9359999999999999</fb>
    <v>0</v>
  </rv>
  <rv s="0">
    <fb>52.8</fb>
    <v>0</v>
  </rv>
  <rv s="0">
    <fb>22.0975</fb>
    <v>0</v>
  </rv>
  <rv s="0">
    <fb>12.2041</fb>
    <v>0</v>
  </rv>
  <rv s="0">
    <fb>2.1865999999999999</fb>
    <v>0</v>
  </rv>
  <rv s="0">
    <fb>52.45</fb>
    <v>0</v>
  </rv>
  <rv s="0">
    <fb>15.6365</fb>
    <v>0</v>
  </rv>
  <rv s="0">
    <fb>12.148</fb>
    <v>0</v>
  </rv>
  <rv s="0">
    <fb>53.35</fb>
    <v>0</v>
  </rv>
  <rv s="0">
    <fb>22.4</fb>
    <v>0</v>
  </rv>
  <rv s="0">
    <fb>12.1225</fb>
    <v>0</v>
  </rv>
  <rv s="0">
    <fb>2.04</fb>
    <v>0</v>
  </rv>
  <rv s="0">
    <fb>52.82</fb>
    <v>0</v>
  </rv>
  <rv s="0">
    <fb>22.42</fb>
    <v>0</v>
  </rv>
  <rv s="0">
    <fb>12.441800000000001</fb>
    <v>0</v>
  </rv>
  <rv s="0">
    <fb>1.8585</fb>
    <v>0</v>
  </rv>
  <rv s="0">
    <fb>53.11</fb>
    <v>0</v>
  </rv>
  <rv s="0">
    <fb>22.682500000000001</fb>
    <v>0</v>
  </rv>
  <rv s="0">
    <fb>12.5619</fb>
    <v>0</v>
  </rv>
  <rv s="0">
    <fb>54.4</fb>
    <v>0</v>
  </rv>
  <rv s="0">
    <fb>22.642499999999998</fb>
    <v>0</v>
  </rv>
  <rv s="0">
    <fb>15.873200000000001</fb>
    <v>0</v>
  </rv>
  <rv s="0">
    <fb>12.7011</fb>
    <v>0</v>
  </rv>
  <rv s="0">
    <fb>55.1</fb>
    <v>0</v>
  </rv>
  <rv s="0">
    <fb>22.6175</fb>
    <v>0</v>
  </rv>
  <rv s="0">
    <fb>15.9765</fb>
    <v>0</v>
  </rv>
  <rv s="0">
    <fb>12.597099999999999</fb>
    <v>0</v>
  </rv>
  <rv s="0">
    <fb>2.1025999999999998</fb>
    <v>0</v>
  </rv>
  <rv s="0">
    <fb>55.95</fb>
    <v>0</v>
  </rv>
  <rv s="0">
    <fb>22.675000000000001</fb>
    <v>0</v>
  </rv>
  <rv s="0">
    <fb>16.1065</fb>
    <v>0</v>
  </rv>
  <rv s="0">
    <fb>12.375</fb>
    <v>0</v>
  </rv>
  <rv s="0">
    <fb>1.875</fb>
    <v>0</v>
  </rv>
  <rv s="0">
    <fb>22.92</fb>
    <v>0</v>
  </rv>
  <rv s="0">
    <fb>12.2113</fb>
    <v>0</v>
  </rv>
  <rv s="0">
    <fb>1.8345</fb>
    <v>0</v>
  </rv>
  <rv s="0">
    <fb>2.0859999999999999</fb>
    <v>0</v>
  </rv>
  <rv s="0">
    <fb>23.262499999999999</fb>
    <v>0</v>
  </rv>
  <rv s="0">
    <fb>12.324400000000001</fb>
    <v>0</v>
  </rv>
  <rv s="0">
    <fb>1.8825000000000001</fb>
    <v>0</v>
  </rv>
  <rv s="0">
    <fb>53.2</fb>
    <v>0</v>
  </rv>
  <rv s="0">
    <fb>23.0075</fb>
    <v>0</v>
  </rv>
  <rv s="0">
    <fb>16.0532</fb>
    <v>0</v>
  </rv>
  <rv s="0">
    <fb>12.0314</fb>
    <v>0</v>
  </rv>
  <rv s="0">
    <fb>1.845</fb>
    <v>0</v>
  </rv>
  <rv s="0">
    <fb>52.2</fb>
    <v>0</v>
  </rv>
  <rv s="0">
    <fb>23.125</fb>
    <v>0</v>
  </rv>
  <rv s="0">
    <fb>15.926500000000001</fb>
    <v>0</v>
  </rv>
  <rv s="0">
    <fb>12.127800000000001</fb>
    <v>0</v>
  </rv>
  <rv s="0">
    <fb>1.8254999999999999</fb>
    <v>0</v>
  </rv>
  <rv s="0">
    <fb>2.3332999999999999</fb>
    <v>0</v>
  </rv>
  <rv s="0">
    <fb>51.37</fb>
    <v>0</v>
  </rv>
  <rv s="0">
    <fb>22.664999999999999</fb>
    <v>0</v>
  </rv>
  <rv s="0">
    <fb>16.023199999999999</fb>
    <v>0</v>
  </rv>
  <rv s="0">
    <fb>12.537100000000001</fb>
    <v>0</v>
  </rv>
  <rv s="0">
    <fb>1.9039999999999999</fb>
    <v>0</v>
  </rv>
  <rv s="0">
    <fb>2.0945999999999998</fb>
    <v>0</v>
  </rv>
  <rv s="0">
    <fb>22.984999999999999</fb>
    <v>0</v>
  </rv>
  <rv s="0">
    <fb>16.203199999999999</fb>
    <v>0</v>
  </rv>
  <rv s="0">
    <fb>12.2852</fb>
    <v>0</v>
  </rv>
  <rv s="0">
    <fb>2.1812999999999998</fb>
    <v>0</v>
  </rv>
  <rv s="0">
    <fb>52.06</fb>
    <v>0</v>
  </rv>
  <rv s="0">
    <fb>12.4621</fb>
    <v>0</v>
  </rv>
  <rv s="0">
    <fb>51.35</fb>
    <v>0</v>
  </rv>
  <rv s="0">
    <fb>23.352499999999999</fb>
    <v>0</v>
  </rv>
  <rv s="0">
    <fb>16.049800000000001</fb>
    <v>0</v>
  </rv>
  <rv s="0">
    <fb>12.362</fb>
    <v>0</v>
  </rv>
  <rv s="0">
    <fb>1.8645</fb>
    <v>0</v>
  </rv>
  <rv s="0">
    <fb>23.29</fb>
    <v>0</v>
  </rv>
  <rv s="0">
    <fb>12.424300000000001</fb>
    <v>0</v>
  </rv>
  <rv s="0">
    <fb>2.044</fb>
    <v>0</v>
  </rv>
  <rv s="0">
    <fb>23.588799999999999</fb>
    <v>0</v>
  </rv>
  <rv s="0">
    <fb>15.7332</fb>
    <v>0</v>
  </rv>
  <rv s="0">
    <fb>12.6623</fb>
    <v>0</v>
  </rv>
  <rv s="0">
    <fb>1.8975</fb>
    <v>0</v>
  </rv>
  <rv s="0">
    <fb>1.9945999999999999</fb>
    <v>0</v>
  </rv>
  <rv s="0">
    <fb>23.52</fb>
    <v>0</v>
  </rv>
  <rv s="0">
    <fb>15.836499999999999</fb>
    <v>0</v>
  </rv>
  <rv s="0">
    <fb>12.077</fb>
    <v>0</v>
  </rv>
  <rv s="0">
    <fb>1.8614999999999999</fb>
    <v>0</v>
  </rv>
  <rv s="0">
    <fb>52.85</fb>
    <v>0</v>
  </rv>
  <rv s="0">
    <fb>23.3</fb>
    <v>0</v>
  </rv>
  <rv s="0">
    <fb>11.9491</fb>
    <v>0</v>
  </rv>
  <rv s="0">
    <fb>23.412500000000001</fb>
    <v>0</v>
  </rv>
  <rv s="0">
    <fb>16.1465</fb>
    <v>0</v>
  </rv>
  <rv s="0">
    <fb>11.713900000000001</fb>
    <v>0</v>
  </rv>
  <rv s="0">
    <fb>1.9673</fb>
    <v>0</v>
  </rv>
  <rv s="0">
    <fb>23.587499999999999</fb>
    <v>0</v>
  </rv>
  <rv s="0">
    <fb>11.861499999999999</fb>
    <v>0</v>
  </rv>
  <rv s="0">
    <fb>1.9245000000000001</fb>
    <v>0</v>
  </rv>
  <rv s="0">
    <fb>51.39</fb>
    <v>0</v>
  </rv>
  <rv s="0">
    <fb>23.204999999999998</fb>
    <v>0</v>
  </rv>
  <rv s="0">
    <fb>16.129799999999999</fb>
    <v>0</v>
  </rv>
  <rv s="0">
    <fb>11.7126</fb>
    <v>0</v>
  </rv>
  <rv s="0">
    <fb>1.9475</fb>
    <v>0</v>
  </rv>
  <rv s="0">
    <fb>24.05</fb>
    <v>0</v>
  </rv>
  <rv s="0">
    <fb>16.119800000000001</fb>
    <v>0</v>
  </rv>
  <rv s="0">
    <fb>11.8027</fb>
    <v>0</v>
  </rv>
  <rv s="0">
    <fb>1.9595</fb>
    <v>0</v>
  </rv>
  <rv s="0">
    <fb>24.2575</fb>
    <v>0</v>
  </rv>
  <rv s="0">
    <fb>16.123200000000001</fb>
    <v>0</v>
  </rv>
  <rv s="0">
    <fb>11.5282</fb>
    <v>0</v>
  </rv>
  <rv s="0">
    <fb>51.45</fb>
    <v>0</v>
  </rv>
  <rv s="0">
    <fb>23.987500000000001</fb>
    <v>0</v>
  </rv>
  <rv s="0">
    <fb>11.49</fb>
    <v>0</v>
  </rv>
  <rv s="0">
    <fb>1.9424999999999999</fb>
    <v>0</v>
  </rv>
  <rv s="0">
    <fb>1.8366</fb>
    <v>0</v>
  </rv>
  <rv s="0">
    <fb>51.94</fb>
    <v>0</v>
  </rv>
  <rv s="0">
    <fb>23.43</fb>
    <v>0</v>
  </rv>
  <rv s="0">
    <fb>1.9179999999999999</fb>
    <v>0</v>
  </rv>
  <rv s="0">
    <fb>51.71</fb>
    <v>0</v>
  </rv>
  <rv s="0">
    <fb>23.442499999999999</fb>
    <v>0</v>
  </rv>
  <rv s="0">
    <fb>16.026499999999999</fb>
    <v>0</v>
  </rv>
  <rv s="0">
    <fb>11.661300000000001</fb>
    <v>0</v>
  </rv>
  <rv s="0">
    <fb>2.0070000000000001</fb>
    <v>0</v>
  </rv>
  <rv s="0">
    <fb>52.1</fb>
    <v>0</v>
  </rv>
  <rv s="0">
    <fb>23.32</fb>
    <v>0</v>
  </rv>
  <rv s="0">
    <fb>11.581200000000001</fb>
    <v>0</v>
  </rv>
  <rv s="0">
    <fb>1.9950000000000001</fb>
    <v>0</v>
  </rv>
  <rv s="0">
    <fb>1.968</fb>
    <v>0</v>
  </rv>
  <rv s="0">
    <fb>22.637499999999999</fb>
    <v>0</v>
  </rv>
  <rv s="0">
    <fb>11.723100000000001</fb>
    <v>0</v>
  </rv>
  <rv s="0">
    <fb>1.954</fb>
    <v>0</v>
  </rv>
  <rv s="0">
    <fb>54.55</fb>
    <v>0</v>
  </rv>
  <rv s="0">
    <fb>22.335000000000001</fb>
    <v>0</v>
  </rv>
  <rv s="0">
    <fb>16.603200000000001</fb>
    <v>0</v>
  </rv>
  <rv s="0">
    <fb>11.757400000000001</fb>
    <v>0</v>
  </rv>
  <rv s="0">
    <fb>2.0594999999999999</fb>
    <v>0</v>
  </rv>
  <rv s="0">
    <fb>53.83</fb>
    <v>0</v>
  </rv>
  <rv s="0">
    <fb>21.69</fb>
    <v>0</v>
  </rv>
  <rv s="0">
    <fb>16.636500000000002</fb>
    <v>0</v>
  </rv>
  <rv s="0">
    <fb>11.978899999999999</fb>
    <v>0</v>
  </rv>
  <rv s="0">
    <fb>53.82</fb>
    <v>0</v>
  </rv>
  <rv s="0">
    <fb>21.462499999999999</fb>
    <v>0</v>
  </rv>
  <rv s="0">
    <fb>16.6965</fb>
    <v>0</v>
  </rv>
  <rv s="0">
    <fb>11.9053</fb>
    <v>0</v>
  </rv>
  <rv s="0">
    <fb>54.08</fb>
    <v>0</v>
  </rv>
  <rv s="0">
    <fb>20.765000000000001</fb>
    <v>0</v>
  </rv>
  <rv s="0">
    <fb>11.8322</fb>
    <v>0</v>
  </rv>
  <rv s="0">
    <fb>2.0430000000000001</fb>
    <v>0</v>
  </rv>
  <rv s="0">
    <fb>1.9685999999999999</fb>
    <v>0</v>
  </rv>
  <rv s="0">
    <fb>21.5625</fb>
    <v>0</v>
  </rv>
  <rv s="0">
    <fb>16.569800000000001</fb>
    <v>0</v>
  </rv>
  <rv s="0">
    <fb>11.385999999999999</fb>
    <v>0</v>
  </rv>
  <rv s="0">
    <fb>2.0095000000000001</fb>
    <v>0</v>
  </rv>
  <rv s="0">
    <fb>53.22</fb>
    <v>0</v>
  </rv>
  <rv s="0">
    <fb>21.282499999999999</fb>
    <v>0</v>
  </rv>
  <rv s="0">
    <fb>11.2712</fb>
    <v>0</v>
  </rv>
  <rv s="0">
    <fb>1.9455</fb>
    <v>0</v>
  </rv>
  <rv s="0">
    <fb>21.26</fb>
    <v>0</v>
  </rv>
  <rv s="0">
    <fb>11.0755</fb>
    <v>0</v>
  </rv>
  <rv s="0">
    <fb>21.47</fb>
    <v>0</v>
  </rv>
  <rv s="0">
    <fb>11.138500000000001</fb>
    <v>0</v>
  </rv>
  <rv s="0">
    <fb>1.9159999999999999</fb>
    <v>0</v>
  </rv>
  <rv s="0">
    <fb>53.99</fb>
    <v>0</v>
  </rv>
  <rv s="0">
    <fb>19.6675</fb>
    <v>0</v>
  </rv>
  <rv s="0">
    <fb>10.9361</fb>
    <v>0</v>
  </rv>
  <rv s="0">
    <fb>1.8574999999999999</fb>
    <v>0</v>
  </rv>
  <rv s="0">
    <fb>19.692499999999999</fb>
    <v>0</v>
  </rv>
  <rv s="0">
    <fb>11.1976</fb>
    <v>0</v>
  </rv>
  <rv s="0">
    <fb>1.8845000000000001</fb>
    <v>0</v>
  </rv>
  <rv s="0">
    <fb>2.004</fb>
    <v>0</v>
  </rv>
  <rv s="0">
    <fb>54.41</fb>
    <v>0</v>
  </rv>
  <rv s="0">
    <fb>18.77</fb>
    <v>0</v>
  </rv>
  <rv s="0">
    <fb>11.577999999999999</fb>
    <v>0</v>
  </rv>
  <rv s="0">
    <fb>1.9713000000000001</fb>
    <v>0</v>
  </rv>
  <rv s="0">
    <fb>53.81</fb>
    <v>0</v>
  </rv>
  <rv s="0">
    <fb>17.677499999999998</fb>
    <v>0</v>
  </rv>
  <rv s="0">
    <fb>11.4916</fb>
    <v>0</v>
  </rv>
  <rv s="0">
    <fb>54.17</fb>
    <v>0</v>
  </rv>
  <rv s="0">
    <fb>18</fb>
    <v>0</v>
  </rv>
  <rv s="0">
    <fb>11.4611</fb>
    <v>0</v>
  </rv>
  <rv s="0">
    <fb>53.5</fb>
    <v>0</v>
  </rv>
  <rv s="0">
    <fb>18.002500000000001</fb>
    <v>0</v>
  </rv>
  <rv s="0">
    <fb>11.325200000000001</fb>
    <v>0</v>
  </rv>
  <rv s="0">
    <fb>1.9319999999999999</fb>
    <v>0</v>
  </rv>
  <rv s="0">
    <fb>18.86</fb>
    <v>0</v>
  </rv>
  <rv s="0">
    <fb>11.2637</fb>
    <v>0</v>
  </rv>
  <rv s="0">
    <fb>1.915</fb>
    <v>0</v>
  </rv>
  <rv s="0">
    <fb>1.9073</fb>
    <v>0</v>
  </rv>
  <rv s="0">
    <fb>53.27</fb>
    <v>0</v>
  </rv>
  <rv s="0">
    <fb>18.265000000000001</fb>
    <v>0</v>
  </rv>
  <rv s="0">
    <fb>15.659800000000001</fb>
    <v>0</v>
  </rv>
  <rv s="0">
    <fb>11.0915</fb>
    <v>0</v>
  </rv>
  <rv s="0">
    <fb>1.8879999999999999</fb>
    <v>0</v>
  </rv>
  <rv s="0">
    <fb>52.9</fb>
    <v>0</v>
  </rv>
  <rv s="0">
    <fb>18.535</fb>
    <v>0</v>
  </rv>
  <rv s="0">
    <fb>15.3932</fb>
    <v>0</v>
  </rv>
  <rv s="0">
    <fb>11.2074</fb>
    <v>0</v>
  </rv>
  <rv s="0">
    <fb>1.905</fb>
    <v>0</v>
  </rv>
  <rv s="0">
    <fb>1.8673</fb>
    <v>0</v>
  </rv>
  <rv s="0">
    <fb>53.37</fb>
    <v>0</v>
  </rv>
  <rv s="0">
    <fb>18.75</fb>
    <v>0</v>
  </rv>
  <rv s="0">
    <fb>11.152100000000001</fb>
    <v>0</v>
  </rv>
  <rv s="0">
    <fb>1.8859999999999999</fb>
    <v>0</v>
  </rv>
  <rv s="0">
    <fb>54.31</fb>
    <v>0</v>
  </rv>
  <rv s="0">
    <fb>18.342500000000001</fb>
    <v>0</v>
  </rv>
  <rv s="0">
    <fb>15.406499999999999</fb>
    <v>0</v>
  </rv>
  <rv s="0">
    <fb>11.092000000000001</fb>
    <v>0</v>
  </rv>
  <rv s="0">
    <fb>1.9033</fb>
    <v>0</v>
  </rv>
  <rv s="0">
    <fb>53.54</fb>
    <v>0</v>
  </rv>
  <rv s="0">
    <fb>18.122499999999999</fb>
    <v>0</v>
  </rv>
  <rv s="0">
    <fb>11.1556</fb>
    <v>0</v>
  </rv>
  <rv s="0">
    <fb>1.9265000000000001</fb>
    <v>0</v>
  </rv>
  <rv s="0">
    <fb>1.9466000000000001</fb>
    <v>0</v>
  </rv>
  <rv s="0">
    <fb>54.3</fb>
    <v>0</v>
  </rv>
  <rv s="0">
    <fb>17.864999999999998</fb>
    <v>0</v>
  </rv>
  <rv s="0">
    <fb>11.1433</fb>
    <v>0</v>
  </rv>
  <rv s="0">
    <fb>54.05</fb>
    <v>0</v>
  </rv>
  <rv s="0">
    <fb>17.982500000000002</fb>
    <v>0</v>
  </rv>
  <rv s="0">
    <fb>15.739800000000001</fb>
    <v>0</v>
  </rv>
  <rv s="0">
    <fb>11.401300000000001</fb>
    <v>0</v>
  </rv>
  <rv s="0">
    <fb>1.974</fb>
    <v>0</v>
  </rv>
  <rv s="0">
    <fb>55.34</fb>
    <v>0</v>
  </rv>
  <rv s="0">
    <fb>17.762499999999999</fb>
    <v>0</v>
  </rv>
  <rv s="0">
    <fb>11.546900000000001</fb>
    <v>0</v>
  </rv>
  <rv s="0">
    <fb>1.978</fb>
    <v>0</v>
  </rv>
  <rv s="0">
    <fb>1.9046000000000001</fb>
    <v>0</v>
  </rv>
  <rv s="0">
    <fb>55.46</fb>
    <v>0</v>
  </rv>
  <rv s="0">
    <fb>16.0032</fb>
    <v>0</v>
  </rv>
  <rv s="0">
    <fb>11.524900000000001</fb>
    <v>0</v>
  </rv>
  <rv s="0">
    <fb>1.9490000000000001</fb>
    <v>0</v>
  </rv>
  <rv s="0">
    <fb>56.47</fb>
    <v>0</v>
  </rv>
  <rv s="0">
    <fb>18.0275</fb>
    <v>0</v>
  </rv>
  <rv s="0">
    <fb>11.6</fb>
    <v>0</v>
  </rv>
  <rv s="0">
    <fb>1.9410000000000001</fb>
    <v>0</v>
  </rv>
  <rv s="0">
    <fb>2.1566000000000001</fb>
    <v>0</v>
  </rv>
  <rv s="0">
    <fb>18.53</fb>
    <v>0</v>
  </rv>
  <rv s="0">
    <fb>11.558</fb>
    <v>0</v>
  </rv>
  <rv s="0">
    <fb>1.9544999999999999</fb>
    <v>0</v>
  </rv>
  <rv s="0">
    <fb>2.1253000000000002</fb>
    <v>0</v>
  </rv>
  <rv s="0">
    <fb>55.98</fb>
    <v>0</v>
  </rv>
  <rv s="0">
    <fb>18.907499999999999</fb>
    <v>0</v>
  </rv>
  <rv s="0">
    <fb>15.7232</fb>
    <v>0</v>
  </rv>
  <rv s="0">
    <fb>11.625</fb>
    <v>0</v>
  </rv>
  <rv s="0">
    <fb>1.9824999999999999</fb>
    <v>0</v>
  </rv>
  <rv s="0">
    <fb>53.74</fb>
    <v>0</v>
  </rv>
  <rv s="0">
    <fb>19.127500000000001</fb>
    <v>0</v>
  </rv>
  <rv s="0">
    <fb>15.6432</fb>
    <v>0</v>
  </rv>
  <rv s="0">
    <fb>1.9875</fb>
    <v>0</v>
  </rv>
  <rv s="0">
    <fb>2.0619999999999998</fb>
    <v>0</v>
  </rv>
  <rv s="0">
    <fb>52.84</fb>
    <v>0</v>
  </rv>
  <rv s="0">
    <fb>19.237500000000001</fb>
    <v>0</v>
  </rv>
  <rv s="0">
    <fb>11.4551</fb>
    <v>0</v>
  </rv>
  <rv s="0">
    <fb>1.9924999999999999</fb>
    <v>0</v>
  </rv>
  <rv s="0">
    <fb>18.6175</fb>
    <v>0</v>
  </rv>
  <rv s="0">
    <fb>15.686500000000001</fb>
    <v>0</v>
  </rv>
  <rv s="0">
    <fb>11.6153</fb>
    <v>0</v>
  </rv>
  <rv s="0">
    <fb>19.045000000000002</fb>
    <v>0</v>
  </rv>
  <rv s="0">
    <fb>11.8149</fb>
    <v>0</v>
  </rv>
  <rv s="0">
    <fb>2.0609999999999999</fb>
    <v>0</v>
  </rv>
  <rv s="0">
    <fb>1.9079999999999999</fb>
    <v>0</v>
  </rv>
  <rv s="0">
    <fb>54.61</fb>
    <v>0</v>
  </rv>
  <rv s="0">
    <fb>19.452500000000001</fb>
    <v>0</v>
  </rv>
  <rv s="0">
    <fb>11.793900000000001</fb>
    <v>0</v>
  </rv>
  <rv s="0">
    <fb>54.82</fb>
    <v>0</v>
  </rv>
  <rv s="0">
    <fb>19.627500000000001</fb>
    <v>0</v>
  </rv>
  <rv s="0">
    <fb>11.836</fb>
    <v>0</v>
  </rv>
  <rv s="0">
    <fb>1.8546</fb>
    <v>0</v>
  </rv>
  <rv s="0">
    <fb>55.15</fb>
    <v>0</v>
  </rv>
  <rv s="0">
    <fb>19.489999999999998</fb>
    <v>0</v>
  </rv>
  <rv s="0">
    <fb>16.0898</fb>
    <v>0</v>
  </rv>
  <rv s="0">
    <fb>11.688599999999999</fb>
    <v>0</v>
  </rv>
  <rv s="0">
    <fb>1.9153</fb>
    <v>0</v>
  </rv>
  <rv s="0">
    <fb>54.85</fb>
    <v>0</v>
  </rv>
  <rv s="0">
    <fb>11.662800000000001</fb>
    <v>0</v>
  </rv>
  <rv s="0">
    <fb>2.0865</fb>
    <v>0</v>
  </rv>
  <rv s="0">
    <fb>19.739999999999998</fb>
    <v>0</v>
  </rv>
  <rv s="0">
    <fb>11.6113</fb>
    <v>0</v>
  </rv>
  <rv s="0">
    <fb>1.952</fb>
    <v>0</v>
  </rv>
  <rv s="0">
    <fb>52.91</fb>
    <v>0</v>
  </rv>
  <rv s="0">
    <fb>19.282499999999999</fb>
    <v>0</v>
  </rv>
  <rv s="0">
    <fb>11.7226</fb>
    <v>0</v>
  </rv>
  <rv s="0">
    <fb>2.1095000000000002</fb>
    <v>0</v>
  </rv>
  <rv s="0">
    <fb>1.9833000000000001</fb>
    <v>0</v>
  </rv>
  <rv s="0">
    <fb>19.2575</fb>
    <v>0</v>
  </rv>
  <rv s="0">
    <fb>11.722799999999999</fb>
    <v>0</v>
  </rv>
  <rv s="0">
    <fb>2.1884999999999999</fb>
    <v>0</v>
  </rv>
  <rv s="0">
    <fb>52.96</fb>
    <v>0</v>
  </rv>
  <rv s="0">
    <fb>19.247499999999999</fb>
    <v>0</v>
  </rv>
  <rv s="0">
    <fb>15.8765</fb>
    <v>0</v>
  </rv>
  <rv s="0">
    <fb>11.8565</fb>
    <v>0</v>
  </rv>
  <rv s="0">
    <fb>2.2639999999999998</fb>
    <v>0</v>
  </rv>
  <rv s="0">
    <fb>1.98</fb>
    <v>0</v>
  </rv>
  <rv s="0">
    <fb>54.8</fb>
    <v>0</v>
  </rv>
  <rv s="0">
    <fb>18.57</fb>
    <v>0</v>
  </rv>
  <rv s="0">
    <fb>11.792899999999999</fb>
    <v>0</v>
  </rv>
  <rv s="0">
    <fb>54.22</fb>
    <v>0</v>
  </rv>
  <rv s="0">
    <fb>17.914999999999999</fb>
    <v>0</v>
  </rv>
  <rv s="0">
    <fb>11.874000000000001</fb>
    <v>0</v>
  </rv>
  <rv s="0">
    <fb>2.2305000000000001</fb>
    <v>0</v>
  </rv>
  <rv s="0">
    <fb>1.9413</fb>
    <v>0</v>
  </rv>
  <rv s="0">
    <fb>17.75</fb>
    <v>0</v>
  </rv>
  <rv s="0">
    <fb>12.274900000000001</fb>
    <v>0</v>
  </rv>
  <rv s="0">
    <fb>2.2545000000000002</fb>
    <v>0</v>
  </rv>
  <rv s="0">
    <fb>52.49</fb>
    <v>0</v>
  </rv>
  <rv s="0">
    <fb>18.309999999999999</fb>
    <v>0</v>
  </rv>
  <rv s="0">
    <fb>12.014099999999999</fb>
    <v>0</v>
  </rv>
  <rv s="0">
    <fb>18.4575</fb>
    <v>0</v>
  </rv>
  <rv s="0">
    <fb>16.576499999999999</fb>
    <v>0</v>
  </rv>
  <rv s="0">
    <fb>11.976900000000001</fb>
    <v>0</v>
  </rv>
  <rv s="0">
    <fb>2.2374999999999998</fb>
    <v>0</v>
  </rv>
  <rv s="0">
    <fb>18.170000000000002</fb>
    <v>0</v>
  </rv>
  <rv s="0">
    <fb>12.0116</fb>
    <v>0</v>
  </rv>
  <rv s="0">
    <fb>2.657</fb>
    <v>0</v>
  </rv>
  <rv s="0">
    <fb>53.25</fb>
    <v>0</v>
  </rv>
  <rv s="0">
    <fb>18.875</fb>
    <v>0</v>
  </rv>
  <rv s="0">
    <fb>11.9641</fb>
    <v>0</v>
  </rv>
  <rv s="0">
    <fb>2.8250000000000002</fb>
    <v>0</v>
  </rv>
  <rv s="0">
    <fb>53.1</fb>
    <v>0</v>
  </rv>
  <rv s="0">
    <fb>19.059999999999999</fb>
    <v>0</v>
  </rv>
  <rv s="0">
    <fb>12.013400000000001</fb>
    <v>0</v>
  </rv>
  <rv s="0">
    <fb>3.0619999999999998</fb>
    <v>0</v>
  </rv>
  <rv s="0">
    <fb>52.72</fb>
    <v>0</v>
  </rv>
  <rv s="0">
    <fb>16.173200000000001</fb>
    <v>0</v>
  </rv>
  <rv s="0">
    <fb>11.990399999999999</fb>
    <v>0</v>
  </rv>
  <rv s="0">
    <fb>3.0954999999999999</fb>
    <v>0</v>
  </rv>
  <rv s="0">
    <fb>53.56</fb>
    <v>0</v>
  </rv>
  <rv s="0">
    <fb>19.45</fb>
    <v>0</v>
  </rv>
  <rv s="0">
    <fb>11.8162</fb>
    <v>0</v>
  </rv>
  <rv s="0">
    <fb>3.056</fb>
    <v>0</v>
  </rv>
  <rv s="0">
    <fb>1.8552999999999999</fb>
    <v>0</v>
  </rv>
  <rv s="0">
    <fb>19.142499999999998</fb>
    <v>0</v>
  </rv>
  <rv s="0">
    <fb>11.727600000000001</fb>
    <v>0</v>
  </rv>
  <rv s="0">
    <fb>3.0840000000000001</fb>
    <v>0</v>
  </rv>
  <rv s="0">
    <fb>19.0975</fb>
    <v>0</v>
  </rv>
  <rv s="0">
    <fb>11.6668</fb>
    <v>0</v>
  </rv>
  <rv s="0">
    <fb>3.0539999999999998</fb>
    <v>0</v>
  </rv>
  <rv s="0">
    <fb>53.95</fb>
    <v>0</v>
  </rv>
  <rv s="0">
    <fb>11.7644</fb>
    <v>0</v>
  </rv>
  <rv s="0">
    <fb>3.1194999999999999</fb>
    <v>0</v>
  </rv>
  <rv s="0">
    <fb>53.15</fb>
    <v>0</v>
  </rv>
  <rv s="0">
    <fb>18.052499999999998</fb>
    <v>0</v>
  </rv>
  <rv s="0">
    <fb>3.1215000000000002</fb>
    <v>0</v>
  </rv>
  <rv s="0">
    <fb>53.59</fb>
    <v>0</v>
  </rv>
  <rv s="0">
    <fb>11.6646</fb>
    <v>0</v>
  </rv>
  <rv s="0">
    <fb>3.0270000000000001</fb>
    <v>0</v>
  </rv>
  <rv s="0">
    <fb>1.8352999999999999</fb>
    <v>0</v>
  </rv>
  <rv s="0">
    <fb>18.497499999999999</fb>
    <v>0</v>
  </rv>
  <rv s="0">
    <fb>11.665100000000001</fb>
    <v>0</v>
  </rv>
  <rv s="0">
    <fb>3.1</fb>
    <v>0</v>
  </rv>
  <rv s="0">
    <fb>52.83</fb>
    <v>0</v>
  </rv>
  <rv s="0">
    <fb>18.287500000000001</fb>
    <v>0</v>
  </rv>
  <rv s="0">
    <fb>11.6873</fb>
    <v>0</v>
  </rv>
  <rv s="0">
    <fb>3.1219999999999999</fb>
    <v>0</v>
  </rv>
  <rv s="0">
    <fb>52.76</fb>
    <v>0</v>
  </rv>
  <rv s="0">
    <fb>11.556900000000001</fb>
    <v>0</v>
  </rv>
  <rv s="0">
    <fb>3.048</fb>
    <v>0</v>
  </rv>
  <rv s="0">
    <fb>1.9513</fb>
    <v>0</v>
  </rv>
  <rv s="0">
    <fb>18.922499999999999</fb>
    <v>0</v>
  </rv>
  <rv s="0">
    <fb>11.648300000000001</fb>
    <v>0</v>
  </rv>
  <rv s="0">
    <fb>1.9865999999999999</fb>
    <v>0</v>
  </rv>
  <rv s="0">
    <fb>19.25</fb>
    <v>0</v>
  </rv>
  <rv s="0">
    <fb>15.879799999999999</fb>
    <v>0</v>
  </rv>
  <rv s="0">
    <fb>11.5602</fb>
    <v>0</v>
  </rv>
  <rv s="0">
    <fb>3.07</fb>
    <v>0</v>
  </rv>
  <rv s="0">
    <fb>2.0406</fb>
    <v>0</v>
  </rv>
  <rv s="0">
    <fb>53.02</fb>
    <v>0</v>
  </rv>
  <rv s="0">
    <fb>19.037500000000001</fb>
    <v>0</v>
  </rv>
  <rv s="0">
    <fb>11.561199999999999</fb>
    <v>0</v>
  </rv>
  <rv s="0">
    <fb>3.0510000000000002</fb>
    <v>0</v>
  </rv>
  <rv s="0">
    <fb>18.690000000000001</fb>
    <v>0</v>
  </rv>
  <rv s="0">
    <fb>15.829800000000001</fb>
    <v>0</v>
  </rv>
  <rv s="0">
    <fb>11.823</fb>
    <v>0</v>
  </rv>
  <rv s="0">
    <fb>3.1440000000000001</fb>
    <v>0</v>
  </rv>
  <rv s="0">
    <fb>2.0672999999999999</fb>
    <v>0</v>
  </rv>
  <rv s="0">
    <fb>53.57</fb>
    <v>0</v>
  </rv>
  <rv s="0">
    <fb>17.897500000000001</fb>
    <v>0</v>
  </rv>
  <rv s="0">
    <fb>11.812200000000001</fb>
    <v>0</v>
  </rv>
  <rv s="0">
    <fb>3.1240000000000001</fb>
    <v>0</v>
  </rv>
  <rv s="0">
    <fb>53.73</fb>
    <v>0</v>
  </rv>
  <rv s="0">
    <fb>17.745000000000001</fb>
    <v>0</v>
  </rv>
  <rv s="0">
    <fb>15.773199999999999</fb>
    <v>0</v>
  </rv>
  <rv s="0">
    <fb>11.749599999999999</fb>
    <v>0</v>
  </rv>
  <rv s="0">
    <fb>3.1789999999999998</fb>
    <v>0</v>
  </rv>
  <rv s="0">
    <fb>53.44</fb>
    <v>0</v>
  </rv>
  <rv s="0">
    <fb>17.907499999999999</fb>
    <v>0</v>
  </rv>
  <rv s="0">
    <fb>15.7098</fb>
    <v>0</v>
  </rv>
  <rv s="0">
    <fb>11.836499999999999</fb>
    <v>0</v>
  </rv>
  <rv s="0">
    <fb>3.4239999999999999</fb>
    <v>0</v>
  </rv>
  <rv s="0">
    <fb>53.58</fb>
    <v>0</v>
  </rv>
  <rv s="0">
    <fb>18.302499999999998</fb>
    <v>0</v>
  </rv>
  <rv s="0">
    <fb>15.523199999999999</fb>
    <v>0</v>
  </rv>
  <rv s="0">
    <fb>12.0322</fb>
    <v>0</v>
  </rv>
  <rv s="0">
    <fb>3.4605000000000001</fb>
    <v>0</v>
  </rv>
  <rv s="0">
    <fb>18.032499999999999</fb>
    <v>0</v>
  </rv>
  <rv s="0">
    <fb>11.8903</fb>
    <v>0</v>
  </rv>
  <rv s="0">
    <fb>3.452</fb>
    <v>0</v>
  </rv>
  <rv s="0">
    <fb>2.0865999999999998</fb>
    <v>0</v>
  </rv>
  <rv s="0">
    <fb>17.787500000000001</fb>
    <v>0</v>
  </rv>
  <rv s="0">
    <fb>15.469799999999999</fb>
    <v>0</v>
  </rv>
  <rv s="0">
    <fb>12.004099999999999</fb>
    <v>0</v>
  </rv>
  <rv s="0">
    <fb>3.4845000000000002</fb>
    <v>0</v>
  </rv>
  <rv s="0">
    <fb>2.0766</fb>
    <v>0</v>
  </rv>
  <rv s="0">
    <fb>18.28</fb>
    <v>0</v>
  </rv>
  <rv s="0">
    <fb>12.136799999999999</fb>
    <v>0</v>
  </rv>
  <rv s="0">
    <fb>3.4215</fb>
    <v>0</v>
  </rv>
  <rv s="0">
    <fb>18.515000000000001</fb>
    <v>0</v>
  </rv>
  <rv s="0">
    <fb>12.1242</fb>
    <v>0</v>
  </rv>
  <rv s="0">
    <fb>3.4529999999999998</fb>
    <v>0</v>
  </rv>
  <rv s="0">
    <fb>54.39</fb>
    <v>0</v>
  </rv>
  <rv s="0">
    <fb>18.5</fb>
    <v>0</v>
  </rv>
  <rv s="0">
    <fb>15.549799999999999</fb>
    <v>0</v>
  </rv>
  <rv s="0">
    <fb>12.5261</fb>
    <v>0</v>
  </rv>
  <rv s="0">
    <fb>3.5339999999999998</fb>
    <v>0</v>
  </rv>
  <rv s="0">
    <fb>2.1739999999999999</fb>
    <v>0</v>
  </rv>
  <rv s="0">
    <fb>54.75</fb>
    <v>0</v>
  </rv>
  <rv s="0">
    <fb>18.195</fb>
    <v>0</v>
  </rv>
  <rv s="0">
    <fb>3.4449999999999998</fb>
    <v>0</v>
  </rv>
  <rv s="0">
    <fb>54.94</fb>
    <v>0</v>
  </rv>
  <rv s="0">
    <fb>18.234999999999999</fb>
    <v>0</v>
  </rv>
  <rv s="0">
    <fb>12.4598</fb>
    <v>0</v>
  </rv>
  <rv s="0">
    <fb>3.4125000000000001</fb>
    <v>0</v>
  </rv>
  <rv s="0">
    <fb>54.9</fb>
    <v>0</v>
  </rv>
  <rv s="0">
    <fb>18.02</fb>
    <v>0</v>
  </rv>
  <rv s="0">
    <fb>16.7165</fb>
    <v>0</v>
  </rv>
  <rv s="0">
    <fb>12.7561</fb>
    <v>0</v>
  </rv>
  <rv s="0">
    <fb>3.5550000000000002</fb>
    <v>0</v>
  </rv>
  <rv s="0">
    <fb>2.1419999999999999</fb>
    <v>0</v>
  </rv>
  <rv s="0">
    <fb>54.95</fb>
    <v>0</v>
  </rv>
  <rv s="0">
    <fb>18.362500000000001</fb>
    <v>0</v>
  </rv>
  <rv s="0">
    <fb>16.969799999999999</fb>
    <v>0</v>
  </rv>
  <rv s="0">
    <fb>12.9313</fb>
    <v>0</v>
  </rv>
  <rv s="0">
    <fb>3.657</fb>
    <v>0</v>
  </rv>
  <rv s="0">
    <fb>18.27</fb>
    <v>0</v>
  </rv>
  <rv s="0">
    <fb>16.719799999999999</fb>
    <v>0</v>
  </rv>
  <rv s="0">
    <fb>13.006399999999999</fb>
    <v>0</v>
  </rv>
  <rv s="0">
    <fb>3.6284999999999998</fb>
    <v>0</v>
  </rv>
  <rv s="0">
    <fb>2.2292999999999998</fb>
    <v>0</v>
  </rv>
  <rv s="0">
    <fb>53.07</fb>
    <v>0</v>
  </rv>
  <rv s="0">
    <fb>18.105</fb>
    <v>0</v>
  </rv>
  <rv s="0">
    <fb>16.796500000000002</fb>
    <v>0</v>
  </rv>
  <rv s="0">
    <fb>12.9175</fb>
    <v>0</v>
  </rv>
  <rv s="0">
    <fb>3.6234999999999999</fb>
    <v>0</v>
  </rv>
  <rv s="0">
    <fb>2.242</fb>
    <v>0</v>
  </rv>
  <rv s="0">
    <fb>17.822500000000002</fb>
    <v>0</v>
  </rv>
  <rv s="0">
    <fb>16.629799999999999</fb>
    <v>0</v>
  </rv>
  <rv s="0">
    <fb>12.863</fb>
    <v>0</v>
  </rv>
  <rv s="0">
    <fb>3.65</fb>
    <v>0</v>
  </rv>
  <rv s="0">
    <fb>2.2593000000000001</fb>
    <v>0</v>
  </rv>
  <rv s="0">
    <fb>53.7</fb>
    <v>0</v>
  </rv>
  <rv s="0">
    <fb>17.637499999999999</fb>
    <v>0</v>
  </rv>
  <rv s="0">
    <fb>16.633199999999999</fb>
    <v>0</v>
  </rv>
  <rv s="0">
    <fb>12.7301</fb>
    <v>0</v>
  </rv>
  <rv s="0">
    <fb>3.5219999999999998</fb>
    <v>0</v>
  </rv>
  <rv s="0">
    <fb>2.2719999999999998</fb>
    <v>0</v>
  </rv>
  <rv s="0">
    <fb>17.377500000000001</fb>
    <v>0</v>
  </rv>
  <rv s="0">
    <fb>12.689500000000001</fb>
    <v>0</v>
  </rv>
  <rv s="0">
    <fb>3.5449999999999999</fb>
    <v>0</v>
  </rv>
  <rv s="0">
    <fb>2.2545999999999999</fb>
    <v>0</v>
  </rv>
  <rv s="0">
    <fb>53.26</fb>
    <v>0</v>
  </rv>
  <rv s="0">
    <fb>17.577500000000001</fb>
    <v>0</v>
  </rv>
  <rv s="0">
    <fb>12.646800000000001</fb>
    <v>0</v>
  </rv>
  <rv s="0">
    <fb>17.802499999999998</fb>
    <v>0</v>
  </rv>
  <rv s="0">
    <fb>16.433199999999999</fb>
    <v>0</v>
  </rv>
  <rv s="0">
    <fb>12.7171</fb>
    <v>0</v>
  </rv>
  <rv s="0">
    <fb>3.6425000000000001</fb>
    <v>0</v>
  </rv>
  <rv s="0">
    <fb>2.2866</fb>
    <v>0</v>
  </rv>
  <rv s="0">
    <fb>53.12</fb>
    <v>0</v>
  </rv>
  <rv s="0">
    <fb>17.5975</fb>
    <v>0</v>
  </rv>
  <rv s="0">
    <fb>12.6668</fb>
    <v>0</v>
  </rv>
  <rv s="0">
    <fb>3.617</fb>
    <v>0</v>
  </rv>
  <rv s="0">
    <fb>2.2953000000000001</fb>
    <v>0</v>
  </rv>
  <rv s="0">
    <fb>17.7425</fb>
    <v>0</v>
  </rv>
  <rv s="0">
    <fb>16.439800000000002</fb>
    <v>0</v>
  </rv>
  <rv s="0">
    <fb>12.8627</fb>
    <v>0</v>
  </rv>
  <rv s="0">
    <fb>3.5775000000000001</fb>
    <v>0</v>
  </rv>
  <rv s="0">
    <fb>2.3066</fb>
    <v>0</v>
  </rv>
  <rv s="0">
    <fb>52.69</fb>
    <v>0</v>
  </rv>
  <rv s="0">
    <fb>17.385000000000002</fb>
    <v>0</v>
  </rv>
  <rv s="0">
    <fb>12.936500000000001</fb>
    <v>0</v>
  </rv>
  <rv s="0">
    <fb>3.5125000000000002</fb>
    <v>0</v>
  </rv>
  <rv s="0">
    <fb>2.3473000000000002</fb>
    <v>0</v>
  </rv>
  <rv s="0">
    <fb>52.79</fb>
    <v>0</v>
  </rv>
  <rv s="0">
    <fb>17.4575</fb>
    <v>0</v>
  </rv>
  <rv s="0">
    <fb>12.786899999999999</fb>
    <v>0</v>
  </rv>
  <rv s="0">
    <fb>3.4580000000000002</fb>
    <v>0</v>
  </rv>
  <rv s="0">
    <fb>12.923</fb>
    <v>0</v>
  </rv>
  <rv s="0">
    <fb>3.4775</fb>
    <v>0</v>
  </rv>
  <rv s="0">
    <fb>2.2519999999999998</fb>
    <v>0</v>
  </rv>
  <rv s="0">
    <fb>51.68</fb>
    <v>0</v>
  </rv>
  <rv s="0">
    <fb>13.237299999999999</fb>
    <v>0</v>
  </rv>
  <rv s="0">
    <fb>3.4674999999999998</fb>
    <v>0</v>
  </rv>
  <rv s="0">
    <fb>17.967500000000001</fb>
    <v>0</v>
  </rv>
  <rv s="0">
    <fb>13.331200000000001</fb>
    <v>0</v>
  </rv>
  <rv s="0">
    <fb>3.4264999999999999</fb>
    <v>0</v>
  </rv>
  <rv s="0">
    <fb>13.137700000000001</fb>
    <v>0</v>
  </rv>
  <rv s="0">
    <fb>3.3479999999999999</fb>
    <v>0</v>
  </rv>
  <rv s="0">
    <fb>2.3166000000000002</fb>
    <v>0</v>
  </rv>
  <rv s="0">
    <fb>51.14</fb>
    <v>0</v>
  </rv>
  <rv s="0">
    <fb>17.195</fb>
    <v>0</v>
  </rv>
  <rv s="0">
    <fb>13.1347</fb>
    <v>0</v>
  </rv>
  <rv s="0">
    <fb>3.423</fb>
    <v>0</v>
  </rv>
  <rv s="0">
    <fb>2.3006000000000002</fb>
    <v>0</v>
  </rv>
  <rv s="0">
    <fb>51.53</fb>
    <v>0</v>
  </rv>
  <rv s="0">
    <fb>16.1098</fb>
    <v>0</v>
  </rv>
  <rv s="0">
    <fb>13.1633</fb>
    <v>0</v>
  </rv>
  <rv s="0">
    <fb>3.4514999999999998</fb>
    <v>0</v>
  </rv>
  <rv s="0">
    <fb>17</fb>
    <v>0</v>
  </rv>
  <rv s="0">
    <fb>13.15</fb>
    <v>0</v>
  </rv>
  <rv s="0">
    <fb>3.4405000000000001</fb>
    <v>0</v>
  </rv>
  <rv s="0">
    <fb>51.59</fb>
    <v>0</v>
  </rv>
  <rv s="0">
    <fb>16.407499999999999</fb>
    <v>0</v>
  </rv>
  <rv s="0">
    <fb>13.289400000000001</fb>
    <v>0</v>
  </rv>
  <rv s="0">
    <fb>3.5019999999999998</fb>
    <v>0</v>
  </rv>
  <rv s="0">
    <fb>52.22</fb>
    <v>0</v>
  </rv>
  <rv s="0">
    <fb>16.93</fb>
    <v>0</v>
  </rv>
  <rv s="0">
    <fb>16.113199999999999</fb>
    <v>0</v>
  </rv>
  <rv s="0">
    <fb>13.401999999999999</fb>
    <v>0</v>
  </rv>
  <rv s="0">
    <fb>3.468</fb>
    <v>0</v>
  </rv>
  <rv s="0">
    <fb>52.14</fb>
    <v>0</v>
  </rv>
  <rv s="0">
    <fb>17.202500000000001</fb>
    <v>0</v>
  </rv>
  <rv s="0">
    <fb>13.5444</fb>
    <v>0</v>
  </rv>
  <rv s="0">
    <fb>3.4375</fb>
    <v>0</v>
  </rv>
  <rv s="0">
    <fb>2.2252999999999998</fb>
    <v>0</v>
  </rv>
  <rv s="0">
    <fb>13.588200000000001</fb>
    <v>0</v>
  </rv>
  <rv s="0">
    <fb>3.4689999999999999</fb>
    <v>0</v>
  </rv>
  <rv s="0">
    <fb>13.607900000000001</fb>
    <v>0</v>
  </rv>
  <rv s="0">
    <fb>3.5825</fb>
    <v>0</v>
  </rv>
  <rv s="0">
    <fb>17.612500000000001</fb>
    <v>0</v>
  </rv>
  <rv s="0">
    <fb>13.603400000000001</fb>
    <v>0</v>
  </rv>
  <rv s="0">
    <fb>3.5289999999999999</fb>
    <v>0</v>
  </rv>
  <rv s="0">
    <fb>2.3452999999999999</fb>
    <v>0</v>
  </rv>
  <rv s="0">
    <fb>51.43</fb>
    <v>0</v>
  </rv>
  <rv s="0">
    <fb>17.52</fb>
    <v>0</v>
  </rv>
  <rv s="0">
    <fb>13.659700000000001</fb>
    <v>0</v>
  </rv>
  <rv s="0">
    <fb>3.5655000000000001</fb>
    <v>0</v>
  </rv>
  <rv s="0">
    <fb>2.3199999999999998</fb>
    <v>0</v>
  </rv>
  <rv s="0">
    <fb>13.711</fb>
    <v>0</v>
  </rv>
  <rv s="0">
    <fb>3.6539999999999999</fb>
    <v>0</v>
  </rv>
  <rv s="0">
    <fb>17.9375</fb>
    <v>0</v>
  </rv>
  <rv s="0">
    <fb>13.770799999999999</fb>
    <v>0</v>
  </rv>
  <rv s="0">
    <fb>3.7364999999999999</fb>
    <v>0</v>
  </rv>
  <rv s="0">
    <fb>18.192499999999999</fb>
    <v>0</v>
  </rv>
  <rv s="0">
    <fb>16.379799999999999</fb>
    <v>0</v>
  </rv>
  <rv s="0">
    <fb>13.8895</fb>
    <v>0</v>
  </rv>
  <rv s="0">
    <fb>3.7195</fb>
    <v>0</v>
  </rv>
  <rv s="0">
    <fb>52.66</fb>
    <v>0</v>
  </rv>
  <rv s="0">
    <fb>18.232500000000002</fb>
    <v>0</v>
  </rv>
  <rv s="0">
    <fb>13.8607</fb>
    <v>0</v>
  </rv>
  <rv s="0">
    <fb>3.6635</fb>
    <v>0</v>
  </rv>
  <rv s="0">
    <fb>2.258</fb>
    <v>0</v>
  </rv>
  <rv s="0">
    <fb>54.01</fb>
    <v>0</v>
  </rv>
  <rv s="0">
    <fb>18.252500000000001</fb>
    <v>0</v>
  </rv>
  <rv s="0">
    <fb>13.8499</fb>
    <v>0</v>
  </rv>
  <rv s="0">
    <fb>3.7120000000000002</fb>
    <v>0</v>
  </rv>
  <rv s="0">
    <fb>2.2692999999999999</fb>
    <v>0</v>
  </rv>
  <rv s="0">
    <fb>18.684999999999999</fb>
    <v>0</v>
  </rv>
  <rv s="0">
    <fb>12.809900000000001</fb>
    <v>0</v>
  </rv>
  <rv s="0">
    <fb>3.6309999999999998</fb>
    <v>0</v>
  </rv>
  <rv s="0">
    <fb>2.2052999999999998</fb>
    <v>0</v>
  </rv>
  <rv s="0">
    <fb>51.67</fb>
    <v>0</v>
  </rv>
  <rv s="0">
    <fb>12.9878</fb>
    <v>0</v>
  </rv>
  <rv s="0">
    <fb>3.589</fb>
    <v>0</v>
  </rv>
  <rv s="0">
    <fb>18.315000000000001</fb>
    <v>0</v>
  </rv>
  <rv s="0">
    <fb>12.744899999999999</fb>
    <v>0</v>
  </rv>
  <rv s="0">
    <fb>3.552</fb>
    <v>0</v>
  </rv>
  <rv s="0">
    <fb>2.2566000000000002</fb>
    <v>0</v>
  </rv>
  <rv s="0">
    <fb>51.17</fb>
    <v>0</v>
  </rv>
  <rv s="0">
    <fb>15.906499999999999</fb>
    <v>0</v>
  </rv>
  <rv s="0">
    <fb>12.936999999999999</fb>
    <v>0</v>
  </rv>
  <rv s="0">
    <fb>4.2305000000000001</fb>
    <v>0</v>
  </rv>
  <rv s="0">
    <fb>2.2772999999999999</fb>
    <v>0</v>
  </rv>
  <rv s="0">
    <fb>50.99</fb>
    <v>0</v>
  </rv>
  <rv s="0">
    <fb>18.765000000000001</fb>
    <v>0</v>
  </rv>
  <rv s="0">
    <fb>12.7308</fb>
    <v>0</v>
  </rv>
  <rv s="0">
    <fb>4.2510000000000003</fb>
    <v>0</v>
  </rv>
  <rv s="0">
    <fb>2.3159999999999998</fb>
    <v>0</v>
  </rv>
  <rv s="0">
    <fb>12.7256</fb>
    <v>0</v>
  </rv>
  <rv s="0">
    <fb>4.2134999999999998</fb>
    <v>0</v>
  </rv>
  <rv s="0">
    <fb>2.3039999999999998</fb>
    <v>0</v>
  </rv>
  <rv s="0">
    <fb>18.422499999999999</fb>
    <v>0</v>
  </rv>
  <rv s="0">
    <fb>15.5732</fb>
    <v>0</v>
  </rv>
  <rv s="0">
    <fb>12.8354</fb>
    <v>0</v>
  </rv>
  <rv s="0">
    <fb>4.1500000000000004</fb>
    <v>0</v>
  </rv>
  <rv s="0">
    <fb>2.3346</fb>
    <v>0</v>
  </rv>
  <rv s="0">
    <fb>49.4</fb>
    <v>0</v>
  </rv>
  <rv s="0">
    <fb>18.462499999999999</fb>
    <v>0</v>
  </rv>
  <rv s="0">
    <fb>13.0184</fb>
    <v>0</v>
  </rv>
  <rv s="0">
    <fb>4.1849999999999996</fb>
    <v>0</v>
  </rv>
  <rv s="0">
    <fb>49.16</fb>
    <v>0</v>
  </rv>
  <rv s="0">
    <fb>15.4465</fb>
    <v>0</v>
  </rv>
  <rv s="0">
    <fb>12.774900000000001</fb>
    <v>0</v>
  </rv>
  <rv s="0">
    <fb>3.9049999999999998</fb>
    <v>0</v>
  </rv>
  <rv s="0">
    <fb>2.4666000000000001</fb>
    <v>0</v>
  </rv>
  <rv s="0">
    <fb>48.24</fb>
    <v>0</v>
  </rv>
  <rv s="0">
    <fb>18.677499999999998</fb>
    <v>0</v>
  </rv>
  <rv s="0">
    <fb>12.855499999999999</fb>
    <v>0</v>
  </rv>
  <rv s="0">
    <fb>3.8929999999999998</fb>
    <v>0</v>
  </rv>
  <rv s="0">
    <fb>2.4573</fb>
    <v>0</v>
  </rv>
  <rv s="0">
    <fb>19.164999999999999</fb>
    <v>0</v>
  </rv>
  <rv s="0">
    <fb>12.7636</fb>
    <v>0</v>
  </rv>
  <rv s="0">
    <fb>3.9769999999999999</fb>
    <v>0</v>
  </rv>
  <rv s="0">
    <fb>2.54</fb>
    <v>0</v>
  </rv>
  <rv s="0">
    <fb>19.440000000000001</fb>
    <v>0</v>
  </rv>
  <rv s="0">
    <fb>12.587199999999999</fb>
    <v>0</v>
  </rv>
  <rv s="0">
    <fb>3.8530000000000002</fb>
    <v>0</v>
  </rv>
  <rv s="0">
    <fb>2.5232999999999999</fb>
    <v>0</v>
  </rv>
  <rv s="0">
    <fb>47.75</fb>
    <v>0</v>
  </rv>
  <rv s="0">
    <fb>19.377500000000001</fb>
    <v>0</v>
  </rv>
  <rv s="0">
    <fb>3.9275000000000002</fb>
    <v>0</v>
  </rv>
  <rv s="0">
    <fb>2.5246</fb>
    <v>0</v>
  </rv>
  <rv s="0">
    <fb>48.36</fb>
    <v>0</v>
  </rv>
  <rv s="0">
    <fb>19.4025</fb>
    <v>0</v>
  </rv>
  <rv s="0">
    <fb>12.9961</fb>
    <v>0</v>
  </rv>
  <rv s="0">
    <fb>3.9885000000000002</fb>
    <v>0</v>
  </rv>
  <rv s="0">
    <fb>2.5446</fb>
    <v>0</v>
  </rv>
  <rv s="0">
    <fb>13.0326</fb>
    <v>0</v>
  </rv>
  <rv s="0">
    <fb>3.82</fb>
    <v>0</v>
  </rv>
  <rv s="0">
    <fb>2.56</fb>
    <v>0</v>
  </rv>
  <rv s="0">
    <fb>47.79</fb>
    <v>0</v>
  </rv>
  <rv s="0">
    <fb>19.862500000000001</fb>
    <v>0</v>
  </rv>
  <rv s="0">
    <fb>12.7669</fb>
    <v>0</v>
  </rv>
  <rv s="0">
    <fb>3.6575000000000002</fb>
    <v>0</v>
  </rv>
  <rv s="0">
    <fb>2.5333000000000001</fb>
    <v>0</v>
  </rv>
  <rv s="0">
    <fb>19.787500000000001</fb>
    <v>0</v>
  </rv>
  <rv s="0">
    <fb>13.001099999999999</fb>
    <v>0</v>
  </rv>
  <rv s="0">
    <fb>3.8045</fb>
    <v>0</v>
  </rv>
  <rv s="0">
    <fb>2.5453000000000001</fb>
    <v>0</v>
  </rv>
  <rv s="0">
    <fb>47.85</fb>
    <v>0</v>
  </rv>
  <rv s="0">
    <fb>20.002500000000001</fb>
    <v>0</v>
  </rv>
  <rv s="0">
    <fb>12.9055</fb>
    <v>0</v>
  </rv>
  <rv s="0">
    <fb>3.7395</fb>
    <v>0</v>
  </rv>
  <rv s="0">
    <fb>2.6126</fb>
    <v>0</v>
  </rv>
  <rv s="0">
    <fb>49.29</fb>
    <v>0</v>
  </rv>
  <rv s="0">
    <fb>20.045000000000002</fb>
    <v>0</v>
  </rv>
  <rv s="0">
    <fb>14.686500000000001</fb>
    <v>0</v>
  </rv>
  <rv s="0">
    <fb>12.737299999999999</fb>
    <v>0</v>
  </rv>
  <rv s="0">
    <fb>3.6509999999999998</fb>
    <v>0</v>
  </rv>
  <rv s="0">
    <fb>2.63</fb>
    <v>0</v>
  </rv>
  <rv s="0">
    <fb>14.6599</fb>
    <v>0</v>
  </rv>
  <rv s="0">
    <fb>12.3124</fb>
    <v>0</v>
  </rv>
  <rv s="0">
    <fb>3.6</fb>
    <v>0</v>
  </rv>
  <rv s="0">
    <fb>2.532</fb>
    <v>0</v>
  </rv>
  <rv s="0">
    <fb>48.6</fb>
    <v>0</v>
  </rv>
  <rv s="0">
    <fb>19.835000000000001</fb>
    <v>0</v>
  </rv>
  <rv s="0">
    <fb>12.4481</fb>
    <v>0</v>
  </rv>
  <rv s="0">
    <fb>3.7244999999999999</fb>
    <v>0</v>
  </rv>
  <rv s="0">
    <fb>2.5632999999999999</fb>
    <v>0</v>
  </rv>
  <rv s="0">
    <fb>19.100000000000001</fb>
    <v>0</v>
  </rv>
  <rv s="0">
    <fb>14.8965</fb>
    <v>0</v>
  </rv>
  <rv s="0">
    <fb>12.573700000000001</fb>
    <v>0</v>
  </rv>
  <rv s="0">
    <fb>3.7490000000000001</fb>
    <v>0</v>
  </rv>
  <rv s="0">
    <fb>2.5533000000000001</fb>
    <v>0</v>
  </rv>
  <rv s="0">
    <fb>50.12</fb>
    <v>0</v>
  </rv>
  <rv s="0">
    <fb>19.645</fb>
    <v>0</v>
  </rv>
  <rv s="0">
    <fb>14.5665</fb>
    <v>0</v>
  </rv>
  <rv s="0">
    <fb>12.4856</fb>
    <v>0</v>
  </rv>
  <rv s="0">
    <fb>3.7105000000000001</fb>
    <v>0</v>
  </rv>
  <rv s="0">
    <fb>2.5760000000000001</fb>
    <v>0</v>
  </rv>
  <rv s="0">
    <fb>49.55</fb>
    <v>0</v>
  </rv>
  <rv s="0">
    <fb>19.54</fb>
    <v>0</v>
  </rv>
  <rv s="0">
    <fb>14.5265</fb>
    <v>0</v>
  </rv>
  <rv s="0">
    <fb>12.7614</fb>
    <v>0</v>
  </rv>
  <rv s="0">
    <fb>3.9119999999999999</fb>
    <v>0</v>
  </rv>
  <rv s="0">
    <fb>2.5666000000000002</fb>
    <v>0</v>
  </rv>
  <rv s="0">
    <fb>19.642499999999998</fb>
    <v>0</v>
  </rv>
  <rv s="0">
    <fb>14.596500000000001</fb>
    <v>0</v>
  </rv>
  <rv s="0">
    <fb>12.9125</fb>
    <v>0</v>
  </rv>
  <rv s="0">
    <fb>3.9470000000000001</fb>
    <v>0</v>
  </rv>
  <rv s="0">
    <fb>2.4906000000000001</fb>
    <v>0</v>
  </rv>
  <rv s="0">
    <fb>48.9</fb>
    <v>0</v>
  </rv>
  <rv s="0">
    <fb>19.927499999999998</fb>
    <v>0</v>
  </rv>
  <rv s="0">
    <fb>14.5832</fb>
    <v>0</v>
  </rv>
  <rv s="0">
    <fb>12.8277</fb>
    <v>0</v>
  </rv>
  <rv s="0">
    <fb>3.84</fb>
    <v>0</v>
  </rv>
  <rv s="0">
    <fb>2.62</fb>
    <v>0</v>
  </rv>
  <rv s="0">
    <fb>48.4</fb>
    <v>0</v>
  </rv>
  <rv s="0">
    <fb>20.067499999999999</fb>
    <v>0</v>
  </rv>
  <rv s="0">
    <fb>14.3865</fb>
    <v>0</v>
  </rv>
  <rv s="0">
    <fb>12.873200000000001</fb>
    <v>0</v>
  </rv>
  <rv s="0">
    <fb>4.0279999999999996</fb>
    <v>0</v>
  </rv>
  <rv s="0">
    <fb>2.4325999999999999</fb>
    <v>0</v>
  </rv>
  <rv s="0">
    <fb>19.850000000000001</fb>
    <v>0</v>
  </rv>
  <rv s="0">
    <fb>12.800700000000001</fb>
    <v>0</v>
  </rv>
  <rv s="0">
    <fb>2.3813</fb>
    <v>0</v>
  </rv>
  <rv s="0">
    <fb>49.36</fb>
    <v>0</v>
  </rv>
  <rv s="0">
    <fb>19.747499999999999</fb>
    <v>0</v>
  </rv>
  <rv s="0">
    <fb>14.549899999999999</fb>
    <v>0</v>
  </rv>
  <rv s="0">
    <fb>12.708299999999999</fb>
    <v>0</v>
  </rv>
  <rv s="0">
    <fb>3.8479999999999999</fb>
    <v>0</v>
  </rv>
  <rv s="0">
    <fb>2.41</fb>
    <v>0</v>
  </rv>
  <rv s="0">
    <fb>48.81</fb>
    <v>0</v>
  </rv>
  <rv s="0">
    <fb>14.523199999999999</fb>
    <v>0</v>
  </rv>
  <rv s="0">
    <fb>12.821400000000001</fb>
    <v>0</v>
  </rv>
  <rv s="0">
    <fb>3.92</fb>
    <v>0</v>
  </rv>
  <rv s="0">
    <fb>2.2972999999999999</fb>
    <v>0</v>
  </rv>
  <rv s="0">
    <fb>48.69</fb>
    <v>0</v>
  </rv>
  <rv s="0">
    <fb>19.727499999999999</fb>
    <v>0</v>
  </rv>
  <rv s="0">
    <fb>14.4032</fb>
    <v>0</v>
  </rv>
  <rv s="0">
    <fb>12.8399</fb>
    <v>0</v>
  </rv>
  <rv s="0">
    <fb>4</fb>
    <v>0</v>
  </rv>
  <rv s="0">
    <fb>2.294</fb>
    <v>0</v>
  </rv>
  <rv s="0">
    <fb>14.516500000000001</fb>
    <v>0</v>
  </rv>
  <rv s="0">
    <fb>12.888</fb>
    <v>0</v>
  </rv>
  <rv s="0">
    <fb>3.9950000000000001</fb>
    <v>0</v>
  </rv>
  <rv s="0">
    <fb>2.3925999999999998</fb>
    <v>0</v>
  </rv>
  <rv s="0">
    <fb>50.11</fb>
    <v>0</v>
  </rv>
  <rv s="0">
    <fb>19.38</fb>
    <v>0</v>
  </rv>
  <rv s="0">
    <fb>14.5032</fb>
    <v>0</v>
  </rv>
  <rv s="0">
    <fb>13.0977</fb>
    <v>0</v>
  </rv>
  <rv s="0">
    <fb>4.1120000000000001</fb>
    <v>0</v>
  </rv>
  <rv s="0">
    <fb>49.86</fb>
    <v>0</v>
  </rv>
  <rv s="0">
    <fb>18.89</fb>
    <v>0</v>
  </rv>
  <rv s="0">
    <fb>14.406499999999999</fb>
    <v>0</v>
  </rv>
  <rv s="0">
    <fb>13.2468</fb>
    <v>0</v>
  </rv>
  <rv s="0">
    <fb>4.2249999999999996</fb>
    <v>0</v>
  </rv>
  <rv s="0">
    <fb>2.3180000000000001</fb>
    <v>0</v>
  </rv>
  <rv s="0">
    <fb>18.725000000000001</fb>
    <v>0</v>
  </rv>
  <rv s="0">
    <fb>14.4999</fb>
    <v>0</v>
  </rv>
  <rv s="0">
    <fb>12.959099999999999</fb>
    <v>0</v>
  </rv>
  <rv s="0">
    <fb>4.2350000000000003</fb>
    <v>0</v>
  </rv>
  <rv s="0">
    <fb>19.067499999999999</fb>
    <v>0</v>
  </rv>
  <rv s="0">
    <fb>14.1465</fb>
    <v>0</v>
  </rv>
  <rv s="0">
    <fb>13.044600000000001</fb>
    <v>0</v>
  </rv>
  <rv s="0">
    <fb>4.2465000000000002</fb>
    <v>0</v>
  </rv>
  <rv s="0">
    <fb>2.4672999999999998</fb>
    <v>0</v>
  </rv>
  <rv s="0">
    <fb>19.2</fb>
    <v>0</v>
  </rv>
  <rv s="0">
    <fb>14.1965</fb>
    <v>0</v>
  </rv>
  <rv s="0">
    <fb>12.9373</fb>
    <v>0</v>
  </rv>
  <rv s="0">
    <fb>4.2084999999999999</fb>
    <v>0</v>
  </rv>
  <rv s="0">
    <fb>2.5152999999999999</fb>
    <v>0</v>
  </rv>
  <rv s="0">
    <fb>19.1675</fb>
    <v>0</v>
  </rv>
  <rv s="0">
    <fb>14.129899999999999</fb>
    <v>0</v>
  </rv>
  <rv s="0">
    <fb>13.0259</fb>
    <v>0</v>
  </rv>
  <rv s="0">
    <fb>4.3034999999999997</fb>
    <v>0</v>
  </rv>
  <rv s="0">
    <fb>2.5373000000000001</fb>
    <v>0</v>
  </rv>
  <rv s="0">
    <fb>49.53</fb>
    <v>0</v>
  </rv>
  <rv s="0">
    <fb>14.266500000000001</fb>
    <v>0</v>
  </rv>
  <rv s="0">
    <fb>13.1142</fb>
    <v>0</v>
  </rv>
  <rv s="0">
    <fb>4.3975</fb>
    <v>0</v>
  </rv>
  <rv s="0">
    <fb>2.5912999999999999</fb>
    <v>0</v>
  </rv>
  <rv s="0">
    <fb>18.877500000000001</fb>
    <v>0</v>
  </rv>
  <rv s="0">
    <fb>14.2865</fb>
    <v>0</v>
  </rv>
  <rv s="0">
    <fb>13.092700000000001</fb>
    <v>0</v>
  </rv>
  <rv s="0">
    <fb>4.3205</fb>
    <v>0</v>
  </rv>
  <rv s="0">
    <fb>2.5933000000000002</fb>
    <v>0</v>
  </rv>
  <rv s="0">
    <fb>49.28</fb>
    <v>0</v>
  </rv>
  <rv s="0">
    <fb>18.824999999999999</fb>
    <v>0</v>
  </rv>
  <rv s="0">
    <fb>14.2699</fb>
    <v>0</v>
  </rv>
  <rv s="0">
    <fb>13.176</fb>
    <v>0</v>
  </rv>
  <rv s="0">
    <fb>4.3490000000000002</fb>
    <v>0</v>
  </rv>
  <rv s="0">
    <fb>2.6</fb>
    <v>0</v>
  </rv>
  <rv s="0">
    <fb>49.73</fb>
    <v>0</v>
  </rv>
  <rv s="0">
    <fb>18.807500000000001</fb>
    <v>0</v>
  </rv>
  <rv s="0">
    <fb>13.175800000000001</fb>
    <v>0</v>
  </rv>
  <rv s="0">
    <fb>4.3689999999999998</fb>
    <v>0</v>
  </rv>
  <rv s="0">
    <fb>18.385000000000002</fb>
    <v>0</v>
  </rv>
  <rv s="0">
    <fb>14.496499999999999</fb>
    <v>0</v>
  </rv>
  <rv s="0">
    <fb>13.4948</fb>
    <v>0</v>
  </rv>
  <rv s="0">
    <fb>4.476</fb>
    <v>0</v>
  </rv>
  <rv s="0">
    <fb>2.4426000000000001</fb>
    <v>0</v>
  </rv>
  <rv s="0">
    <fb>14.8565</fb>
    <v>0</v>
  </rv>
  <rv s="0">
    <fb>13.6883</fb>
    <v>0</v>
  </rv>
  <rv s="0">
    <fb>4.4450000000000003</fb>
    <v>0</v>
  </rv>
  <rv s="0">
    <fb>2.3532999999999999</fb>
    <v>0</v>
  </rv>
  <rv s="0">
    <fb>18.892499999999998</fb>
    <v>0</v>
  </rv>
  <rv s="0">
    <fb>14.8932</fb>
    <v>0</v>
  </rv>
  <rv s="0">
    <fb>13.922000000000001</fb>
    <v>0</v>
  </rv>
  <rv s="0">
    <fb>4.5145</fb>
    <v>0</v>
  </rv>
  <rv s="0">
    <fb>2.35</fb>
    <v>0</v>
  </rv>
  <rv s="0">
    <fb>50.17</fb>
    <v>0</v>
  </rv>
  <rv s="0">
    <fb>19.182500000000001</fb>
    <v>0</v>
  </rv>
  <rv s="0">
    <fb>14.038600000000001</fb>
    <v>0</v>
  </rv>
  <rv s="0">
    <fb>4.5650000000000004</fb>
    <v>0</v>
  </rv>
  <rv s="0">
    <fb>19.324999999999999</fb>
    <v>0</v>
  </rv>
  <rv s="0">
    <fb>14.773199999999999</fb>
    <v>0</v>
  </rv>
  <rv s="0">
    <fb>14.1137</fb>
    <v>0</v>
  </rv>
  <rv s="0">
    <fb>4.5994999999999999</fb>
    <v>0</v>
  </rv>
  <rv s="0">
    <fb>2.3965999999999998</fb>
    <v>0</v>
  </rv>
  <rv s="0">
    <fb>14.2738</fb>
    <v>0</v>
  </rv>
  <rv s="0">
    <fb>4.702</fb>
    <v>0</v>
  </rv>
  <rv s="0">
    <fb>2.4133</fb>
    <v>0</v>
  </rv>
  <rv s="0">
    <fb>49.52</fb>
    <v>0</v>
  </rv>
  <rv s="0">
    <fb>14.3071</fb>
    <v>0</v>
  </rv>
  <rv s="0">
    <fb>4.7035</fb>
    <v>0</v>
  </rv>
  <rv s="0">
    <fb>2.4733000000000001</fb>
    <v>0</v>
  </rv>
  <rv s="0">
    <fb>49.45</fb>
    <v>0</v>
  </rv>
  <rv s="0">
    <fb>19.537500000000001</fb>
    <v>0</v>
  </rv>
  <rv s="0">
    <fb>14.5199</fb>
    <v>0</v>
  </rv>
  <rv s="0">
    <fb>14.188700000000001</fb>
    <v>0</v>
  </rv>
  <rv s="0">
    <fb>4.6384999999999996</fb>
    <v>0</v>
  </rv>
  <rv s="0">
    <fb>19.7575</fb>
    <v>0</v>
  </rv>
  <rv s="0">
    <fb>14.5365</fb>
    <v>0</v>
  </rv>
  <rv s="0">
    <fb>14.2631</fb>
    <v>0</v>
  </rv>
  <rv s="0">
    <fb>2.5293000000000001</fb>
    <v>0</v>
  </rv>
  <rv s="0">
    <fb>48.87</fb>
    <v>0</v>
  </rv>
  <rv s="0">
    <fb>14.6099</fb>
    <v>0</v>
  </rv>
  <rv s="0">
    <fb>14.598599999999999</fb>
    <v>0</v>
  </rv>
  <rv s="0">
    <fb>4.6932999999999998</fb>
    <v>0</v>
  </rv>
  <rv s="0">
    <fb>2.5486</fb>
    <v>0</v>
  </rv>
  <rv s="0">
    <fb>20.192499999999999</fb>
    <v>0</v>
  </rv>
  <rv s="0">
    <fb>14.670500000000001</fb>
    <v>0</v>
  </rv>
  <rv s="0">
    <fb>4.6094999999999997</fb>
    <v>0</v>
  </rv>
  <rv s="0">
    <fb>2.8239999999999998</fb>
    <v>0</v>
  </rv>
  <rv s="0">
    <fb>47.8</fb>
    <v>0</v>
  </rv>
  <rv s="0">
    <fb>14.641400000000001</fb>
    <v>0</v>
  </rv>
  <rv s="0">
    <fb>4.6275000000000004</fb>
    <v>0</v>
  </rv>
  <rv s="0">
    <fb>2.9066000000000001</fb>
    <v>0</v>
  </rv>
  <rv s="0">
    <fb>47.42</fb>
    <v>0</v>
  </rv>
  <rv s="0">
    <fb>19.295000000000002</fb>
    <v>0</v>
  </rv>
  <rv s="0">
    <fb>14.692</fb>
    <v>0</v>
  </rv>
  <rv s="0">
    <fb>4.6775000000000002</fb>
    <v>0</v>
  </rv>
  <rv s="0">
    <fb>2.8733</fb>
    <v>0</v>
  </rv>
  <rv s="0">
    <fb>47.44</fb>
    <v>0</v>
  </rv>
  <rv s="0">
    <fb>15.149800000000001</fb>
    <v>0</v>
  </rv>
  <rv s="0">
    <fb>14.8894</fb>
    <v>0</v>
  </rv>
  <rv s="0">
    <fb>4.7110000000000003</fb>
    <v>0</v>
  </rv>
  <rv s="0">
    <fb>2.7406000000000001</fb>
    <v>0</v>
  </rv>
  <rv s="0">
    <fb>47.7</fb>
    <v>0</v>
  </rv>
  <rv s="0">
    <fb>16.875</fb>
    <v>0</v>
  </rv>
  <rv s="0">
    <fb>15.3927</fb>
    <v>0</v>
  </rv>
  <rv s="0">
    <fb>4.8295000000000003</fb>
    <v>0</v>
  </rv>
  <rv s="0">
    <fb>2.8</fb>
    <v>0</v>
  </rv>
  <rv s="0">
    <fb>17.170000000000002</fb>
    <v>0</v>
  </rv>
  <rv s="0">
    <fb>15.0098</fb>
    <v>0</v>
  </rv>
  <rv s="0">
    <fb>15.549099999999999</fb>
    <v>0</v>
  </rv>
  <rv s="0">
    <fb>4.7750000000000004</fb>
    <v>0</v>
  </rv>
  <rv s="0">
    <fb>2.798</fb>
    <v>0</v>
  </rv>
  <rv s="0">
    <fb>48.48</fb>
    <v>0</v>
  </rv>
  <rv s="0">
    <fb>17.067499999999999</fb>
    <v>0</v>
  </rv>
  <rv s="0">
    <fb>15.033200000000001</fb>
    <v>0</v>
  </rv>
  <rv s="0">
    <fb>15.856400000000001</fb>
    <v>0</v>
  </rv>
  <rv s="0">
    <fb>4.7664999999999997</fb>
    <v>0</v>
  </rv>
  <rv s="0">
    <fb>2.7866</fb>
    <v>0</v>
  </rv>
  <rv s="0">
    <fb>15.614599999999999</fb>
    <v>0</v>
  </rv>
  <rv s="0">
    <fb>4.4710000000000001</fb>
    <v>0</v>
  </rv>
  <rv s="0">
    <fb>2.7132999999999998</fb>
    <v>0</v>
  </rv>
  <rv s="0">
    <fb>15.9772</fb>
    <v>0</v>
  </rv>
  <rv s="0">
    <fb>4.59</fb>
    <v>0</v>
  </rv>
  <rv s="0">
    <fb>2.8039999999999998</fb>
    <v>0</v>
  </rv>
  <rv s="0">
    <fb>49.75</fb>
    <v>0</v>
  </rv>
  <rv s="0">
    <fb>17.84</fb>
    <v>0</v>
  </rv>
  <rv s="0">
    <fb>15.6698</fb>
    <v>0</v>
  </rv>
  <rv s="0">
    <fb>15.4772</fb>
    <v>0</v>
  </rv>
  <rv s="0">
    <fb>4.4344999999999999</fb>
    <v>0</v>
  </rv>
  <rv s="0">
    <fb>2.8833000000000002</fb>
    <v>0</v>
  </rv>
  <rv s="0">
    <fb>48.91</fb>
    <v>0</v>
  </rv>
  <rv s="0">
    <fb>17.727499999999999</fb>
    <v>0</v>
  </rv>
  <rv s="0">
    <fb>15.426500000000001</fb>
    <v>0</v>
  </rv>
  <rv s="0">
    <fb>4.5949999999999998</fb>
    <v>0</v>
  </rv>
  <rv s="0">
    <fb>2.9</fb>
    <v>0</v>
  </rv>
  <rv s="0">
    <fb>17.68</fb>
    <v>0</v>
  </rv>
  <rv s="0">
    <fb>15.900700000000001</fb>
    <v>0</v>
  </rv>
  <rv s="0">
    <fb>4.4684999999999997</fb>
    <v>0</v>
  </rv>
  <rv s="0">
    <fb>2.9460000000000002</fb>
    <v>0</v>
  </rv>
  <rv s="0">
    <fb>17.57</fb>
    <v>0</v>
  </rv>
  <rv s="0">
    <fb>16.379899999999999</fb>
    <v>0</v>
  </rv>
  <rv s="0">
    <fb>4.4965000000000002</fb>
    <v>0</v>
  </rv>
  <rv s="0">
    <fb>3.0333000000000001</fb>
    <v>0</v>
  </rv>
  <rv s="0">
    <fb>47.74</fb>
    <v>0</v>
  </rv>
  <rv s="0">
    <fb>17.600000000000001</fb>
    <v>0</v>
  </rv>
  <rv s="0">
    <fb>15.2798</fb>
    <v>0</v>
  </rv>
  <rv s="0">
    <fb>15.982200000000001</fb>
    <v>0</v>
  </rv>
  <rv s="0">
    <fb>4.4625000000000004</fb>
    <v>0</v>
  </rv>
  <rv s="0">
    <fb>3.0653000000000001</fb>
    <v>0</v>
  </rv>
  <rv s="0">
    <fb>47.24</fb>
    <v>0</v>
  </rv>
  <rv s="0">
    <fb>17.732500000000002</fb>
    <v>0</v>
  </rv>
  <rv s="0">
    <fb>16.5473</fb>
    <v>0</v>
  </rv>
  <rv s="0">
    <fb>4.7640000000000002</fb>
    <v>0</v>
  </rv>
  <rv s="0">
    <fb>3.1640000000000001</fb>
    <v>0</v>
  </rv>
  <rv s="0">
    <fb>48.18</fb>
    <v>0</v>
  </rv>
  <rv s="0">
    <fb>17.71</fb>
    <v>0</v>
  </rv>
  <rv s="0">
    <fb>15.1698</fb>
    <v>0</v>
  </rv>
  <rv s="0">
    <fb>16.834099999999999</fb>
    <v>0</v>
  </rv>
  <rv s="0">
    <fb>4.5434999999999999</fb>
    <v>0</v>
  </rv>
  <rv s="0">
    <fb>3.24</fb>
    <v>0</v>
  </rv>
  <rv s="0">
    <fb>18.182500000000001</fb>
    <v>0</v>
  </rv>
  <rv s="0">
    <fb>16.983499999999999</fb>
    <v>0</v>
  </rv>
  <rv s="0">
    <fb>4.4115000000000002</fb>
    <v>0</v>
  </rv>
  <rv s="0">
    <fb>3.4</fb>
    <v>0</v>
  </rv>
  <rv s="0">
    <fb>48.47</fb>
    <v>0</v>
  </rv>
  <rv s="0">
    <fb>18.36</fb>
    <v>0</v>
  </rv>
  <rv s="0">
    <fb>14.6532</fb>
    <v>0</v>
  </rv>
  <rv s="0">
    <fb>16.867100000000001</fb>
    <v>0</v>
  </rv>
  <rv s="0">
    <fb>4.45</fb>
    <v>0</v>
  </rv>
  <rv s="0">
    <fb>3.3933</fb>
    <v>0</v>
  </rv>
  <rv s="0">
    <fb>18.175000000000001</fb>
    <v>0</v>
  </rv>
  <rv s="0">
    <fb>16.960699999999999</fb>
    <v>0</v>
  </rv>
  <rv s="0">
    <fb>4.5205000000000002</fb>
    <v>0</v>
  </rv>
  <rv s="0">
    <fb>3.3666</fb>
    <v>0</v>
  </rv>
  <rv s="0">
    <fb>48.23</fb>
    <v>0</v>
  </rv>
  <rv s="0">
    <fb>18.012499999999999</fb>
    <v>0</v>
  </rv>
  <rv s="0">
    <fb>16.9542</fb>
    <v>0</v>
  </rv>
  <rv s="0">
    <fb>4.4835000000000003</fb>
    <v>0</v>
  </rv>
  <rv s="0">
    <fb>3.5419999999999998</fb>
    <v>0</v>
  </rv>
  <rv s="0">
    <fb>14.9132</fb>
    <v>0</v>
  </rv>
  <rv s="0">
    <fb>17.534199999999998</fb>
    <v>0</v>
  </rv>
  <rv s="0">
    <fb>4.4024999999999999</fb>
    <v>0</v>
  </rv>
  <rv s="0">
    <fb>3.4506000000000001</fb>
    <v>0</v>
  </rv>
  <rv s="0">
    <fb>48.55</fb>
    <v>0</v>
  </rv>
  <rv s="0">
    <fb>18.282499999999999</fb>
    <v>0</v>
  </rv>
  <rv s="0">
    <fb>17.5868</fb>
    <v>0</v>
  </rv>
  <rv s="0">
    <fb>4.3875000000000002</fb>
    <v>0</v>
  </rv>
  <rv s="0">
    <fb>3.7332999999999998</fb>
    <v>0</v>
  </rv>
  <rv s="0">
    <fb>48.82</fb>
    <v>0</v>
  </rv>
  <rv s="0">
    <fb>17.817499999999999</fb>
    <v>0</v>
  </rv>
  <rv s="0">
    <fb>17.78</fb>
    <v>0</v>
  </rv>
  <rv s="0">
    <fb>4.3985000000000003</fb>
    <v>0</v>
  </rv>
  <rv s="0">
    <fb>3.7326000000000001</fb>
    <v>0</v>
  </rv>
  <rv s="0">
    <fb>14.719900000000001</fb>
    <v>0</v>
  </rv>
  <rv s="0">
    <fb>17.6919</fb>
    <v>0</v>
  </rv>
  <rv s="0">
    <fb>4.2175000000000002</fb>
    <v>0</v>
  </rv>
  <rv s="0">
    <fb>3.59</fb>
    <v>0</v>
  </rv>
  <rv s="0">
    <fb>17.739999999999998</fb>
    <v>0</v>
  </rv>
  <rv s="0">
    <fb>14.7499</fb>
    <v>0</v>
  </rv>
  <rv s="0">
    <fb>18.456900000000001</fb>
    <v>0</v>
  </rv>
  <rv s="0">
    <fb>3.7646000000000002</fb>
    <v>0</v>
  </rv>
  <rv s="0">
    <fb>14.6699</fb>
    <v>0</v>
  </rv>
  <rv s="0">
    <fb>18.546199999999999</fb>
    <v>0</v>
  </rv>
  <rv s="0">
    <fb>3.7593000000000001</fb>
    <v>0</v>
  </rv>
  <rv s="0">
    <fb>17.627500000000001</fb>
    <v>0</v>
  </rv>
  <rv s="0">
    <fb>18.3828</fb>
    <v>0</v>
  </rv>
  <rv s="0">
    <fb>4.34</fb>
    <v>0</v>
  </rv>
  <rv s="0">
    <fb>4.1333000000000002</fb>
    <v>0</v>
  </rv>
  <rv s="0">
    <fb>50.09</fb>
    <v>0</v>
  </rv>
  <rv s="0">
    <fb>17.557500000000001</fb>
    <v>0</v>
  </rv>
  <rv s="0">
    <fb>14.729900000000001</fb>
    <v>0</v>
  </rv>
  <rv s="0">
    <fb>16.894100000000002</fb>
    <v>0</v>
  </rv>
  <rv s="0">
    <fb>4.1210000000000004</fb>
    <v>0</v>
  </rv>
  <rv s="0">
    <fb>3.8332999999999999</fb>
    <v>0</v>
  </rv>
  <rv s="0">
    <fb>17.7925</fb>
    <v>0</v>
  </rv>
  <rv s="0">
    <fb>14.3832</fb>
    <v>0</v>
  </rv>
  <rv s="0">
    <fb>16.459499999999998</fb>
    <v>0</v>
  </rv>
  <rv s="0">
    <fb>3.9129999999999998</fb>
    <v>0</v>
  </rv>
  <rv s="0">
    <fb>4.6745999999999999</fb>
    <v>0</v>
  </rv>
  <rv s="0">
    <fb>51.48</fb>
    <v>0</v>
  </rv>
  <rv s="0">
    <fb>17.975000000000001</fb>
    <v>0</v>
  </rv>
  <rv s="0">
    <fb>14.326499999999999</fb>
    <v>0</v>
  </rv>
  <rv s="0">
    <fb>16.1404</fb>
    <v>0</v>
  </rv>
  <rv s="0">
    <fb>3.8955000000000002</fb>
    <v>0</v>
  </rv>
  <rv s="0">
    <fb>4.6433</fb>
    <v>0</v>
  </rv>
  <rv s="0">
    <fb>17.765000000000001</fb>
    <v>0</v>
  </rv>
  <rv s="0">
    <fb>16.8476</fb>
    <v>0</v>
  </rv>
  <rv s="0">
    <fb>4.0199999999999996</fb>
    <v>0</v>
  </rv>
  <rv s="0">
    <fb>5.3993000000000002</fb>
    <v>0</v>
  </rv>
  <rv s="0">
    <fb>17.7</fb>
    <v>0</v>
  </rv>
  <rv s="0">
    <fb>15.979699999999999</fb>
    <v>0</v>
  </rv>
  <rv s="0">
    <fb>3.9714999999999998</fb>
    <v>0</v>
  </rv>
  <rv s="0">
    <fb>6.2812999999999999</fb>
    <v>0</v>
  </rv>
  <rv s="0">
    <fb>17.475000000000001</fb>
    <v>0</v>
  </rv>
  <rv s="0">
    <fb>15.863899999999999</fb>
    <v>0</v>
  </rv>
  <rv s="0">
    <fb>3.8504999999999998</fb>
    <v>0</v>
  </rv>
  <rv s="0">
    <fb>5.4532999999999996</fb>
    <v>0</v>
  </rv>
  <rv s="0">
    <fb>17.552499999999998</fb>
    <v>0</v>
  </rv>
  <rv s="0">
    <fb>15.4732</fb>
    <v>0</v>
  </rv>
  <rv s="0">
    <fb>15.755000000000001</fb>
    <v>0</v>
  </rv>
  <rv s="0">
    <fb>3.9415</fb>
    <v>0</v>
  </rv>
  <rv s="0">
    <fb>6.3132999999999999</fb>
    <v>0</v>
  </rv>
  <rv s="0">
    <fb>17.767499999999998</fb>
    <v>0</v>
  </rv>
  <rv s="0">
    <fb>15.9274</fb>
    <v>0</v>
  </rv>
  <rv s="0">
    <fb>3.9929999999999999</fb>
    <v>0</v>
  </rv>
  <rv s="0">
    <fb>6.1665999999999999</fb>
    <v>0</v>
  </rv>
  <rv s="0">
    <fb>53.47</fb>
    <v>0</v>
  </rv>
  <rv s="0">
    <fb>17.932500000000001</fb>
    <v>0</v>
  </rv>
  <rv s="0">
    <fb>16.1099</fb>
    <v>0</v>
  </rv>
  <rv s="0">
    <fb>3.9620000000000002</fb>
    <v>0</v>
  </rv>
  <rv s="0">
    <fb>6.0746000000000002</fb>
    <v>0</v>
  </rv>
  <rv s="0">
    <fb>53.71</fb>
    <v>0</v>
  </rv>
  <rv s="0">
    <fb>17.995000000000001</fb>
    <v>0</v>
  </rv>
  <rv s="0">
    <fb>16.766200000000001</fb>
    <v>0</v>
  </rv>
  <rv s="0">
    <fb>4.0054999999999996</fb>
    <v>0</v>
  </rv>
  <rv s="0">
    <fb>5.8998999999999997</fb>
    <v>0</v>
  </rv>
  <rv s="0">
    <fb>53.66</fb>
    <v>0</v>
  </rv>
  <rv s="0">
    <fb>18.245000000000001</fb>
    <v>0</v>
  </rv>
  <rv s="0">
    <fb>15.076499999999999</fb>
    <v>0</v>
  </rv>
  <rv s="0">
    <fb>17.0215</fb>
    <v>0</v>
  </rv>
  <rv s="0">
    <fb>4.1150000000000002</fb>
    <v>0</v>
  </rv>
  <rv s="0">
    <fb>5.7579000000000002</fb>
    <v>0</v>
  </rv>
  <rv s="0">
    <fb>54.07</fb>
    <v>0</v>
  </rv>
  <rv s="0">
    <fb>18.4925</fb>
    <v>0</v>
  </rv>
  <rv s="0">
    <fb>16.886399999999998</fb>
    <v>0</v>
  </rv>
  <rv s="0">
    <fb>4.1459999999999999</fb>
    <v>0</v>
  </rv>
  <rv s="0">
    <fb>5.6536</fb>
    <v>0</v>
  </rv>
  <rv s="0">
    <fb>53.55</fb>
    <v>0</v>
  </rv>
  <rv s="0">
    <fb>18.445</fb>
    <v>0</v>
  </rv>
  <rv s="0">
    <fb>15.0898</fb>
    <v>0</v>
  </rv>
  <rv s="0">
    <fb>17.069299999999998</fb>
    <v>0</v>
  </rv>
  <rv s="0">
    <fb>4.3775000000000004</fb>
    <v>0</v>
  </rv>
  <rv s="0">
    <fb>6.1733000000000002</fb>
    <v>0</v>
  </rv>
  <rv s="0">
    <fb>54.59</fb>
    <v>0</v>
  </rv>
  <rv s="0">
    <fb>18.225000000000001</fb>
    <v>0</v>
  </rv>
  <rv s="0">
    <fb>15.3598</fb>
    <v>0</v>
  </rv>
  <rv s="0">
    <fb>17.285499999999999</fb>
    <v>0</v>
  </rv>
  <rv s="0">
    <fb>4.4945000000000004</fb>
    <v>0</v>
  </rv>
  <rv s="0">
    <fb>6.7698999999999998</fb>
    <v>0</v>
  </rv>
  <rv s="0">
    <fb>18.649999999999999</fb>
    <v>0</v>
  </rv>
  <rv s="0">
    <fb>17.792200000000001</fb>
    <v>0</v>
  </rv>
  <rv s="0">
    <fb>4.5279999999999996</fb>
    <v>0</v>
  </rv>
  <rv s="0">
    <fb>7.5698999999999996</fb>
    <v>0</v>
  </rv>
  <rv s="0">
    <fb>18.747499999999999</fb>
    <v>0</v>
  </rv>
  <rv s="0">
    <fb>17.292000000000002</fb>
    <v>0</v>
  </rv>
  <rv s="0">
    <fb>4.5015000000000001</fb>
    <v>0</v>
  </rv>
  <rv s="0">
    <fb>6.8305999999999996</fb>
    <v>0</v>
  </rv>
  <rv s="0">
    <fb>18.927499999999998</fb>
    <v>0</v>
  </rv>
  <rv s="0">
    <fb>16.9742</fb>
    <v>0</v>
  </rv>
  <rv s="0">
    <fb>4.5019999999999998</fb>
    <v>0</v>
  </rv>
  <rv s="0">
    <fb>7.0838999999999999</fb>
    <v>0</v>
  </rv>
  <rv s="0">
    <fb>54.27</fb>
    <v>0</v>
  </rv>
  <rv s="0">
    <fb>18.934999999999999</fb>
    <v>0</v>
  </rv>
  <rv s="0">
    <fb>17.335000000000001</fb>
    <v>0</v>
  </rv>
  <rv s="0">
    <fb>4.7495000000000003</fb>
    <v>0</v>
  </rv>
  <rv s="0">
    <fb>6.5079000000000002</fb>
    <v>0</v>
  </rv>
  <rv s="0">
    <fb>18.9375</fb>
    <v>0</v>
  </rv>
  <rv s="0">
    <fb>16.1798</fb>
    <v>0</v>
  </rv>
  <rv s="0">
    <fb>17.4619</fb>
    <v>0</v>
  </rv>
  <rv s="0">
    <fb>4.6639999999999997</fb>
    <v>0</v>
  </rv>
  <rv s="0">
    <fb>6.1833</fb>
    <v>0</v>
  </rv>
  <rv s="0">
    <fb>19.145</fb>
    <v>0</v>
  </rv>
  <rv s="0">
    <fb>17.892099999999999</fb>
    <v>0</v>
  </rv>
  <rv s="0">
    <fb>4.7279999999999998</fb>
    <v>0</v>
  </rv>
  <rv s="0">
    <fb>6.2439</fb>
    <v>0</v>
  </rv>
  <rv s="0">
    <fb>55.97</fb>
    <v>0</v>
  </rv>
  <rv s="0">
    <fb>18.585000000000001</fb>
    <v>0</v>
  </rv>
  <rv s="0">
    <fb>17.917100000000001</fb>
    <v>0</v>
  </rv>
  <rv s="0">
    <fb>4.7154999999999996</fb>
    <v>0</v>
  </rv>
  <rv s="0">
    <fb>6.3498999999999999</fb>
    <v>0</v>
  </rv>
  <rv s="0">
    <fb>56.65</fb>
    <v>0</v>
  </rv>
  <rv s="0">
    <fb>18.41</fb>
    <v>0</v>
  </rv>
  <rv s="0">
    <fb>18.015999999999998</fb>
    <v>0</v>
  </rv>
  <rv s="0">
    <fb>4.6550000000000002</fb>
    <v>0</v>
  </rv>
  <rv s="0">
    <fb>6.5332999999999997</fb>
    <v>0</v>
  </rv>
  <rv s="0">
    <fb>57.84</fb>
    <v>0</v>
  </rv>
  <rv s="0">
    <fb>18.164999999999999</fb>
    <v>0</v>
  </rv>
  <rv s="0">
    <fb>17.8673</fb>
    <v>0</v>
  </rv>
  <rv s="0">
    <fb>4.6420000000000003</fb>
    <v>0</v>
  </rv>
  <rv s="0">
    <fb>6.5952999999999999</fb>
    <v>0</v>
  </rv>
  <rv s="0">
    <fb>57.26</fb>
    <v>0</v>
  </rv>
  <rv s="0">
    <fb>18.545000000000002</fb>
    <v>0</v>
  </rv>
  <rv s="0">
    <fb>17.424600000000002</fb>
    <v>0</v>
  </rv>
  <rv s="0">
    <fb>4.5525000000000002</fb>
    <v>0</v>
  </rv>
  <rv s="0">
    <fb>6.5453000000000001</fb>
    <v>0</v>
  </rv>
  <rv s="0">
    <fb>57.1</fb>
    <v>0</v>
  </rv>
  <rv s="0">
    <fb>18.715</fb>
    <v>0</v>
  </rv>
  <rv s="0">
    <fb>15.936500000000001</fb>
    <v>0</v>
  </rv>
  <rv s="0">
    <fb>17.2044</fb>
    <v>0</v>
  </rv>
  <rv s="0">
    <fb>4.5385</fb>
    <v>0</v>
  </rv>
  <rv s="0">
    <fb>6.4532999999999996</fb>
    <v>0</v>
  </rv>
  <rv s="0">
    <fb>56.27</fb>
    <v>0</v>
  </rv>
  <rv s="0">
    <fb>17.216699999999999</fb>
    <v>0</v>
  </rv>
  <rv s="0">
    <fb>4.4504999999999999</fb>
    <v>0</v>
  </rv>
  <rv s="0">
    <fb>6.5998999999999999</fb>
    <v>0</v>
  </rv>
  <rv s="0">
    <fb>18.145</fb>
    <v>0</v>
  </rv>
  <rv s="0">
    <fb>16.8703</fb>
    <v>0</v>
  </rv>
  <rv s="0">
    <fb>4.2915000000000001</fb>
    <v>0</v>
  </rv>
  <rv s="0">
    <fb>6.6665999999999999</fb>
    <v>0</v>
  </rv>
  <rv s="0">
    <fb>56.89</fb>
    <v>0</v>
  </rv>
  <rv s="0">
    <fb>18.675000000000001</fb>
    <v>0</v>
  </rv>
  <rv s="0">
    <fb>16.871600000000001</fb>
    <v>0</v>
  </rv>
  <rv s="0">
    <fb>4.3470000000000004</fb>
    <v>0</v>
  </rv>
  <rv s="0">
    <fb>6.9066000000000001</fb>
    <v>0</v>
  </rv>
  <rv s="0">
    <fb>18.965</fb>
    <v>0</v>
  </rv>
  <rv s="0">
    <fb>17.162400000000002</fb>
    <v>0</v>
  </rv>
  <rv s="0">
    <fb>4.5069999999999997</fb>
    <v>0</v>
  </rv>
  <rv s="0">
    <fb>6.7832999999999997</fb>
    <v>0</v>
  </rv>
  <rv s="0">
    <fb>57.66</fb>
    <v>0</v>
  </rv>
  <rv s="0">
    <fb>17.463899999999999</fb>
    <v>0</v>
  </rv>
  <rv s="0">
    <fb>4.5735000000000001</fb>
    <v>0</v>
  </rv>
  <rv s="0">
    <fb>6.8038999999999996</fb>
    <v>0</v>
  </rv>
  <rv s="0">
    <fb>17.3916</fb>
    <v>0</v>
  </rv>
  <rv s="0">
    <fb>6.9766000000000004</fb>
    <v>0</v>
  </rv>
  <rv s="0">
    <fb>58.76</fb>
    <v>0</v>
  </rv>
  <rv s="0">
    <fb>18.600000000000001</fb>
    <v>0</v>
  </rv>
  <rv s="0">
    <fb>16.0398</fb>
    <v>0</v>
  </rv>
  <rv s="0">
    <fb>17.491700000000002</fb>
    <v>0</v>
  </rv>
  <rv s="0">
    <fb>4.5739999999999998</fb>
    <v>0</v>
  </rv>
  <rv s="0">
    <fb>6.9132999999999996</fb>
    <v>0</v>
  </rv>
  <rv s="0">
    <fb>58.88</fb>
    <v>0</v>
  </rv>
  <rv s="0">
    <fb>18.329999999999998</fb>
    <v>0</v>
  </rv>
  <rv s="0">
    <fb>17.693899999999999</fb>
    <v>0</v>
  </rv>
  <rv s="0">
    <fb>4.6334999999999997</fb>
    <v>0</v>
  </rv>
  <rv s="0">
    <fb>6.4333</fb>
    <v>0</v>
  </rv>
  <rv s="0">
    <fb>58.2</fb>
    <v>0</v>
  </rv>
  <rv s="0">
    <fb>17.844999999999999</fb>
    <v>0</v>
  </rv>
  <rv s="0">
    <fb>16.069800000000001</fb>
    <v>0</v>
  </rv>
  <rv s="0">
    <fb>17.6403</fb>
    <v>0</v>
  </rv>
  <rv s="0">
    <fb>4.7634999999999996</fb>
    <v>0</v>
  </rv>
  <rv s="0">
    <fb>6.8733000000000004</fb>
    <v>0</v>
  </rv>
  <rv s="0">
    <fb>58.16</fb>
    <v>0</v>
  </rv>
  <rv s="0">
    <fb>17.481200000000001</fb>
    <v>0</v>
  </rv>
  <rv s="0">
    <fb>4.6905000000000001</fb>
    <v>0</v>
  </rv>
  <rv s="0">
    <fb>6.9199000000000002</fb>
    <v>0</v>
  </rv>
  <rv s="0">
    <fb>17.725000000000001</fb>
    <v>0</v>
  </rv>
  <rv s="0">
    <fb>17.3386</fb>
    <v>0</v>
  </rv>
  <rv s="0">
    <fb>4.7675000000000001</fb>
    <v>0</v>
  </rv>
  <rv s="0">
    <fb>7.1166</fb>
    <v>0</v>
  </rv>
  <rv s="0">
    <fb>57.19</fb>
    <v>0</v>
  </rv>
  <rv s="0">
    <fb>17.855</fb>
    <v>0</v>
  </rv>
  <rv s="0">
    <fb>17.148099999999999</fb>
    <v>0</v>
  </rv>
  <rv s="0">
    <fb>4.8029999999999999</fb>
    <v>0</v>
  </rv>
  <rv s="0">
    <fb>7.2378999999999998</fb>
    <v>0</v>
  </rv>
  <rv s="0">
    <fb>56.75</fb>
    <v>0</v>
  </rv>
  <rv s="0">
    <fb>17.008700000000001</fb>
    <v>0</v>
  </rv>
  <rv s="0">
    <fb>4.6630000000000003</fb>
    <v>0</v>
  </rv>
  <rv s="0">
    <fb>7.2906000000000004</fb>
    <v>0</v>
  </rv>
  <rv s="0">
    <fb>56.56</fb>
    <v>0</v>
  </rv>
  <rv s="0">
    <fb>18.03</fb>
    <v>0</v>
  </rv>
  <rv s="0">
    <fb>15.3032</fb>
    <v>0</v>
  </rv>
  <rv s="0">
    <fb>16.3644</fb>
    <v>0</v>
  </rv>
  <rv s="0">
    <fb>4.431</fb>
    <v>0</v>
  </rv>
  <rv s="0">
    <fb>7.8836000000000004</fb>
    <v>0</v>
  </rv>
  <rv s="0">
    <fb>55.54</fb>
    <v>0</v>
  </rv>
  <rv s="0">
    <fb>17.96</fb>
    <v>0</v>
  </rv>
  <rv s="0">
    <fb>16.340800000000002</fb>
    <v>0</v>
  </rv>
  <rv s="0">
    <fb>7.8666</fb>
    <v>0</v>
  </rv>
  <rv s="0">
    <fb>17.95</fb>
    <v>0</v>
  </rv>
  <rv s="0">
    <fb>15.5298</fb>
    <v>0</v>
  </rv>
  <rv s="0">
    <fb>15.766299999999999</fb>
    <v>0</v>
  </rv>
  <rv s="0">
    <fb>4.3780000000000001</fb>
    <v>0</v>
  </rv>
  <rv s="0">
    <fb>7.8879000000000001</fb>
    <v>0</v>
  </rv>
  <rv s="0">
    <fb>56.09</fb>
    <v>0</v>
  </rv>
  <rv s="0">
    <fb>17.837499999999999</fb>
    <v>0</v>
  </rv>
  <rv s="0">
    <fb>15.3232</fb>
    <v>0</v>
  </rv>
  <rv s="0">
    <fb>16.140899999999998</fb>
    <v>0</v>
  </rv>
  <rv s="0">
    <fb>4.1989999999999998</fb>
    <v>0</v>
  </rv>
  <rv s="0">
    <fb>8.0913000000000004</fb>
    <v>0</v>
  </rv>
  <rv s="0">
    <fb>55.91</fb>
    <v>0</v>
  </rv>
  <rv s="0">
    <fb>18.055</fb>
    <v>0</v>
  </rv>
  <rv s="0">
    <fb>16.083100000000002</fb>
    <v>0</v>
  </rv>
  <rv s="0">
    <fb>4.2015000000000002</fb>
    <v>0</v>
  </rv>
  <rv s="0">
    <fb>8.3093000000000004</fb>
    <v>0</v>
  </rv>
  <rv s="0">
    <fb>55.69</fb>
    <v>0</v>
  </rv>
  <rv s="0">
    <fb>18.12</fb>
    <v>0</v>
  </rv>
  <rv s="0">
    <fb>16.294</fb>
    <v>0</v>
  </rv>
  <rv s="0">
    <fb>4.109</fb>
    <v>0</v>
  </rv>
  <rv s="0">
    <fb>8.2126000000000001</fb>
    <v>0</v>
  </rv>
  <rv s="0">
    <fb>18.0975</fb>
    <v>0</v>
  </rv>
  <rv s="0">
    <fb>15.9932</fb>
    <v>0</v>
  </rv>
  <rv s="0">
    <fb>4.0243000000000002</fb>
    <v>0</v>
  </rv>
  <rv s="0">
    <fb>8.3253000000000004</fb>
    <v>0</v>
  </rv>
  <rv s="0">
    <fb>55.01</fb>
    <v>0</v>
  </rv>
  <rv s="0">
    <fb>18.09</fb>
    <v>0</v>
  </rv>
  <rv s="0">
    <fb>15.6632</fb>
    <v>0</v>
  </rv>
  <rv s="0">
    <fb>15.7395</fb>
    <v>0</v>
  </rv>
  <rv s="0">
    <fb>3.9790000000000001</fb>
    <v>0</v>
  </rv>
  <rv s="0">
    <fb>8.3666</fb>
    <v>0</v>
  </rv>
  <rv s="0">
    <fb>18.484999999999999</fb>
    <v>0</v>
  </rv>
  <rv s="0">
    <fb>15.559799999999999</fb>
    <v>0</v>
  </rv>
  <rv s="0">
    <fb>15.5341</fb>
    <v>0</v>
  </rv>
  <rv s="0">
    <fb>4.008</fb>
    <v>0</v>
  </rv>
  <rv s="0">
    <fb>8.8686000000000007</fb>
    <v>0</v>
  </rv>
  <rv s="0">
    <fb>18.627500000000001</fb>
    <v>0</v>
  </rv>
  <rv s="0">
    <fb>15.223800000000001</fb>
    <v>0</v>
  </rv>
  <rv s="0">
    <fb>3.9965000000000002</fb>
    <v>0</v>
  </rv>
  <rv s="0">
    <fb>8.4185999999999996</fb>
    <v>0</v>
  </rv>
  <rv s="0">
    <fb>54.64</fb>
    <v>0</v>
  </rv>
  <rv s="0">
    <fb>14.064399999999999</fb>
    <v>0</v>
  </rv>
  <rv s="0">
    <fb>3.6789999999999998</fb>
    <v>0</v>
  </rv>
  <rv s="0">
    <fb>7.1013000000000002</fb>
    <v>0</v>
  </rv>
  <rv s="0">
    <fb>14.0283</fb>
    <v>0</v>
  </rv>
  <rv s="0">
    <fb>3.78</fb>
    <v>0</v>
  </rv>
  <rv s="0">
    <fb>8.0646000000000004</fb>
    <v>0</v>
  </rv>
  <rv s="0">
    <fb>49.82</fb>
    <v>0</v>
  </rv>
  <rv s="0">
    <fb>18.795000000000002</fb>
    <v>0</v>
  </rv>
  <rv s="0">
    <fb>13.983599999999999</fb>
    <v>0</v>
  </rv>
  <rv s="0">
    <fb>3.7265000000000001</fb>
    <v>0</v>
  </rv>
  <rv s="0">
    <fb>7.8998999999999997</fb>
    <v>0</v>
  </rv>
  <rv s="0">
    <fb>50.37</fb>
    <v>0</v>
  </rv>
  <rv s="0">
    <fb>16.736499999999999</fb>
    <v>0</v>
  </rv>
  <rv s="0">
    <fb>14.8096</fb>
    <v>0</v>
  </rv>
  <rv s="0">
    <fb>3.9344999999999999</fb>
    <v>0</v>
  </rv>
  <rv s="0">
    <fb>7.9926000000000004</fb>
    <v>0</v>
  </rv>
  <rv s="0">
    <fb>49.88</fb>
    <v>0</v>
  </rv>
  <rv s="0">
    <fb>19.0275</fb>
    <v>0</v>
  </rv>
  <rv s="0">
    <fb>16.363199999999999</fb>
    <v>0</v>
  </rv>
  <rv s="0">
    <fb>14.2881</fb>
    <v>0</v>
  </rv>
  <rv s="0">
    <fb>3.8454999999999999</fb>
    <v>0</v>
  </rv>
  <rv s="0">
    <fb>8.2666000000000004</fb>
    <v>0</v>
  </rv>
  <rv s="0">
    <fb>19.204999999999998</fb>
    <v>0</v>
  </rv>
  <rv s="0">
    <fb>14.0253</fb>
    <v>0</v>
  </rv>
  <rv s="0">
    <fb>3.7885</fb>
    <v>0</v>
  </rv>
  <rv s="0">
    <fb>8.2979000000000003</fb>
    <v>0</v>
  </rv>
  <rv s="0">
    <fb>13.7431</fb>
    <v>0</v>
  </rv>
  <rv s="0">
    <fb>3.677</fb>
    <v>0</v>
  </rv>
  <rv s="0">
    <fb>8.0266000000000002</fb>
    <v>0</v>
  </rv>
  <rv s="0">
    <fb>13.488300000000001</fb>
    <v>0</v>
  </rv>
  <rv s="0">
    <fb>8.5426000000000002</fb>
    <v>0</v>
  </rv>
  <rv s="0">
    <fb>50.07</fb>
    <v>0</v>
  </rv>
  <rv s="0">
    <fb>19.34</fb>
    <v>0</v>
  </rv>
  <rv s="0">
    <fb>13.2363</fb>
    <v>0</v>
  </rv>
  <rv s="0">
    <fb>3.9510000000000001</fb>
    <v>0</v>
  </rv>
  <rv s="0">
    <fb>8.6212</fb>
    <v>0</v>
  </rv>
  <rv s="0">
    <fb>19.285</fb>
    <v>0</v>
  </rv>
  <rv s="0">
    <fb>12.739100000000001</fb>
    <v>0</v>
  </rv>
  <rv s="0">
    <fb>3.7250000000000001</fb>
    <v>0</v>
  </rv>
  <rv s="0">
    <fb>8.9865999999999993</fb>
    <v>0</v>
  </rv>
  <rv s="0">
    <fb>19.1175</fb>
    <v>0</v>
  </rv>
  <rv s="0">
    <fb>16.9998</fb>
    <v>0</v>
  </rv>
  <rv s="0">
    <fb>12.2476</fb>
    <v>0</v>
  </rv>
  <rv s="0">
    <fb>3.64</fb>
    <v>0</v>
  </rv>
  <rv s="0">
    <fb>8.8378999999999994</fb>
    <v>0</v>
  </rv>
  <rv s="0">
    <fb>50.06</fb>
    <v>0</v>
  </rv>
  <rv s="0">
    <fb>18.895</fb>
    <v>0</v>
  </rv>
  <rv s="0">
    <fb>12.790900000000001</fb>
    <v>0</v>
  </rv>
  <rv s="0">
    <fb>3.6150000000000002</fb>
    <v>0</v>
  </rv>
  <rv s="0">
    <fb>8.9999000000000002</fb>
    <v>0</v>
  </rv>
  <rv s="0">
    <fb>18.872499999999999</fb>
    <v>0</v>
  </rv>
  <rv s="0">
    <fb>12.4335</fb>
    <v>0</v>
  </rv>
  <rv s="0">
    <fb>3.3685</fb>
    <v>0</v>
  </rv>
  <rv s="0">
    <fb>8.9725999999999999</fb>
    <v>0</v>
  </rv>
  <rv s="0">
    <fb>19.1525</fb>
    <v>0</v>
  </rv>
  <rv s="0">
    <fb>12.7476</fb>
    <v>0</v>
  </rv>
  <rv s="0">
    <fb>3.67</fb>
    <v>0</v>
  </rv>
  <rv s="0">
    <fb>9.3338999999999999</fb>
    <v>0</v>
  </rv>
  <rv s="0">
    <fb>48.86</fb>
    <v>0</v>
  </rv>
  <rv s="0">
    <fb>16.5565</fb>
    <v>0</v>
  </rv>
  <rv s="0">
    <fb>13.025600000000001</fb>
    <v>0</v>
  </rv>
  <rv s="0">
    <fb>9.6499000000000006</fb>
    <v>0</v>
  </rv>
  <rv s="0">
    <fb>19.442499999999999</fb>
    <v>0</v>
  </rv>
  <rv s="0">
    <fb>13.0974</fb>
    <v>0</v>
  </rv>
  <rv s="0">
    <fb>3.7715000000000001</fb>
    <v>0</v>
  </rv>
  <rv s="0">
    <fb>9.4591999999999992</fb>
    <v>0</v>
  </rv>
  <rv s="0">
    <fb>13.075200000000001</fb>
    <v>0</v>
  </rv>
  <rv s="0">
    <fb>3.7494999999999998</fb>
    <v>0</v>
  </rv>
  <rv s="0">
    <fb>10.2902</fb>
    <v>0</v>
  </rv>
  <rv s="0">
    <fb>13.4718</fb>
    <v>0</v>
  </rv>
  <rv s="0">
    <fb>3.8864999999999998</fb>
    <v>0</v>
  </rv>
  <rv s="0">
    <fb>10.1599</fb>
    <v>0</v>
  </rv>
  <rv s="0">
    <fb>46.89</fb>
    <v>0</v>
  </rv>
  <rv s="0">
    <fb>19.71</fb>
    <v>0</v>
  </rv>
  <rv s="0">
    <fb>16.8598</fb>
    <v>0</v>
  </rv>
  <rv s="0">
    <fb>13.220599999999999</fb>
    <v>0</v>
  </rv>
  <rv s="0">
    <fb>3.75</fb>
    <v>0</v>
  </rv>
  <rv s="0">
    <fb>9.9619</fb>
    <v>0</v>
  </rv>
  <rv s="0">
    <fb>46.34</fb>
    <v>0</v>
  </rv>
  <rv s="0">
    <fb>19.425000000000001</fb>
    <v>0</v>
  </rv>
  <rv s="0">
    <fb>16.559799999999999</fb>
    <v>0</v>
  </rv>
  <rv s="0">
    <fb>13.3865</fb>
    <v>0</v>
  </rv>
  <rv s="0">
    <fb>9.9665999999999997</fb>
    <v>0</v>
  </rv>
  <rv s="0">
    <fb>48.19</fb>
    <v>0</v>
  </rv>
  <rv s="0">
    <fb>19.614999999999998</fb>
    <v>0</v>
  </rv>
  <rv s="0">
    <fb>16.6998</fb>
    <v>0</v>
  </rv>
  <rv s="0">
    <fb>3.5950000000000002</fb>
    <v>0</v>
  </rv>
  <rv s="0">
    <fb>9.5145999999999997</fb>
    <v>0</v>
  </rv>
  <rv s="0">
    <fb>47.81</fb>
    <v>0</v>
  </rv>
  <rv s="0">
    <fb>19.907499999999999</fb>
    <v>0</v>
  </rv>
  <rv s="0">
    <fb>12.8337</fb>
    <v>0</v>
  </rv>
  <rv s="0">
    <fb>3.6970000000000001</fb>
    <v>0</v>
  </rv>
  <rv s="0">
    <fb>9.0952000000000002</fb>
    <v>0</v>
  </rv>
  <rv s="0">
    <fb>48.17</fb>
    <v>0</v>
  </rv>
  <rv s="0">
    <fb>19.962499999999999</fb>
    <v>0</v>
  </rv>
  <rv s="0">
    <fb>12.563700000000001</fb>
    <v>0</v>
  </rv>
  <rv s="0">
    <fb>3.5270000000000001</fb>
    <v>0</v>
  </rv>
  <rv s="0">
    <fb>9.4419000000000004</fb>
    <v>0</v>
  </rv>
  <rv s="0">
    <fb>19.774999999999999</fb>
    <v>0</v>
  </rv>
  <rv s="0">
    <fb>12.661</fb>
    <v>0</v>
  </rv>
  <rv s="0">
    <fb>3.6175000000000002</fb>
    <v>0</v>
  </rv>
  <rv s="0">
    <fb>9.5617000000000001</fb>
    <v>0</v>
  </rv>
  <rv s="0">
    <fb>47.3</fb>
    <v>0</v>
  </rv>
  <rv s="0">
    <fb>16.729800000000001</fb>
    <v>0</v>
  </rv>
  <rv s="0">
    <fb>11.5412</fb>
    <v>0</v>
  </rv>
  <rv s="0">
    <fb>3.5954999999999999</fb>
    <v>0</v>
  </rv>
  <rv s="0">
    <fb>9.9099000000000004</fb>
    <v>0</v>
  </rv>
  <rv s="0">
    <fb>19.782499999999999</fb>
    <v>0</v>
  </rv>
  <rv s="0">
    <fb>11.5144</fb>
    <v>0</v>
  </rv>
  <rv s="0">
    <fb>9.9999000000000002</fb>
    <v>0</v>
  </rv>
  <rv s="0">
    <fb>16.996500000000001</fb>
    <v>0</v>
  </rv>
  <rv s="0">
    <fb>11.773899999999999</fb>
    <v>0</v>
  </rv>
  <rv s="0">
    <fb>3.5150000000000001</fb>
    <v>0</v>
  </rv>
  <rv s="0">
    <fb>9.9479000000000006</fb>
    <v>0</v>
  </rv>
  <rv s="0">
    <fb>20.055</fb>
    <v>0</v>
  </rv>
  <rv s="0">
    <fb>17.043199999999999</fb>
    <v>0</v>
  </rv>
  <rv s="0">
    <fb>11.808199999999999</fb>
    <v>0</v>
  </rv>
  <rv s="0">
    <fb>3.3504999999999998</fb>
    <v>0</v>
  </rv>
  <rv s="0">
    <fb>10.4666</fb>
    <v>0</v>
  </rv>
  <rv s="0">
    <fb>47.58</fb>
    <v>0</v>
  </rv>
  <rv s="0">
    <fb>19.772500000000001</fb>
    <v>0</v>
  </rv>
  <rv s="0">
    <fb>16.793199999999999</fb>
    <v>0</v>
  </rv>
  <rv s="0">
    <fb>11.799200000000001</fb>
    <v>0</v>
  </rv>
  <rv s="0">
    <fb>3.1795</fb>
    <v>0</v>
  </rv>
  <rv s="0">
    <fb>11.0099</fb>
    <v>0</v>
  </rv>
  <rv s="0">
    <fb>20</fb>
    <v>0</v>
  </rv>
  <rv s="0">
    <fb>16.476500000000001</fb>
    <v>0</v>
  </rv>
  <rv s="0">
    <fb>11.284700000000001</fb>
    <v>0</v>
  </rv>
  <rv s="0">
    <fb>3.0834999999999999</fb>
    <v>0</v>
  </rv>
  <rv s="0">
    <fb>10.819900000000001</fb>
    <v>0</v>
  </rv>
  <rv s="0">
    <fb>46.01</fb>
    <v>0</v>
  </rv>
  <rv s="0">
    <fb>11.141999999999999</fb>
    <v>0</v>
  </rv>
  <rv s="0">
    <fb>3.2829999999999999</fb>
    <v>0</v>
  </rv>
  <rv s="0">
    <fb>11.2706</fb>
    <v>0</v>
  </rv>
  <rv s="0">
    <fb>47.28</fb>
    <v>0</v>
  </rv>
  <rv s="0">
    <fb>19.95</fb>
    <v>0</v>
  </rv>
  <rv s="0">
    <fb>16.653199999999998</fb>
    <v>0</v>
  </rv>
  <rv s="0">
    <fb>11.203099999999999</fb>
    <v>0</v>
  </rv>
  <rv s="0">
    <fb>3.2374999999999998</fb>
    <v>0</v>
  </rv>
  <rv s="0">
    <fb>10.9476</fb>
    <v>0</v>
  </rv>
  <rv s="0">
    <fb>20.107500000000002</fb>
    <v>0</v>
  </rv>
  <rv s="0">
    <fb>16.746500000000001</fb>
    <v>0</v>
  </rv>
  <rv s="0">
    <fb>10.7324</fb>
    <v>0</v>
  </rv>
  <rv s="0">
    <fb>3.11</fb>
    <v>0</v>
  </rv>
  <rv s="0">
    <fb>11.091200000000001</fb>
    <v>0</v>
  </rv>
  <rv s="0">
    <fb>45.6</fb>
    <v>0</v>
  </rv>
  <rv s="0">
    <fb>20.032499999999999</fb>
    <v>0</v>
  </rv>
  <rv s="0">
    <fb>10.7311</fb>
    <v>0</v>
  </rv>
  <rv s="0">
    <fb>3.1949999999999998</fb>
    <v>0</v>
  </rv>
  <rv s="0">
    <fb>11.559900000000001</fb>
    <v>0</v>
  </rv>
  <rv s="0">
    <fb>45.16</fb>
    <v>0</v>
  </rv>
  <rv s="0">
    <fb>16.666499999999999</fb>
    <v>0</v>
  </rv>
  <rv s="0">
    <fb>10.655099999999999</fb>
    <v>0</v>
  </rv>
  <rv s="0">
    <fb>3.2974999999999999</fb>
    <v>0</v>
  </rv>
  <rv s="0">
    <fb>11.3179</fb>
    <v>0</v>
  </rv>
  <rv s="0">
    <fb>40.65</fb>
    <v>0</v>
  </rv>
  <rv s="0">
    <fb>19.272500000000001</fb>
    <v>0</v>
  </rv>
  <rv s="0">
    <fb>11.010899999999999</fb>
    <v>0</v>
  </rv>
  <rv s="0">
    <fb>3.3384999999999998</fb>
    <v>0</v>
  </rv>
  <rv s="0">
    <fb>11.3399</fb>
    <v>0</v>
  </rv>
  <rv s="0">
    <fb>35.75</fb>
    <v>0</v>
  </rv>
  <rv s="0">
    <fb>16.673200000000001</fb>
    <v>0</v>
  </rv>
  <rv s="0">
    <fb>10.827199999999999</fb>
    <v>0</v>
  </rv>
  <rv s="0">
    <fb>3.2555000000000001</fb>
    <v>0</v>
  </rv>
  <rv s="0">
    <fb>11.2379</fb>
    <v>0</v>
  </rv>
  <rv s="0">
    <fb>37.700000000000003</fb>
    <v>0</v>
  </rv>
  <rv s="0">
    <fb>16.6432</fb>
    <v>0</v>
  </rv>
  <rv s="0">
    <fb>11.0852</fb>
    <v>0</v>
  </rv>
  <rv s="0">
    <fb>3.4304999999999999</fb>
    <v>0</v>
  </rv>
  <rv s="0">
    <fb>10.874599999999999</fb>
    <v>0</v>
  </rv>
  <rv s="0">
    <fb>38.64</fb>
    <v>0</v>
  </rv>
  <rv s="0">
    <fb>16.903199999999998</fb>
    <v>0</v>
  </rv>
  <rv s="0">
    <fb>10.710100000000001</fb>
    <v>0</v>
  </rv>
  <rv s="0">
    <fb>3.286</fb>
    <v>0</v>
  </rv>
  <rv s="0">
    <fb>10.763199999999999</fb>
    <v>0</v>
  </rv>
  <rv s="0">
    <fb>35.86</fb>
    <v>0</v>
  </rv>
  <rv s="0">
    <fb>19.664999999999999</fb>
    <v>0</v>
  </rv>
  <rv s="0">
    <fb>10.7349</fb>
    <v>0</v>
  </rv>
  <rv s="0">
    <fb>11.0939</fb>
    <v>0</v>
  </rv>
  <rv s="0">
    <fb>34.299999999999997</fb>
    <v>0</v>
  </rv>
  <rv s="0">
    <fb>20.004999999999999</fb>
    <v>0</v>
  </rv>
  <rv s="0">
    <fb>16.7532</fb>
    <v>0</v>
  </rv>
  <rv s="0">
    <fb>11.038399999999999</fb>
    <v>0</v>
  </rv>
  <rv s="0">
    <fb>10.933199999999999</fb>
    <v>0</v>
  </rv>
  <rv s="0">
    <fb>34.520000000000003</fb>
    <v>0</v>
  </rv>
  <rv s="0">
    <fb>20.190000000000001</fb>
    <v>0</v>
  </rv>
  <rv s="0">
    <fb>16.939800000000002</fb>
    <v>0</v>
  </rv>
  <rv s="0">
    <fb>10.6934</fb>
    <v>0</v>
  </rv>
  <rv s="0">
    <fb>3.5085000000000002</fb>
    <v>0</v>
  </rv>
  <rv s="0">
    <fb>10.8512</fb>
    <v>0</v>
  </rv>
  <rv s="0">
    <fb>35.729999999999997</fb>
    <v>0</v>
  </rv>
  <rv s="0">
    <fb>19.797499999999999</fb>
    <v>0</v>
  </rv>
  <rv s="0">
    <fb>16.9498</fb>
    <v>0</v>
  </rv>
  <rv s="0">
    <fb>10.971399999999999</fb>
    <v>0</v>
  </rv>
  <rv s="0">
    <fb>3.6909999999999998</fb>
    <v>0</v>
  </rv>
  <rv s="0">
    <fb>11.1999</fb>
    <v>0</v>
  </rv>
  <rv s="0">
    <fb>35.33</fb>
    <v>0</v>
  </rv>
  <rv s="0">
    <fb>19.952500000000001</fb>
    <v>0</v>
  </rv>
  <rv s="0">
    <fb>17.816500000000001</fb>
    <v>0</v>
  </rv>
  <rv s="0">
    <fb>11.4476</fb>
    <v>0</v>
  </rv>
  <rv s="0">
    <fb>3.7915000000000001</fb>
    <v>0</v>
  </rv>
  <rv s="0">
    <fb>11.0052</fb>
    <v>0</v>
  </rv>
  <rv s="0">
    <fb>35.409999999999997</fb>
    <v>0</v>
  </rv>
  <rv s="0">
    <fb>17.8432</fb>
    <v>0</v>
  </rv>
  <rv s="0">
    <fb>11.325699999999999</fb>
    <v>0</v>
  </rv>
  <rv s="0">
    <fb>3.7069999999999999</fb>
    <v>0</v>
  </rv>
  <rv s="0">
    <fb>11.1379</fb>
    <v>0</v>
  </rv>
  <rv s="0">
    <fb>35.25</fb>
    <v>0</v>
  </rv>
  <rv s="0">
    <fb>17.6265</fb>
    <v>0</v>
  </rv>
  <rv s="0">
    <fb>3.7185000000000001</fb>
    <v>0</v>
  </rv>
  <rv s="0">
    <fb>11.3866</fb>
    <v>0</v>
  </rv>
  <rv s="0">
    <fb>34.25</fb>
    <v>0</v>
  </rv>
  <rv s="0">
    <fb>19.672499999999999</fb>
    <v>0</v>
  </rv>
  <rv s="0">
    <fb>17.669799999999999</fb>
    <v>0</v>
  </rv>
  <rv s="0">
    <fb>11.1974</fb>
    <v>0</v>
  </rv>
  <rv s="0">
    <fb>3.55</fb>
    <v>0</v>
  </rv>
  <rv s="0">
    <fb>11.926500000000001</fb>
    <v>0</v>
  </rv>
  <rv s="0">
    <fb>34.24</fb>
    <v>0</v>
  </rv>
  <rv s="0">
    <fb>19.07</fb>
    <v>0</v>
  </rv>
  <rv s="0">
    <fb>10.9016</fb>
    <v>0</v>
  </rv>
  <rv s="0">
    <fb>12.298500000000001</fb>
    <v>0</v>
  </rv>
  <rv s="0">
    <fb>34.4</fb>
    <v>0</v>
  </rv>
  <rv s="0">
    <fb>19.052499999999998</fb>
    <v>0</v>
  </rv>
  <rv s="0">
    <fb>17.399799999999999</fb>
    <v>0</v>
  </rv>
  <rv s="0">
    <fb>11.2044</fb>
    <v>0</v>
  </rv>
  <rv s="0">
    <fb>3.6495000000000002</fb>
    <v>0</v>
  </rv>
  <rv s="0">
    <fb>11.942600000000001</fb>
    <v>0</v>
  </rv>
  <rv s="0">
    <fb>34.85</fb>
    <v>0</v>
  </rv>
  <rv s="0">
    <fb>18.712499999999999</fb>
    <v>0</v>
  </rv>
  <rv s="0">
    <fb>11.758900000000001</fb>
    <v>0</v>
  </rv>
  <rv s="0">
    <fb>3.8540000000000001</fb>
    <v>0</v>
  </rv>
  <rv s="0">
    <fb>12.2372</fb>
    <v>0</v>
  </rv>
  <rv s="0">
    <fb>35.799999999999997</fb>
    <v>0</v>
  </rv>
  <rv s="0">
    <fb>18.7775</fb>
    <v>0</v>
  </rv>
  <rv s="0">
    <fb>18.103200000000001</fb>
    <v>0</v>
  </rv>
  <rv s="0">
    <fb>11.554399999999999</fb>
    <v>0</v>
  </rv>
  <rv s="0">
    <fb>3.7574999999999998</fb>
    <v>0</v>
  </rv>
  <rv s="0">
    <fb>12.4465</fb>
    <v>0</v>
  </rv>
  <rv s="0">
    <fb>35.380000000000003</fb>
    <v>0</v>
  </rv>
  <rv s="0">
    <fb>18.885000000000002</fb>
    <v>0</v>
  </rv>
  <rv s="0">
    <fb>11.436299999999999</fb>
    <v>0</v>
  </rv>
  <rv s="0">
    <fb>3.7629999999999999</fb>
    <v>0</v>
  </rv>
  <rv s="0">
    <fb>12.501200000000001</fb>
    <v>0</v>
  </rv>
  <rv s="0">
    <fb>36.15</fb>
    <v>0</v>
  </rv>
  <rv s="0">
    <fb>18.7</fb>
    <v>0</v>
  </rv>
  <rv s="0">
    <fb>18.3032</fb>
    <v>0</v>
  </rv>
  <rv s="0">
    <fb>11.9373</fb>
    <v>0</v>
  </rv>
  <rv s="0">
    <fb>3.8679999999999999</fb>
    <v>0</v>
  </rv>
  <rv s="0">
    <fb>12.5999</fb>
    <v>0</v>
  </rv>
  <rv s="0">
    <fb>36.74</fb>
    <v>0</v>
  </rv>
  <rv s="0">
    <fb>18.852499999999999</fb>
    <v>0</v>
  </rv>
  <rv s="0">
    <fb>18.229800000000001</fb>
    <v>0</v>
  </rv>
  <rv s="0">
    <fb>11.8375</fb>
    <v>0</v>
  </rv>
  <rv s="0">
    <fb>12.9305</fb>
    <v>0</v>
  </rv>
  <rv s="0">
    <fb>36.68</fb>
    <v>0</v>
  </rv>
  <rv s="0">
    <fb>18.0032</fb>
    <v>0</v>
  </rv>
  <rv s="0">
    <fb>11.739599999999999</fb>
    <v>0</v>
  </rv>
  <rv s="0">
    <fb>3.8279999999999998</fb>
    <v>0</v>
  </rv>
  <rv s="0">
    <fb>12.5725</fb>
    <v>0</v>
  </rv>
  <rv s="0">
    <fb>38.28</fb>
    <v>0</v>
  </rv>
  <rv s="0">
    <fb>18.123200000000001</fb>
    <v>0</v>
  </rv>
  <rv s="0">
    <fb>11.635300000000001</fb>
    <v>0</v>
  </rv>
  <rv s="0">
    <fb>3.7240000000000002</fb>
    <v>0</v>
  </rv>
  <rv s="0">
    <fb>11.669499999999999</fb>
    <v>0</v>
  </rv>
  <rv s="0">
    <fb>36.99</fb>
    <v>0</v>
  </rv>
  <rv s="0">
    <fb>18.183199999999999</fb>
    <v>0</v>
  </rv>
  <rv s="0">
    <fb>11.613</fb>
    <v>0</v>
  </rv>
  <rv s="0">
    <fb>3.6920000000000002</fb>
    <v>0</v>
  </rv>
  <rv s="0">
    <fb>11.7599</fb>
    <v>0</v>
  </rv>
  <rv s="0">
    <fb>36.5</fb>
    <v>0</v>
  </rv>
  <rv s="0">
    <fb>18.083200000000001</fb>
    <v>0</v>
  </rv>
  <rv s="0">
    <fb>11.440099999999999</fb>
    <v>0</v>
  </rv>
  <rv s="0">
    <fb>3.585</fb>
    <v>0</v>
  </rv>
  <rv s="0">
    <fb>12.1639</fb>
    <v>0</v>
  </rv>
  <rv s="0">
    <fb>35.85</fb>
    <v>0</v>
  </rv>
  <rv s="0">
    <fb>18.827500000000001</fb>
    <v>0</v>
  </rv>
  <rv s="0">
    <fb>18.296500000000002</fb>
    <v>0</v>
  </rv>
  <rv s="0">
    <fb>11.464399999999999</fb>
    <v>0</v>
  </rv>
  <rv s="0">
    <fb>3.6484999999999999</fb>
    <v>0</v>
  </rv>
  <rv s="0">
    <fb>12.293200000000001</fb>
    <v>0</v>
  </rv>
  <rv s="0">
    <fb>36.130000000000003</fb>
    <v>0</v>
  </rv>
  <rv s="0">
    <fb>18.447500000000002</fb>
    <v>0</v>
  </rv>
  <rv s="0">
    <fb>18.403099999999998</fb>
    <v>0</v>
  </rv>
  <rv s="0">
    <fb>11.120799999999999</fb>
    <v>0</v>
  </rv>
  <rv s="0">
    <fb>11.6486</fb>
    <v>0</v>
  </rv>
  <rv s="0">
    <fb>37.270000000000003</fb>
    <v>0</v>
  </rv>
  <rv s="0">
    <fb>18.816500000000001</fb>
    <v>0</v>
  </rv>
  <rv s="0">
    <fb>11.4018</fb>
    <v>0</v>
  </rv>
  <rv s="0">
    <fb>3.7090000000000001</fb>
    <v>0</v>
  </rv>
  <rv s="0">
    <fb>11.539199999999999</fb>
    <v>0</v>
  </rv>
  <rv s="0">
    <fb>35.72</fb>
    <v>0</v>
  </rv>
  <rv s="0">
    <fb>18.98</fb>
    <v>0</v>
  </rv>
  <rv s="0">
    <fb>18.926500000000001</fb>
    <v>0</v>
  </rv>
  <rv s="0">
    <fb>13.3932</fb>
    <v>0</v>
  </rv>
  <rv s="0">
    <fb>3.8239999999999998</fb>
    <v>0</v>
  </rv>
  <rv s="0">
    <fb>11.5166</fb>
    <v>0</v>
  </rv>
  <rv s="0">
    <fb>36.840000000000003</fb>
    <v>0</v>
  </rv>
  <rv s="0">
    <fb>21.532499999999999</fb>
    <v>0</v>
  </rv>
  <rv s="0">
    <fb>18.9998</fb>
    <v>0</v>
  </rv>
  <rv s="0">
    <fb>13.4978</fb>
    <v>0</v>
  </rv>
  <rv s="0">
    <fb>4.0015000000000001</fb>
    <v>0</v>
  </rv>
  <rv s="0">
    <fb>11.666600000000001</fb>
    <v>0</v>
  </rv>
  <rv s="0">
    <fb>37.04</fb>
    <v>0</v>
  </rv>
  <rv s="0">
    <fb>18.689800000000002</fb>
    <v>0</v>
  </rv>
  <rv s="0">
    <fb>13.452299999999999</fb>
    <v>0</v>
  </rv>
  <rv s="0">
    <fb>3.9969999999999999</fb>
    <v>0</v>
  </rv>
  <rv s="0">
    <fb>12.351900000000001</fb>
    <v>0</v>
  </rv>
  <rv s="0">
    <fb>33.71</fb>
    <v>0</v>
  </rv>
  <rv s="0">
    <fb>21.74</fb>
    <v>0</v>
  </rv>
  <rv s="0">
    <fb>18.7498</fb>
    <v>0</v>
  </rv>
  <rv s="0">
    <fb>13.962</fb>
    <v>0</v>
  </rv>
  <rv s="0">
    <fb>4.0149999999999997</fb>
    <v>0</v>
  </rv>
  <rv s="0">
    <fb>12.326499999999999</fb>
    <v>0</v>
  </rv>
  <rv s="0">
    <fb>34.06</fb>
    <v>0</v>
  </rv>
  <rv s="0">
    <fb>21.96</fb>
    <v>0</v>
  </rv>
  <rv s="0">
    <fb>18.7698</fb>
    <v>0</v>
  </rv>
  <rv s="0">
    <fb>13.7956</fb>
    <v>0</v>
  </rv>
  <rv s="0">
    <fb>3.8855</fb>
    <v>0</v>
  </rv>
  <rv s="0">
    <fb>12.235900000000001</fb>
    <v>0</v>
  </rv>
  <rv s="0">
    <fb>34.5</fb>
    <v>0</v>
  </rv>
  <rv s="0">
    <fb>22.05</fb>
    <v>0</v>
  </rv>
  <rv s="0">
    <fb>19.006499999999999</fb>
    <v>0</v>
  </rv>
  <rv s="0">
    <fb>13.738799999999999</fb>
    <v>0</v>
  </rv>
  <rv s="0">
    <fb>3.8904999999999998</fb>
    <v>0</v>
  </rv>
  <rv s="0">
    <fb>12.2765</fb>
    <v>0</v>
  </rv>
  <rv s="0">
    <fb>33.81</fb>
    <v>0</v>
  </rv>
  <rv s="0">
    <fb>22.2425</fb>
    <v>0</v>
  </rv>
  <rv s="0">
    <fb>19.309799999999999</fb>
    <v>0</v>
  </rv>
  <rv s="0">
    <fb>13.6602</fb>
    <v>0</v>
  </rv>
  <rv s="0">
    <fb>4.032</fb>
    <v>0</v>
  </rv>
  <rv s="0">
    <fb>12.218500000000001</fb>
    <v>0</v>
  </rv>
  <rv s="0">
    <fb>34</fb>
    <v>0</v>
  </rv>
  <rv s="0">
    <fb>22.1525</fb>
    <v>0</v>
  </rv>
  <rv s="0">
    <fb>19.166499999999999</fb>
    <v>0</v>
  </rv>
  <rv s="0">
    <fb>13.7841</fb>
    <v>0</v>
  </rv>
  <rv s="0">
    <fb>4.0709999999999997</fb>
    <v>0</v>
  </rv>
  <rv s="0">
    <fb>11.3666</fb>
    <v>0</v>
  </rv>
  <rv s="0">
    <fb>33.47</fb>
    <v>0</v>
  </rv>
  <rv s="0">
    <fb>22.004999999999999</fb>
    <v>0</v>
  </rv>
  <rv s="0">
    <fb>19.136500000000002</fb>
    <v>0</v>
  </rv>
  <rv s="0">
    <fb>14.068899999999999</fb>
    <v>0</v>
  </rv>
  <rv s="0">
    <fb>4.0449999999999999</fb>
    <v>0</v>
  </rv>
  <rv s="0">
    <fb>11.2606</fb>
    <v>0</v>
  </rv>
  <rv s="0">
    <fb>33.6</fb>
    <v>0</v>
  </rv>
  <rv s="0">
    <fb>22.035</fb>
    <v>0</v>
  </rv>
  <rv s="0">
    <fb>19.566500000000001</fb>
    <v>0</v>
  </rv>
  <rv s="0">
    <fb>14.4718</fb>
    <v>0</v>
  </rv>
  <rv s="0">
    <fb>10.9999</fb>
    <v>0</v>
  </rv>
  <rv s="0">
    <fb>32.72</fb>
    <v>0</v>
  </rv>
  <rv s="0">
    <fb>22.0625</fb>
    <v>0</v>
  </rv>
  <rv s="0">
    <fb>19.399799999999999</fb>
    <v>0</v>
  </rv>
  <rv s="0">
    <fb>14.976800000000001</fb>
    <v>0</v>
  </rv>
  <rv s="0">
    <fb>11.613899999999999</fb>
    <v>0</v>
  </rv>
  <rv s="0">
    <fb>33.01</fb>
    <v>0</v>
  </rv>
  <rv s="0">
    <fb>22.172499999999999</fb>
    <v>0</v>
  </rv>
  <rv s="0">
    <fb>19.629799999999999</fb>
    <v>0</v>
  </rv>
  <rv s="0">
    <fb>14.986000000000001</fb>
    <v>0</v>
  </rv>
  <rv s="0">
    <fb>3.8635000000000002</fb>
    <v>0</v>
  </rv>
  <rv s="0">
    <fb>11.3452</fb>
    <v>0</v>
  </rv>
  <rv s="0">
    <fb>33.56</fb>
    <v>0</v>
  </rv>
  <rv s="0">
    <fb>22.08</fb>
    <v>0</v>
  </rv>
  <rv s="0">
    <fb>19.026499999999999</fb>
    <v>0</v>
  </rv>
  <rv s="0">
    <fb>14.789300000000001</fb>
    <v>0</v>
  </rv>
  <rv s="0">
    <fb>3.7755000000000001</fb>
    <v>0</v>
  </rv>
  <rv s="0">
    <fb>10.8506</fb>
    <v>0</v>
  </rv>
  <rv s="0">
    <fb>33.07</fb>
    <v>0</v>
  </rv>
  <rv s="0">
    <fb>22.122499999999999</fb>
    <v>0</v>
  </rv>
  <rv s="0">
    <fb>18.996500000000001</fb>
    <v>0</v>
  </rv>
  <rv s="0">
    <fb>14.771100000000001</fb>
    <v>0</v>
  </rv>
  <rv s="0">
    <fb>10.975199999999999</fb>
    <v>0</v>
  </rv>
  <rv s="0">
    <fb>32.74</fb>
    <v>0</v>
  </rv>
  <rv s="0">
    <fb>22.372499999999999</fb>
    <v>0</v>
  </rv>
  <rv s="0">
    <fb>18.756499999999999</fb>
    <v>0</v>
  </rv>
  <rv s="0">
    <fb>14.6692</fb>
    <v>0</v>
  </rv>
  <rv s="0">
    <fb>3.6865000000000001</fb>
    <v>0</v>
  </rv>
  <rv s="0">
    <fb>10.3779</fb>
    <v>0</v>
  </rv>
  <rv s="0">
    <fb>32.75</fb>
    <v>0</v>
  </rv>
  <rv s="0">
    <fb>22.262499999999999</fb>
    <v>0</v>
  </rv>
  <rv s="0">
    <fb>19.129799999999999</fb>
    <v>0</v>
  </rv>
  <rv s="0">
    <fb>14.489000000000001</fb>
    <v>0</v>
  </rv>
  <rv s="0">
    <fb>3.61</fb>
    <v>0</v>
  </rv>
  <rv s="0">
    <fb>10.8666</fb>
    <v>0</v>
  </rv>
  <rv s="0">
    <fb>33.090000000000003</fb>
    <v>0</v>
  </rv>
  <rv s="0">
    <fb>22.024999999999999</fb>
    <v>0</v>
  </rv>
  <rv s="0">
    <fb>18.943100000000001</fb>
    <v>0</v>
  </rv>
  <rv s="0">
    <fb>14.3827</fb>
    <v>0</v>
  </rv>
  <rv s="0">
    <fb>33.18</fb>
    <v>0</v>
  </rv>
  <rv s="0">
    <fb>22.16</fb>
    <v>0</v>
  </rv>
  <rv s="0">
    <fb>19.229800000000001</fb>
    <v>0</v>
  </rv>
  <rv s="0">
    <fb>14.67</fb>
    <v>0</v>
  </rv>
  <rv s="0">
    <fb>3.7284999999999999</fb>
    <v>0</v>
  </rv>
  <rv s="0">
    <fb>11.9999</fb>
    <v>0</v>
  </rv>
  <rv s="0">
    <fb>32.81</fb>
    <v>0</v>
  </rv>
  <rv s="0">
    <fb>22.254999999999999</fb>
    <v>0</v>
  </rv>
  <rv s="0">
    <fb>19.116499999999998</fb>
    <v>0</v>
  </rv>
  <rv s="0">
    <fb>3.746</fb>
    <v>0</v>
  </rv>
  <rv s="0">
    <fb>10.320600000000001</fb>
    <v>0</v>
  </rv>
  <rv s="0">
    <fb>32.54</fb>
    <v>0</v>
  </rv>
  <rv s="0">
    <fb>18.959800000000001</fb>
    <v>0</v>
  </rv>
  <rv s="0">
    <fb>3.6945000000000001</fb>
    <v>0</v>
  </rv>
  <rv s="0">
    <fb>9.6126000000000005</fb>
    <v>0</v>
  </rv>
  <rv s="0">
    <fb>32.1</fb>
    <v>0</v>
  </rv>
  <rv s="0">
    <fb>22.032499999999999</fb>
    <v>0</v>
  </rv>
  <rv s="0">
    <fb>19.189800000000002</fb>
    <v>0</v>
  </rv>
  <rv s="0">
    <fb>14.549799999999999</fb>
    <v>0</v>
  </rv>
  <rv s="0">
    <fb>3.8210000000000002</fb>
    <v>0</v>
  </rv>
  <rv s="0">
    <fb>9.0985999999999994</fb>
    <v>0</v>
  </rv>
  <rv s="0">
    <fb>32.11</fb>
    <v>0</v>
  </rv>
  <rv s="0">
    <fb>21.46</fb>
    <v>0</v>
  </rv>
  <rv s="0">
    <fb>14.4778</fb>
    <v>0</v>
  </rv>
  <rv s="0">
    <fb>3.9504999999999999</fb>
    <v>0</v>
  </rv>
  <rv s="0">
    <fb>9.3999000000000006</fb>
    <v>0</v>
  </rv>
  <rv s="0">
    <fb>32.58</fb>
    <v>0</v>
  </rv>
  <rv s="0">
    <fb>18.9831</fb>
    <v>0</v>
  </rv>
  <rv s="0">
    <fb>14.3797</fb>
    <v>0</v>
  </rv>
  <rv s="0">
    <fb>4.1085000000000003</fb>
    <v>0</v>
  </rv>
  <rv s="0">
    <fb>9.6458999999999993</fb>
    <v>0</v>
  </rv>
  <rv s="0">
    <fb>33.65</fb>
    <v>0</v>
  </rv>
  <rv s="0">
    <fb>21.25</fb>
    <v>0</v>
  </rv>
  <rv s="0">
    <fb>18.7165</fb>
    <v>0</v>
  </rv>
  <rv s="0">
    <fb>14.477</fb>
    <v>0</v>
  </rv>
  <rv s="0">
    <fb>4.0185000000000004</fb>
    <v>0</v>
  </rv>
  <rv s="0">
    <fb>9.3892000000000007</fb>
    <v>0</v>
  </rv>
  <rv s="0">
    <fb>21.1325</fb>
    <v>0</v>
  </rv>
  <rv s="0">
    <fb>18.6465</fb>
    <v>0</v>
  </rv>
  <rv s="0">
    <fb>13.812099999999999</fb>
    <v>0</v>
  </rv>
  <rv s="0">
    <fb>3.9340000000000002</fb>
    <v>0</v>
  </rv>
  <rv s="0">
    <fb>9.2612000000000005</fb>
    <v>0</v>
  </rv>
  <rv s="0">
    <fb>21.692499999999999</fb>
    <v>0</v>
  </rv>
  <rv s="0">
    <fb>18.399799999999999</fb>
    <v>0</v>
  </rv>
  <rv s="0">
    <fb>13.6873</fb>
    <v>0</v>
  </rv>
  <rv s="0">
    <fb>9.1232000000000006</fb>
    <v>0</v>
  </rv>
  <rv s="0">
    <fb>35.5</fb>
    <v>0</v>
  </rv>
  <rv s="0">
    <fb>21.335000000000001</fb>
    <v>0</v>
  </rv>
  <rv s="0">
    <fb>18.6265</fb>
    <v>0</v>
  </rv>
  <rv s="0">
    <fb>13.6372</fb>
    <v>0</v>
  </rv>
  <rv s="0">
    <fb>9.0178999999999991</fb>
    <v>0</v>
  </rv>
  <rv s="0">
    <fb>34.69</fb>
    <v>0</v>
  </rv>
  <rv s="0">
    <fb>18.599799999999998</fb>
    <v>0</v>
  </rv>
  <rv s="0">
    <fb>14.212300000000001</fb>
    <v>0</v>
  </rv>
  <rv s="0">
    <fb>4.0365000000000002</fb>
    <v>0</v>
  </rv>
  <rv s="0">
    <fb>7.9619</fb>
    <v>0</v>
  </rv>
  <rv s="0">
    <fb>35.04</fb>
    <v>0</v>
  </rv>
  <rv s="0">
    <fb>18.936499999999999</fb>
    <v>0</v>
  </rv>
  <rv s="0">
    <fb>14.383699999999999</fb>
    <v>0</v>
  </rv>
  <rv s="0">
    <fb>4.0305</fb>
    <v>0</v>
  </rv>
  <rv s="0">
    <fb>8.4052000000000007</fb>
    <v>0</v>
  </rv>
  <rv s="0">
    <fb>34.1</fb>
    <v>0</v>
  </rv>
  <rv s="0">
    <fb>20.321300000000001</fb>
    <v>0</v>
  </rv>
  <rv s="0">
    <fb>18.976500000000001</fb>
    <v>0</v>
  </rv>
  <rv s="0">
    <fb>14.600899999999999</fb>
    <v>0</v>
  </rv>
  <rv s="0">
    <fb>4.0289999999999999</fb>
    <v>0</v>
  </rv>
  <rv s="0">
    <fb>8.1926000000000005</fb>
    <v>0</v>
  </rv>
  <rv s="0">
    <fb>34.58</fb>
    <v>0</v>
  </rv>
  <rv s="0">
    <fb>20.037500000000001</fb>
    <v>0</v>
  </rv>
  <rv s="0">
    <fb>19.326499999999999</fb>
    <v>0</v>
  </rv>
  <rv s="0">
    <fb>14.576599999999999</fb>
    <v>0</v>
  </rv>
  <rv s="0">
    <fb>4.0575000000000001</fb>
    <v>0</v>
  </rv>
  <rv s="0">
    <fb>8.1052999999999997</fb>
    <v>0</v>
  </rv>
  <rv s="0">
    <fb>34.22</fb>
    <v>0</v>
  </rv>
  <rv s="0">
    <fb>21.2775</fb>
    <v>0</v>
  </rv>
  <rv s="0">
    <fb>4.0354999999999999</fb>
    <v>0</v>
  </rv>
  <rv s="0">
    <fb>8.2998999999999992</fb>
    <v>0</v>
  </rv>
  <rv s="0">
    <fb>34.04</fb>
    <v>0</v>
  </rv>
  <rv s="0">
    <fb>19.263100000000001</fb>
    <v>0</v>
  </rv>
  <rv s="0">
    <fb>14.147</fb>
    <v>0</v>
  </rv>
  <rv s="0">
    <fb>7.9585999999999997</fb>
    <v>0</v>
  </rv>
  <rv s="0">
    <fb>33.92</fb>
    <v>0</v>
  </rv>
  <rv s="0">
    <fb>19.1631</fb>
    <v>0</v>
  </rv>
  <rv s="0">
    <fb>14.441000000000001</fb>
    <v>0</v>
  </rv>
  <rv s="0">
    <fb>4.1055000000000001</fb>
    <v>0</v>
  </rv>
  <rv s="0">
    <fb>8.0873000000000008</fb>
    <v>0</v>
  </rv>
  <rv s="0">
    <fb>33.869999999999997</fb>
    <v>0</v>
  </rv>
  <rv s="0">
    <fb>19.4998</fb>
    <v>0</v>
  </rv>
  <rv s="0">
    <fb>14.5078</fb>
    <v>0</v>
  </rv>
  <rv s="0">
    <fb>4.1619999999999999</fb>
    <v>0</v>
  </rv>
  <rv s="0">
    <fb>8.6511999999999993</fb>
    <v>0</v>
  </rv>
  <rv s="0">
    <fb>33.72</fb>
    <v>0</v>
  </rv>
  <rv s="0">
    <fb>20.377500000000001</fb>
    <v>0</v>
  </rv>
  <rv s="0">
    <fb>19.776499999999999</fb>
    <v>0</v>
  </rv>
  <rv s="0">
    <fb>14.215299999999999</fb>
    <v>0</v>
  </rv>
  <rv s="0">
    <fb>4.0594999999999999</fb>
    <v>0</v>
  </rv>
  <rv s="0">
    <fb>8.4231999999999996</fb>
    <v>0</v>
  </rv>
  <rv s="0">
    <fb>33.04</fb>
    <v>0</v>
  </rv>
  <rv s="0">
    <fb>19.8325</fb>
    <v>0</v>
  </rv>
  <rv s="0">
    <fb>19.659800000000001</fb>
    <v>0</v>
  </rv>
  <rv s="0">
    <fb>13.7523</fb>
    <v>0</v>
  </rv>
  <rv s="0">
    <fb>3.91</fb>
    <v>0</v>
  </rv>
  <rv s="0">
    <fb>8.8452000000000002</fb>
    <v>0</v>
  </rv>
  <rv s="0">
    <fb>20.307500000000001</fb>
    <v>0</v>
  </rv>
  <rv s="0">
    <fb>19.7531</fb>
    <v>0</v>
  </rv>
  <rv s="0">
    <fb>13.919499999999999</fb>
    <v>0</v>
  </rv>
  <rv s="0">
    <fb>3.9674999999999998</fb>
    <v>0</v>
  </rv>
  <rv s="0">
    <fb>9.6212</fb>
    <v>0</v>
  </rv>
  <rv s="0">
    <fb>32.49</fb>
    <v>0</v>
  </rv>
  <rv s="0">
    <fb>19.883099999999999</fb>
    <v>0</v>
  </rv>
  <rv s="0">
    <fb>13.7323</fb>
    <v>0</v>
  </rv>
  <rv s="0">
    <fb>3.9009999999999998</fb>
    <v>0</v>
  </rv>
  <rv s="0">
    <fb>9.3431999999999995</fb>
    <v>0</v>
  </rv>
  <rv s="0">
    <fb>32.04</fb>
    <v>0</v>
  </rv>
  <rv s="0">
    <fb>20.9</fb>
    <v>0</v>
  </rv>
  <rv s="0">
    <fb>19.639800000000001</fb>
    <v>0</v>
  </rv>
  <rv s="0">
    <fb>14.0509</fb>
    <v>0</v>
  </rv>
  <rv s="0">
    <fb>3.835</fb>
    <v>0</v>
  </rv>
  <rv s="0">
    <fb>9.4338999999999995</fb>
    <v>0</v>
  </rv>
  <rv s="0">
    <fb>30.3</fb>
    <v>0</v>
  </rv>
  <rv s="0">
    <fb>21.6175</fb>
    <v>0</v>
  </rv>
  <rv s="0">
    <fb>19.793099999999999</fb>
    <v>0</v>
  </rv>
  <rv s="0">
    <fb>14.1762</fb>
    <v>0</v>
  </rv>
  <rv s="0">
    <fb>3.9209999999999998</fb>
    <v>0</v>
  </rv>
  <rv s="0">
    <fb>9.1332000000000004</fb>
    <v>0</v>
  </rv>
  <rv s="0">
    <fb>30.65</fb>
    <v>0</v>
  </rv>
  <rv s="0">
    <fb>20.877500000000001</fb>
    <v>0</v>
  </rv>
  <rv s="0">
    <fb>19.633099999999999</fb>
    <v>0</v>
  </rv>
  <rv s="0">
    <fb>14.422700000000001</fb>
    <v>0</v>
  </rv>
  <rv s="0">
    <fb>4.1574999999999998</fb>
    <v>0</v>
  </rv>
  <rv s="0">
    <fb>9.3366000000000007</fb>
    <v>0</v>
  </rv>
  <rv s="0">
    <fb>30.28</fb>
    <v>0</v>
  </rv>
  <rv s="0">
    <fb>21.745000000000001</fb>
    <v>0</v>
  </rv>
  <rv s="0">
    <fb>19.829799999999999</fb>
    <v>0</v>
  </rv>
  <rv s="0">
    <fb>14.1264</fb>
    <v>0</v>
  </rv>
  <rv s="0">
    <fb>4.0999999999999996</fb>
    <v>0</v>
  </rv>
  <rv s="0">
    <fb>9.4586000000000006</fb>
    <v>0</v>
  </rv>
  <rv s="0">
    <fb>29.97</fb>
    <v>0</v>
  </rv>
  <rv s="0">
    <fb>21.655000000000001</fb>
    <v>0</v>
  </rv>
  <rv s="0">
    <fb>13.8972</fb>
    <v>0</v>
  </rv>
  <rv s="0">
    <fb>4.1105</fb>
    <v>0</v>
  </rv>
  <rv s="0">
    <fb>9.3132000000000001</fb>
    <v>0</v>
  </rv>
  <rv s="0">
    <fb>27.1</fb>
    <v>0</v>
  </rv>
  <rv s="0">
    <fb>22.125</fb>
    <v>0</v>
  </rv>
  <rv s="0">
    <fb>19.206499999999998</fb>
    <v>0</v>
  </rv>
  <rv s="0">
    <fb>13.938000000000001</fb>
    <v>0</v>
  </rv>
  <rv s="0">
    <fb>4.1550000000000002</fb>
    <v>0</v>
  </rv>
  <rv s="0">
    <fb>9.8698999999999995</fb>
    <v>0</v>
  </rv>
  <rv s="0">
    <fb>27.84</fb>
    <v>0</v>
  </rv>
  <rv s="0">
    <fb>21.93</fb>
    <v>0</v>
  </rv>
  <rv s="0">
    <fb>19.133099999999999</fb>
    <v>0</v>
  </rv>
  <rv s="0">
    <fb>13.6472</fb>
    <v>0</v>
  </rv>
  <rv s="0">
    <fb>4.0650000000000004</fb>
    <v>0</v>
  </rv>
  <rv s="0">
    <fb>9.8986000000000001</fb>
    <v>0</v>
  </rv>
  <rv s="0">
    <fb>27.23</fb>
    <v>0</v>
  </rv>
  <rv s="0">
    <fb>21.43</fb>
    <v>0</v>
  </rv>
  <rv s="0">
    <fb>18.866499999999998</fb>
    <v>0</v>
  </rv>
  <rv s="0">
    <fb>13.6417</fb>
    <v>0</v>
  </rv>
  <rv s="0">
    <fb>3.9775</fb>
    <v>0</v>
  </rv>
  <rv s="0">
    <fb>9.8385999999999996</fb>
    <v>0</v>
  </rv>
  <rv s="0">
    <fb>26.15</fb>
    <v>0</v>
  </rv>
  <rv s="0">
    <fb>20.8125</fb>
    <v>0</v>
  </rv>
  <rv s="0">
    <fb>18.773099999999999</fb>
    <v>0</v>
  </rv>
  <rv s="0">
    <fb>4.0225</fb>
    <v>0</v>
  </rv>
  <rv s="0">
    <fb>10.1492</fb>
    <v>0</v>
  </rv>
  <rv s="0">
    <fb>26.48</fb>
    <v>0</v>
  </rv>
  <rv s="0">
    <fb>19.139800000000001</fb>
    <v>0</v>
  </rv>
  <rv s="0">
    <fb>13.6157</fb>
    <v>0</v>
  </rv>
  <rv s="0">
    <fb>3.9550000000000001</fb>
    <v>0</v>
  </rv>
  <rv s="0">
    <fb>9.7932000000000006</fb>
    <v>0</v>
  </rv>
  <rv s="0">
    <fb>21.94</fb>
    <v>0</v>
  </rv>
  <rv s="0">
    <fb>19.2498</fb>
    <v>0</v>
  </rv>
  <rv s="0">
    <fb>13.204800000000001</fb>
    <v>0</v>
  </rv>
  <rv s="0">
    <fb>3.7795000000000001</fb>
    <v>0</v>
  </rv>
  <rv s="0">
    <fb>9.4385999999999992</fb>
    <v>0</v>
  </rv>
  <rv s="0">
    <fb>26.3</fb>
    <v>0</v>
  </rv>
  <rv s="0">
    <fb>21.72</fb>
    <v>0</v>
  </rv>
  <rv s="0">
    <fb>18.883099999999999</fb>
    <v>0</v>
  </rv>
  <rv s="0">
    <fb>13.3247</fb>
    <v>0</v>
  </rv>
  <rv s="0">
    <fb>3.7515000000000001</fb>
    <v>0</v>
  </rv>
  <rv s="0">
    <fb>9.6565999999999992</fb>
    <v>0</v>
  </rv>
  <rv s="0">
    <fb>26.05</fb>
    <v>0</v>
  </rv>
  <rv s="0">
    <fb>18.909800000000001</fb>
    <v>0</v>
  </rv>
  <rv s="0">
    <fb>13.0021</fb>
    <v>0</v>
  </rv>
  <rv s="0">
    <fb>3.6120000000000001</fb>
    <v>0</v>
  </rv>
  <rv s="0">
    <fb>26.12</fb>
    <v>0</v>
  </rv>
  <rv s="0">
    <fb>18.666499999999999</fb>
    <v>0</v>
  </rv>
  <rv s="0">
    <fb>13.425800000000001</fb>
    <v>0</v>
  </rv>
  <rv s="0">
    <fb>3.7080000000000002</fb>
    <v>0</v>
  </rv>
  <rv s="0">
    <fb>10.335900000000001</fb>
    <v>0</v>
  </rv>
  <rv s="0">
    <fb>27.02</fb>
    <v>0</v>
  </rv>
  <rv s="0">
    <fb>22.057500000000001</fb>
    <v>0</v>
  </rv>
  <rv s="0">
    <fb>19.083100000000002</fb>
    <v>0</v>
  </rv>
  <rv s="0">
    <fb>13.2849</fb>
    <v>0</v>
  </rv>
  <rv s="0">
    <fb>3.6255000000000002</fb>
    <v>0</v>
  </rv>
  <rv s="0">
    <fb>10.353199999999999</fb>
    <v>0</v>
  </rv>
  <rv s="0">
    <fb>24.5</fb>
    <v>0</v>
  </rv>
  <rv s="0">
    <fb>22.502500000000001</fb>
    <v>0</v>
  </rv>
  <rv s="0">
    <fb>18.953099999999999</fb>
    <v>0</v>
  </rv>
  <rv s="0">
    <fb>13.5707</fb>
    <v>0</v>
  </rv>
  <rv s="0">
    <fb>3.6185</fb>
    <v>0</v>
  </rv>
  <rv s="0">
    <fb>10.0746</fb>
    <v>0</v>
  </rv>
  <rv s="0">
    <fb>22.71</fb>
    <v>0</v>
  </rv>
  <rv s="0">
    <fb>22.655000000000001</fb>
    <v>0</v>
  </rv>
  <rv s="0">
    <fb>18.916499999999999</fb>
    <v>0</v>
  </rv>
  <rv s="0">
    <fb>13.663</fb>
    <v>0</v>
  </rv>
  <rv s="0">
    <fb>3.6190000000000002</fb>
    <v>0</v>
  </rv>
  <rv s="0">
    <fb>10.1546</fb>
    <v>0</v>
  </rv>
  <rv s="0">
    <fb>22.78</fb>
    <v>0</v>
  </rv>
  <rv s="0">
    <fb>22.3675</fb>
    <v>0</v>
  </rv>
  <rv s="0">
    <fb>19.0565</fb>
    <v>0</v>
  </rv>
  <rv s="0">
    <fb>13.782400000000001</fb>
    <v>0</v>
  </rv>
  <rv s="0">
    <fb>3.7280000000000002</fb>
    <v>0</v>
  </rv>
  <rv s="0">
    <fb>9.9865999999999993</fb>
    <v>0</v>
  </rv>
  <rv s="0">
    <fb>23.35</fb>
    <v>0</v>
  </rv>
  <rv s="0">
    <fb>22.6</fb>
    <v>0</v>
  </rv>
  <rv s="0">
    <fb>19.763100000000001</fb>
    <v>0</v>
  </rv>
  <rv s="0">
    <fb>13.638199999999999</fb>
    <v>0</v>
  </rv>
  <rv s="0">
    <fb>3.5350000000000001</fb>
    <v>0</v>
  </rv>
  <rv s="0">
    <fb>22.9</fb>
    <v>0</v>
  </rv>
  <rv s="0">
    <fb>23.16</fb>
    <v>0</v>
  </rv>
  <rv s="0">
    <fb>19.349799999999998</fb>
    <v>0</v>
  </rv>
  <rv s="0">
    <fb>13.4255</fb>
    <v>0</v>
  </rv>
  <rv s="0">
    <fb>3.47</fb>
    <v>0</v>
  </rv>
  <rv s="0">
    <fb>21.76</fb>
    <v>0</v>
  </rv>
  <rv s="0">
    <fb>22.184999999999999</fb>
    <v>0</v>
  </rv>
  <rv s="0">
    <fb>18.8931</fb>
    <v>0</v>
  </rv>
  <rv s="0">
    <fb>13.488099999999999</fb>
    <v>0</v>
  </rv>
  <rv s="0">
    <fb>3.4655</fb>
    <v>0</v>
  </rv>
  <rv s="0">
    <fb>9.8412000000000006</fb>
    <v>0</v>
  </rv>
  <rv s="0">
    <fb>22.19</fb>
    <v>0</v>
  </rv>
  <rv s="0">
    <fb>21.99</fb>
    <v>0</v>
  </rv>
  <rv s="0">
    <fb>12.919499999999999</fb>
    <v>0</v>
  </rv>
  <rv s="0">
    <fb>3.2934999999999999</fb>
    <v>0</v>
  </rv>
  <rv s="0">
    <fb>9.9231999999999996</fb>
    <v>0</v>
  </rv>
  <rv s="0">
    <fb>21.91</fb>
    <v>0</v>
  </rv>
  <rv s="0">
    <fb>22.747499999999999</fb>
    <v>0</v>
  </rv>
  <rv s="0">
    <fb>18.659800000000001</fb>
    <v>0</v>
  </rv>
  <rv s="0">
    <fb>12.8635</fb>
    <v>0</v>
  </rv>
  <rv s="0">
    <fb>3.347</fb>
    <v>0</v>
  </rv>
  <rv s="0">
    <fb>10.166600000000001</fb>
    <v>0</v>
  </rv>
  <rv s="0">
    <fb>22.782499999999999</fb>
    <v>0</v>
  </rv>
  <rv s="0">
    <fb>18.7331</fb>
    <v>0</v>
  </rv>
  <rv s="0">
    <fb>13.367000000000001</fb>
    <v>0</v>
  </rv>
  <rv s="0">
    <fb>3.56</fb>
    <v>0</v>
  </rv>
  <rv s="0">
    <fb>9.8971999999999998</fb>
    <v>0</v>
  </rv>
  <rv s="0">
    <fb>22.45</fb>
    <v>0</v>
  </rv>
  <rv s="0">
    <fb>18.993099999999998</fb>
    <v>0</v>
  </rv>
  <rv s="0">
    <fb>12.470800000000001</fb>
    <v>0</v>
  </rv>
  <rv s="0">
    <fb>3.4969999999999999</fb>
    <v>0</v>
  </rv>
  <rv s="0">
    <fb>9.7186000000000003</fb>
    <v>0</v>
  </rv>
  <rv s="0">
    <fb>23.72</fb>
    <v>0</v>
  </rv>
  <rv s="0">
    <fb>19.299800000000001</fb>
    <v>0</v>
  </rv>
  <rv s="0">
    <fb>12.0337</fb>
    <v>0</v>
  </rv>
  <rv s="0">
    <fb>3.476</fb>
    <v>0</v>
  </rv>
  <rv s="0">
    <fb>9.3666</fb>
    <v>0</v>
  </rv>
  <rv s="0">
    <fb>24.13</fb>
    <v>0</v>
  </rv>
  <rv s="0">
    <fb>19.3598</fb>
    <v>0</v>
  </rv>
  <rv s="0">
    <fb>11.6793</fb>
    <v>0</v>
  </rv>
  <rv s="0">
    <fb>3.3544999999999998</fb>
    <v>0</v>
  </rv>
  <rv s="0">
    <fb>11.229900000000001</fb>
    <v>0</v>
  </rv>
  <rv s="0">
    <fb>24.4</fb>
    <v>0</v>
  </rv>
  <rv s="0">
    <fb>21.2425</fb>
    <v>0</v>
  </rv>
  <rv s="0">
    <fb>19.069800000000001</fb>
    <v>0</v>
  </rv>
  <rv s="0">
    <fb>12.0519</fb>
    <v>0</v>
  </rv>
  <rv s="0">
    <fb>3.3732000000000002</fb>
    <v>0</v>
  </rv>
  <rv s="0">
    <fb>10.8332</fb>
    <v>0</v>
  </rv>
  <rv s="0">
    <fb>27.92</fb>
    <v>0</v>
  </rv>
  <rv s="0">
    <fb>20.76</fb>
    <v>0</v>
  </rv>
  <rv s="0">
    <fb>12.429500000000001</fb>
    <v>0</v>
  </rv>
  <rv s="0">
    <fb>3.8149999999999999</fb>
    <v>0</v>
  </rv>
  <rv s="0">
    <fb>11.3459</fb>
    <v>0</v>
  </rv>
  <rv s="0">
    <fb>27.74</fb>
    <v>0</v>
  </rv>
  <rv s="0">
    <fb>21.15</fb>
    <v>0</v>
  </rv>
  <rv s="0">
    <fb>19.329799999999999</fb>
    <v>0</v>
  </rv>
  <rv s="0">
    <fb>12.173999999999999</fb>
    <v>0</v>
  </rv>
  <rv s="0">
    <fb>3.9815</fb>
    <v>0</v>
  </rv>
  <rv s="0">
    <fb>11.415900000000001</fb>
    <v>0</v>
  </rv>
  <rv s="0">
    <fb>21.22</fb>
    <v>0</v>
  </rv>
  <rv s="0">
    <fb>19.033100000000001</fb>
    <v>0</v>
  </rv>
  <rv s="0">
    <fb>12.3142</fb>
    <v>0</v>
  </rv>
  <rv s="0">
    <fb>3.8544999999999998</fb>
    <v>0</v>
  </rv>
  <rv s="0">
    <fb>11.853899999999999</fb>
    <v>0</v>
  </rv>
  <rv s="0">
    <fb>27.47</fb>
    <v>0</v>
  </rv>
  <rv s="0">
    <fb>21.857500000000002</fb>
    <v>0</v>
  </rv>
  <rv s="0">
    <fb>18.9298</fb>
    <v>0</v>
  </rv>
  <rv s="0">
    <fb>11.9941</fb>
    <v>0</v>
  </rv>
  <rv s="0">
    <fb>3.8245</fb>
    <v>0</v>
  </rv>
  <rv s="0">
    <fb>11.815200000000001</fb>
    <v>0</v>
  </rv>
  <rv s="0">
    <fb>26.85</fb>
    <v>0</v>
  </rv>
  <rv s="0">
    <fb>21.947500000000002</fb>
    <v>0</v>
  </rv>
  <rv s="0">
    <fb>18.799800000000001</fb>
    <v>0</v>
  </rv>
  <rv s="0">
    <fb>12.1493</fb>
    <v>0</v>
  </rv>
  <rv s="0">
    <fb>3.9180000000000001</fb>
    <v>0</v>
  </rv>
  <rv s="0">
    <fb>27.65</fb>
    <v>0</v>
  </rv>
  <rv s="0">
    <fb>22.177499999999998</fb>
    <v>0</v>
  </rv>
  <rv s="0">
    <fb>19.203099999999999</fb>
    <v>0</v>
  </rv>
  <rv s="0">
    <fb>11.875500000000001</fb>
    <v>0</v>
  </rv>
  <rv s="0">
    <fb>3.8374999999999999</fb>
    <v>0</v>
  </rv>
  <rv s="0">
    <fb>11.677199999999999</fb>
    <v>0</v>
  </rv>
  <rv s="0">
    <fb>27.12</fb>
    <v>0</v>
  </rv>
  <rv s="0">
    <fb>22.745000000000001</fb>
    <v>0</v>
  </rv>
  <rv s="0">
    <fb>19.3565</fb>
    <v>0</v>
  </rv>
  <rv s="0">
    <fb>11.824199999999999</fb>
    <v>0</v>
  </rv>
  <rv s="0">
    <fb>3.8180000000000001</fb>
    <v>0</v>
  </rv>
  <rv s="0">
    <fb>11.433199999999999</fb>
    <v>0</v>
  </rv>
  <rv s="0">
    <fb>27.99</fb>
    <v>0</v>
  </rv>
  <rv s="0">
    <fb>22.625</fb>
    <v>0</v>
  </rv>
  <rv s="0">
    <fb>19.583100000000002</fb>
    <v>0</v>
  </rv>
  <rv s="0">
    <fb>11.7143</fb>
    <v>0</v>
  </rv>
  <rv s="0">
    <fb>3.7995000000000001</fb>
    <v>0</v>
  </rv>
  <rv s="0">
    <fb>11.686500000000001</fb>
    <v>0</v>
  </rv>
  <rv s="0">
    <fb>28.7</fb>
    <v>0</v>
  </rv>
  <rv s="0">
    <fb>23.355</fb>
    <v>0</v>
  </rv>
  <rv s="0">
    <fb>19.193100000000001</fb>
    <v>0</v>
  </rv>
  <rv s="0">
    <fb>11.7011</fb>
    <v>0</v>
  </rv>
  <rv s="0">
    <fb>3.8460000000000001</fb>
    <v>0</v>
  </rv>
  <rv s="0">
    <fb>11.8665</fb>
    <v>0</v>
  </rv>
  <rv s="0">
    <fb>28.96</fb>
    <v>0</v>
  </rv>
  <rv s="0">
    <fb>23.282499999999999</fb>
    <v>0</v>
  </rv>
  <rv s="0">
    <fb>19.673100000000002</fb>
    <v>0</v>
  </rv>
  <rv s="0">
    <fb>11.9709</fb>
    <v>0</v>
  </rv>
  <rv s="0">
    <fb>11.9232</fb>
    <v>0</v>
  </rv>
  <rv s="0">
    <fb>30.41</fb>
    <v>0</v>
  </rv>
  <rv s="0">
    <fb>22.7775</fb>
    <v>0</v>
  </rv>
  <rv s="0">
    <fb>20.0565</fb>
    <v>0</v>
  </rv>
  <rv s="0">
    <fb>12.0617</fb>
    <v>0</v>
  </rv>
  <rv s="0">
    <fb>12.192500000000001</fb>
    <v>0</v>
  </rv>
  <rv s="0">
    <fb>29.79</fb>
    <v>0</v>
  </rv>
  <rv s="0">
    <fb>23.552499999999998</fb>
    <v>0</v>
  </rv>
  <rv s="0">
    <fb>19.463100000000001</fb>
    <v>0</v>
  </rv>
  <rv s="0">
    <fb>12.0154</fb>
    <v>0</v>
  </rv>
  <rv s="0">
    <fb>3.839</fb>
    <v>0</v>
  </rv>
  <rv s="0">
    <fb>12.0465</fb>
    <v>0</v>
  </rv>
  <rv s="0">
    <fb>29.27</fb>
    <v>0</v>
  </rv>
  <rv s="0">
    <fb>22.7</fb>
    <v>0</v>
  </rv>
  <rv s="0">
    <fb>19.0198</fb>
    <v>0</v>
  </rv>
  <rv s="0">
    <fb>12.323700000000001</fb>
    <v>0</v>
  </rv>
  <rv s="0">
    <fb>4.0090000000000003</fb>
    <v>0</v>
  </rv>
  <rv s="0">
    <fb>11.8865</fb>
    <v>0</v>
  </rv>
  <rv s="0">
    <fb>31.07</fb>
    <v>0</v>
  </rv>
  <rv s="0">
    <fb>23.1234</fb>
    <v>0</v>
  </rv>
  <rv s="0">
    <fb>19.2898</fb>
    <v>0</v>
  </rv>
  <rv s="0">
    <fb>12.562200000000001</fb>
    <v>0</v>
  </rv>
  <rv s="0">
    <fb>4.3659999999999997</fb>
    <v>0</v>
  </rv>
  <rv s="0">
    <fb>11.7532</fb>
    <v>0</v>
  </rv>
  <rv s="0">
    <fb>31.39</fb>
    <v>0</v>
  </rv>
  <rv s="0">
    <fb>23.322500000000002</fb>
    <v>0</v>
  </rv>
  <rv s="0">
    <fb>19.569800000000001</fb>
    <v>0</v>
  </rv>
  <rv s="0">
    <fb>12.552199999999999</fb>
    <v>0</v>
  </rv>
  <rv s="0">
    <fb>4.3140000000000001</fb>
    <v>0</v>
  </rv>
  <rv s="0">
    <fb>12.0672</fb>
    <v>0</v>
  </rv>
  <rv s="0">
    <fb>31.49</fb>
    <v>0</v>
  </rv>
  <rv s="0">
    <fb>23.375</fb>
    <v>0</v>
  </rv>
  <rv s="0">
    <fb>12.454599999999999</fb>
    <v>0</v>
  </rv>
  <rv s="0">
    <fb>4.2854999999999999</fb>
    <v>0</v>
  </rv>
  <rv s="0">
    <fb>12.6225</fb>
    <v>0</v>
  </rv>
  <rv s="0">
    <fb>31.71</fb>
    <v>0</v>
  </rv>
  <rv s="0">
    <fb>23.035</fb>
    <v>0</v>
  </rv>
  <rv s="0">
    <fb>19.173100000000002</fb>
    <v>0</v>
  </rv>
  <rv s="0">
    <fb>12.686999999999999</fb>
    <v>0</v>
  </rv>
  <rv s="0">
    <fb>4.4139999999999997</fb>
    <v>0</v>
  </rv>
  <rv s="0">
    <fb>13.2645</fb>
    <v>0</v>
  </rv>
  <rv s="0">
    <fb>31.94</fb>
    <v>0</v>
  </rv>
  <rv s="0">
    <fb>22.75</fb>
    <v>0</v>
  </rv>
  <rv s="0">
    <fb>19.3765</fb>
    <v>0</v>
  </rv>
  <rv s="0">
    <fb>12.7584</fb>
    <v>0</v>
  </rv>
  <rv s="0">
    <fb>4.3045</fb>
    <v>0</v>
  </rv>
  <rv s="0">
    <fb>13.0519</fb>
    <v>0</v>
  </rv>
  <rv s="0">
    <fb>33.25</fb>
    <v>0</v>
  </rv>
  <rv s="0">
    <fb>23.3125</fb>
    <v>0</v>
  </rv>
  <rv s="0">
    <fb>19.833100000000002</fb>
    <v>0</v>
  </rv>
  <rv s="0">
    <fb>12.272600000000001</fb>
    <v>0</v>
  </rv>
  <rv s="0">
    <fb>4.1544999999999996</fb>
    <v>0</v>
  </rv>
  <rv s="0">
    <fb>12.889200000000001</fb>
    <v>0</v>
  </rv>
  <rv s="0">
    <fb>31.97</fb>
    <v>0</v>
  </rv>
  <rv s="0">
    <fb>23.57</fb>
    <v>0</v>
  </rv>
  <rv s="0">
    <fb>12.38</fb>
    <v>0</v>
  </rv>
  <rv s="0">
    <fb>13.2065</fb>
    <v>0</v>
  </rv>
  <rv s="0">
    <fb>30.95</fb>
    <v>0</v>
  </rv>
  <rv s="0">
    <fb>22.79</fb>
    <v>0</v>
  </rv>
  <rv s="0">
    <fb>19.506499999999999</fb>
    <v>0</v>
  </rv>
  <rv s="0">
    <fb>12.0847</fb>
    <v>0</v>
  </rv>
  <rv s="0">
    <fb>4.0705</fb>
    <v>0</v>
  </rv>
  <rv s="0">
    <fb>13.6828</fb>
    <v>0</v>
  </rv>
  <rv s="0">
    <fb>30.1</fb>
    <v>0</v>
  </rv>
  <rv s="0">
    <fb>23.26</fb>
    <v>0</v>
  </rv>
  <rv s="0">
    <fb>19.296500000000002</fb>
    <v>0</v>
  </rv>
  <rv s="0">
    <fb>12.2994</fb>
    <v>0</v>
  </rv>
  <rv s="0">
    <fb>13.5799</fb>
    <v>0</v>
  </rv>
  <rv s="0">
    <fb>30.46</fb>
    <v>0</v>
  </rv>
  <rv s="0">
    <fb>23.015000000000001</fb>
    <v>0</v>
  </rv>
  <rv s="0">
    <fb>12.1645</fb>
    <v>0</v>
  </rv>
  <rv s="0">
    <fb>4.2314999999999996</fb>
    <v>0</v>
  </rv>
  <rv s="0">
    <fb>14.3339</fb>
    <v>0</v>
  </rv>
  <rv s="0">
    <fb>30.53</fb>
    <v>0</v>
  </rv>
  <rv s="0">
    <fb>23.0825</fb>
    <v>0</v>
  </rv>
  <rv s="0">
    <fb>19.756499999999999</fb>
    <v>0</v>
  </rv>
  <rv s="0">
    <fb>12.0982</fb>
    <v>0</v>
  </rv>
  <rv s="0">
    <fb>4.1369999999999996</fb>
    <v>0</v>
  </rv>
  <rv s="0">
    <fb>14.1092</fb>
    <v>0</v>
  </rv>
  <rv s="0">
    <fb>29.3</fb>
    <v>0</v>
  </rv>
  <rv s="0">
    <fb>23.2</fb>
    <v>0</v>
  </rv>
  <rv s="0">
    <fb>19.516500000000001</fb>
    <v>0</v>
  </rv>
  <rv s="0">
    <fb>11.854699999999999</fb>
    <v>0</v>
  </rv>
  <rv s="0">
    <fb>4.0720000000000001</fb>
    <v>0</v>
  </rv>
  <rv s="0">
    <fb>13.917199999999999</fb>
    <v>0</v>
  </rv>
  <rv s="0">
    <fb>29.45</fb>
    <v>0</v>
  </rv>
  <rv s="0">
    <fb>23.357500000000002</fb>
    <v>0</v>
  </rv>
  <rv s="0">
    <fb>19.6631</fb>
    <v>0</v>
  </rv>
  <rv s="0">
    <fb>11.823700000000001</fb>
    <v>0</v>
  </rv>
  <rv s="0">
    <fb>29.55</fb>
    <v>0</v>
  </rv>
  <rv s="0">
    <fb>23.072500000000002</fb>
    <v>0</v>
  </rv>
  <rv s="0">
    <fb>19.8065</fb>
    <v>0</v>
  </rv>
  <rv s="0">
    <fb>11.755100000000001</fb>
    <v>0</v>
  </rv>
  <rv s="0">
    <fb>4.1449999999999996</fb>
    <v>0</v>
  </rv>
  <rv s="0">
    <fb>17.238499999999998</fb>
    <v>0</v>
  </rv>
  <rv s="0">
    <fb>30.04</fb>
    <v>0</v>
  </rv>
  <rv s="0">
    <fb>19.869800000000001</fb>
    <v>0</v>
  </rv>
  <rv s="0">
    <fb>11.9308</fb>
    <v>0</v>
  </rv>
  <rv s="0">
    <fb>4.1580000000000004</fb>
    <v>0</v>
  </rv>
  <rv s="0">
    <fb>17.416499999999999</fb>
    <v>0</v>
  </rv>
  <rv s="0">
    <fb>30.49</fb>
    <v>0</v>
  </rv>
  <rv s="0">
    <fb>23.447500000000002</fb>
    <v>0</v>
  </rv>
  <rv s="0">
    <fb>19.9665</fb>
    <v>0</v>
  </rv>
  <rv s="0">
    <fb>11.7296</fb>
    <v>0</v>
  </rv>
  <rv s="0">
    <fb>4.07</fb>
    <v>0</v>
  </rv>
  <rv s="0">
    <fb>29.18</fb>
    <v>0</v>
  </rv>
  <rv s="0">
    <fb>23.6525</fb>
    <v>0</v>
  </rv>
  <rv s="0">
    <fb>19.863099999999999</fb>
    <v>0</v>
  </rv>
  <rv s="0">
    <fb>4.03</fb>
    <v>0</v>
  </rv>
  <rv s="0">
    <fb>15.8172</fb>
    <v>0</v>
  </rv>
  <rv s="0">
    <fb>29.56</fb>
    <v>0</v>
  </rv>
  <rv s="0">
    <fb>23.504999999999999</fb>
    <v>0</v>
  </rv>
  <rv s="0">
    <fb>19.9998</fb>
    <v>0</v>
  </rv>
  <rv s="0">
    <fb>11.148099999999999</fb>
    <v>0</v>
  </rv>
  <rv s="0">
    <fb>3.867</fb>
    <v>0</v>
  </rv>
  <rv s="0">
    <fb>17.2318</fb>
    <v>0</v>
  </rv>
  <rv s="0">
    <fb>27.9</fb>
    <v>0</v>
  </rv>
  <rv s="0">
    <fb>23.637499999999999</fb>
    <v>0</v>
  </rv>
  <rv s="0">
    <fb>19.799800000000001</fb>
    <v>0</v>
  </rv>
  <rv s="0">
    <fb>11.311500000000001</fb>
    <v>0</v>
  </rv>
  <rv s="0">
    <fb>4.1124999999999998</fb>
    <v>0</v>
  </rv>
  <rv s="0">
    <fb>17.1145</fb>
    <v>0</v>
  </rv>
  <rv s="0">
    <fb>28.66</fb>
    <v>0</v>
  </rv>
  <rv s="0">
    <fb>23.422499999999999</fb>
    <v>0</v>
  </rv>
  <rv s="0">
    <fb>20.463100000000001</fb>
    <v>0</v>
  </rv>
  <rv s="0">
    <fb>10.589499999999999</fb>
    <v>0</v>
  </rv>
  <rv s="0">
    <fb>4.0380000000000003</fb>
    <v>0</v>
  </rv>
  <rv s="0">
    <fb>16.942499999999999</fb>
    <v>0</v>
  </rv>
  <rv s="0">
    <fb>29.07</fb>
    <v>0</v>
  </rv>
  <rv s="0">
    <fb>22.88</fb>
    <v>0</v>
  </rv>
  <rv s="0">
    <fb>20.549800000000001</fb>
    <v>0</v>
  </rv>
  <rv s="0">
    <fb>10.622</fb>
    <v>0</v>
  </rv>
  <rv s="0">
    <fb>4.0006000000000004</fb>
    <v>0</v>
  </rv>
  <rv s="0">
    <fb>16.862500000000001</fb>
    <v>0</v>
  </rv>
  <rv s="0">
    <fb>28.51</fb>
    <v>0</v>
  </rv>
  <rv s="0">
    <fb>22.414999999999999</fb>
    <v>0</v>
  </rv>
  <rv s="0">
    <fb>20.4831</fb>
    <v>0</v>
  </rv>
  <rv s="0">
    <fb>10.2187</fb>
    <v>0</v>
  </rv>
  <rv s="0">
    <fb>3.7635000000000001</fb>
    <v>0</v>
  </rv>
  <rv s="0">
    <fb>28.52</fb>
    <v>0</v>
  </rv>
  <rv s="0">
    <fb>22.737500000000001</fb>
    <v>0</v>
  </rv>
  <rv s="0">
    <fb>20.506499999999999</fb>
    <v>0</v>
  </rv>
  <rv s="0">
    <fb>10.765700000000001</fb>
    <v>0</v>
  </rv>
  <rv s="0">
    <fb>3.9405000000000001</fb>
    <v>0</v>
  </rv>
  <rv s="0">
    <fb>30</fb>
    <v>0</v>
  </rv>
  <rv s="0">
    <fb>22.59</fb>
    <v>0</v>
  </rv>
  <rv s="0">
    <fb>20.903099999999998</fb>
    <v>0</v>
  </rv>
  <rv s="0">
    <fb>10.610300000000001</fb>
    <v>0</v>
  </rv>
  <rv s="0">
    <fb>3.843</fb>
    <v>0</v>
  </rv>
  <rv s="0">
    <fb>28.78</fb>
    <v>0</v>
  </rv>
  <rv s="0">
    <fb>22.26</fb>
    <v>0</v>
  </rv>
  <rv s="0">
    <fb>20.399799999999999</fb>
    <v>0</v>
  </rv>
  <rv s="0">
    <fb>10.6593</fb>
    <v>0</v>
  </rv>
  <rv s="0">
    <fb>16.252500000000001</fb>
    <v>0</v>
  </rv>
  <rv s="0">
    <fb>27.73</fb>
    <v>0</v>
  </rv>
  <rv s="0">
    <fb>22.9175</fb>
    <v>0</v>
  </rv>
  <rv s="0">
    <fb>20.333100000000002</fb>
    <v>0</v>
  </rv>
  <rv s="0">
    <fb>10.9726</fb>
    <v>0</v>
  </rv>
  <rv s="0">
    <fb>3.8839999999999999</fb>
    <v>0</v>
  </rv>
  <rv s="0">
    <fb>15.6858</fb>
    <v>0</v>
  </rv>
  <rv s="0">
    <fb>26.5</fb>
    <v>0</v>
  </rv>
  <rv s="0">
    <fb>23.3675</fb>
    <v>0</v>
  </rv>
  <rv s="0">
    <fb>20.559799999999999</fb>
    <v>0</v>
  </rv>
  <rv s="0">
    <fb>10.5762</fb>
    <v>0</v>
  </rv>
  <rv s="0">
    <fb>25.85</fb>
    <v>0</v>
  </rv>
  <rv s="0">
    <fb>23.712499999999999</fb>
    <v>0</v>
  </rv>
  <rv s="0">
    <fb>20.1798</fb>
    <v>0</v>
  </rv>
  <rv s="0">
    <fb>11.536199999999999</fb>
    <v>0</v>
  </rv>
  <rv s="0">
    <fb>4.0060000000000002</fb>
    <v>0</v>
  </rv>
  <rv s="0">
    <fb>15.7965</fb>
    <v>0</v>
  </rv>
  <rv s="0">
    <fb>29.94</fb>
    <v>0</v>
  </rv>
  <rv s="0">
    <fb>23.98</fb>
    <v>0</v>
  </rv>
  <rv s="0">
    <fb>21.0731</fb>
    <v>0</v>
  </rv>
  <rv s="0">
    <fb>11.3643</fb>
    <v>0</v>
  </rv>
  <rv s="0">
    <fb>4.0564999999999998</fb>
    <v>0</v>
  </rv>
  <rv s="0">
    <fb>16.092500000000001</fb>
    <v>0</v>
  </rv>
  <rv s="0">
    <fb>27</fb>
    <v>0</v>
  </rv>
  <rv s="0">
    <fb>24.5975</fb>
    <v>0</v>
  </rv>
  <rv s="0">
    <fb>19.816500000000001</fb>
    <v>0</v>
  </rv>
  <rv s="0">
    <fb>10.841799999999999</fb>
    <v>0</v>
  </rv>
  <rv s="0">
    <fb>3.7894999999999999</fb>
    <v>0</v>
  </rv>
  <rv s="0">
    <fb>15.7438</fb>
    <v>0</v>
  </rv>
  <rv s="0">
    <fb>26.27</fb>
    <v>0</v>
  </rv>
  <rv s="0">
    <fb>24.57</fb>
    <v>0</v>
  </rv>
  <rv s="0">
    <fb>19.636500000000002</fb>
    <v>0</v>
  </rv>
  <rv s="0">
    <fb>10.7689</fb>
    <v>0</v>
  </rv>
  <rv s="0">
    <fb>15.734500000000001</fb>
    <v>0</v>
  </rv>
  <rv s="0">
    <fb>26.01</fb>
    <v>0</v>
  </rv>
  <rv s="0">
    <fb>24.01</fb>
    <v>0</v>
  </rv>
  <rv s="0">
    <fb>10.9816</fb>
    <v>0</v>
  </rv>
  <rv s="0">
    <fb>3.5329999999999999</fb>
    <v>0</v>
  </rv>
  <rv s="0">
    <fb>25.19</fb>
    <v>0</v>
  </rv>
  <rv s="0">
    <fb>23.817499999999999</fb>
    <v>0</v>
  </rv>
  <rv s="0">
    <fb>19.779800000000002</fb>
    <v>0</v>
  </rv>
  <rv s="0">
    <fb>10.7104</fb>
    <v>0</v>
  </rv>
  <rv s="0">
    <fb>14.942500000000001</fb>
    <v>0</v>
  </rv>
  <rv s="0">
    <fb>25</fb>
    <v>0</v>
  </rv>
  <rv s="0">
    <fb>24.234999999999999</fb>
    <v>0</v>
  </rv>
  <rv s="0">
    <fb>19.693100000000001</fb>
    <v>0</v>
  </rv>
  <rv s="0">
    <fb>10.4979</fb>
    <v>0</v>
  </rv>
  <rv s="0">
    <fb>3.4205000000000001</fb>
    <v>0</v>
  </rv>
  <rv s="0">
    <fb>14.7965</fb>
    <v>0</v>
  </rv>
  <rv s="0">
    <fb>25.26</fb>
    <v>0</v>
  </rv>
  <rv s="0">
    <fb>24.157499999999999</fb>
    <v>0</v>
  </rv>
  <rv s="0">
    <fb>20.016500000000001</fb>
    <v>0</v>
  </rv>
  <rv s="0">
    <fb>9.9095999999999993</fb>
    <v>0</v>
  </rv>
  <rv s="0">
    <fb>3.2919999999999998</fb>
    <v>0</v>
  </rv>
  <rv s="0">
    <fb>14.1579</fb>
    <v>0</v>
  </rv>
  <rv s="0">
    <fb>23.68</fb>
    <v>0</v>
  </rv>
  <rv s="0">
    <fb>24.16</fb>
    <v>0</v>
  </rv>
  <rv s="0">
    <fb>19.726500000000001</fb>
    <v>0</v>
  </rv>
  <rv s="0">
    <fb>10.2887</fb>
    <v>0</v>
  </rv>
  <rv s="0">
    <fb>14.186500000000001</fb>
    <v>0</v>
  </rv>
  <rv s="0">
    <fb>25.97</fb>
    <v>0</v>
  </rv>
  <rv s="0">
    <fb>24.36</fb>
    <v>0</v>
  </rv>
  <rv s="0">
    <fb>19.836500000000001</fb>
    <v>0</v>
  </rv>
  <rv s="0">
    <fb>10.2547</fb>
    <v>0</v>
  </rv>
  <rv s="0">
    <fb>3.3815</fb>
    <v>0</v>
  </rv>
  <rv s="0">
    <fb>25.09</fb>
    <v>0</v>
  </rv>
  <rv s="0">
    <fb>23.927499999999998</fb>
    <v>0</v>
  </rv>
  <rv s="0">
    <fb>19.886500000000002</fb>
    <v>0</v>
  </rv>
  <rv s="0">
    <fb>9.9434000000000005</fb>
    <v>0</v>
  </rv>
  <rv s="0">
    <fb>3.4710000000000001</fb>
    <v>0</v>
  </rv>
  <rv s="0">
    <fb>13.9345</fb>
    <v>0</v>
  </rv>
  <rv s="0">
    <fb>25.06</fb>
    <v>0</v>
  </rv>
  <rv s="0">
    <fb>24.33</fb>
    <v>0</v>
  </rv>
  <rv s="0">
    <fb>9.3585999999999991</fb>
    <v>0</v>
  </rv>
  <rv s="0">
    <fb>3.2029999999999998</fb>
    <v>0</v>
  </rv>
  <rv s="0">
    <fb>23.77</fb>
    <v>0</v>
  </rv>
  <rv s="0">
    <fb>24.1675</fb>
    <v>0</v>
  </rv>
  <rv s="0">
    <fb>19.563099999999999</fb>
    <v>0</v>
  </rv>
  <rv s="0">
    <fb>9.3422999999999998</fb>
    <v>0</v>
  </rv>
  <rv s="0">
    <fb>3.2894999999999999</fb>
    <v>0</v>
  </rv>
  <rv s="0">
    <fb>22.5</fb>
    <v>0</v>
  </rv>
  <rv s="0">
    <fb>24.377500000000001</fb>
    <v>0</v>
  </rv>
  <rv s="0">
    <fb>19.5731</fb>
    <v>0</v>
  </rv>
  <rv s="0">
    <fb>8.2620000000000005</fb>
    <v>0</v>
  </rv>
  <rv s="0">
    <fb>2.782</fb>
    <v>0</v>
  </rv>
  <rv s="0">
    <fb>15.0672</fb>
    <v>0</v>
  </rv>
  <rv s="0">
    <fb>20.260000000000002</fb>
    <v>0</v>
  </rv>
  <rv s="0">
    <fb>24.8825</fb>
    <v>0</v>
  </rv>
  <rv s="0">
    <fb>17.903199999999998</fb>
    <v>0</v>
  </rv>
  <rv s="0">
    <fb>8.6213999999999995</fb>
    <v>0</v>
  </rv>
  <rv s="0">
    <fb>3.0985</fb>
    <v>0</v>
  </rv>
  <rv s="0">
    <fb>13.720499999999999</fb>
    <v>0</v>
  </rv>
  <rv s="0">
    <fb>20.13</fb>
    <v>0</v>
  </rv>
  <rv s="0">
    <fb>25.2775</fb>
    <v>0</v>
  </rv>
  <rv s="0">
    <fb>18.223199999999999</fb>
    <v>0</v>
  </rv>
  <rv s="0">
    <fb>7.8365999999999998</fb>
    <v>0</v>
  </rv>
  <rv s="0">
    <fb>2.6495000000000002</fb>
    <v>0</v>
  </rv>
  <rv s="0">
    <fb>14.0032</fb>
    <v>0</v>
  </rv>
  <rv s="0">
    <fb>16.63</fb>
    <v>0</v>
  </rv>
  <rv s="0">
    <fb>25.1525</fb>
    <v>0</v>
  </rv>
  <rv s="0">
    <fb>8.9033999999999995</fb>
    <v>0</v>
  </rv>
  <rv s="0">
    <fb>2.948</fb>
    <v>0</v>
  </rv>
  <rv s="0">
    <fb>14.4505</fb>
    <v>0</v>
  </rv>
  <rv s="0">
    <fb>18.059999999999999</fb>
    <v>0</v>
  </rv>
  <rv s="0">
    <fb>25.232500000000002</fb>
    <v>0</v>
  </rv>
  <rv s="0">
    <fb>17.559799999999999</fb>
    <v>0</v>
  </rv>
  <rv s="0">
    <fb>9.8477999999999994</fb>
    <v>0</v>
  </rv>
  <rv s="0">
    <fb>3.1749999999999998</fb>
    <v>0</v>
  </rv>
  <rv s="0">
    <fb>14.454499999999999</fb>
    <v>0</v>
  </rv>
  <rv s="0">
    <fb>24.31</fb>
    <v>0</v>
  </rv>
  <rv s="0">
    <fb>25.622499999999999</fb>
    <v>0</v>
  </rv>
  <rv s="0">
    <fb>18.676500000000001</fb>
    <v>0</v>
  </rv>
  <rv s="0">
    <fb>8.8749000000000002</fb>
    <v>0</v>
  </rv>
  <rv s="0">
    <fb>2.7229999999999999</fb>
    <v>0</v>
  </rv>
  <rv s="0">
    <fb>13.373900000000001</fb>
    <v>0</v>
  </rv>
  <rv s="0">
    <fb>22.58</fb>
    <v>0</v>
  </rv>
  <rv s="0">
    <fb>25.422499999999999</fb>
    <v>0</v>
  </rv>
  <rv s="0">
    <fb>17.813199999999998</fb>
    <v>0</v>
  </rv>
  <rv s="0">
    <fb>8.3270999999999997</fb>
    <v>0</v>
  </rv>
  <rv s="0">
    <fb>13.8399</fb>
    <v>0</v>
  </rv>
  <rv s="0">
    <fb>23.62</fb>
    <v>0</v>
  </rv>
  <rv s="0">
    <fb>25.25</fb>
    <v>0</v>
  </rv>
  <rv s="0">
    <fb>16.8565</fb>
    <v>0</v>
  </rv>
  <rv s="0">
    <fb>9.4832000000000001</fb>
    <v>0</v>
  </rv>
  <rv s="0">
    <fb>13.272500000000001</fb>
    <v>0</v>
  </rv>
  <rv s="0">
    <fb>22.99</fb>
    <v>0</v>
  </rv>
  <rv s="0">
    <fb>25.7925</fb>
    <v>0</v>
  </rv>
  <rv s="0">
    <fb>9.5030000000000001</fb>
    <v>0</v>
  </rv>
  <rv s="0">
    <fb>2.6084999999999998</fb>
    <v>0</v>
  </rv>
  <rv s="0">
    <fb>13.1332</fb>
    <v>0</v>
  </rv>
  <rv s="0">
    <fb>24.62</fb>
    <v>0</v>
  </rv>
  <rv s="0">
    <fb>18.2165</fb>
    <v>0</v>
  </rv>
  <rv s="0">
    <fb>9.3187999999999995</fb>
    <v>0</v>
  </rv>
  <rv s="0">
    <fb>2.593</fb>
    <v>0</v>
  </rv>
  <rv s="0">
    <fb>13.3072</fb>
    <v>0</v>
  </rv>
  <rv s="0">
    <fb>25.14</fb>
    <v>0</v>
  </rv>
  <rv s="0">
    <fb>18.059799999999999</fb>
    <v>0</v>
  </rv>
  <rv s="0">
    <fb>8.9334000000000007</fb>
    <v>0</v>
  </rv>
  <rv s="0">
    <fb>2.5024999999999999</fb>
    <v>0</v>
  </rv>
  <rv s="0">
    <fb>13.138500000000001</fb>
    <v>0</v>
  </rv>
  <rv s="0">
    <fb>23.7</fb>
    <v>0</v>
  </rv>
  <rv s="0">
    <fb>25.177499999999998</fb>
    <v>0</v>
  </rv>
  <rv s="0">
    <fb>17.693200000000001</fb>
    <v>0</v>
  </rv>
  <rv s="0">
    <fb>8.8498000000000001</fb>
    <v>0</v>
  </rv>
  <rv s="0">
    <fb>2.1684999999999999</fb>
    <v>0</v>
  </rv>
  <rv s="0">
    <fb>13.757199999999999</fb>
    <v>0</v>
  </rv>
  <rv s="0">
    <fb>24.26</fb>
    <v>0</v>
  </rv>
  <rv s="0">
    <fb>25.49</fb>
    <v>0</v>
  </rv>
  <rv s="0">
    <fb>8.1697000000000006</fb>
    <v>0</v>
  </rv>
  <rv s="0">
    <fb>14.421900000000001</fb>
    <v>0</v>
  </rv>
  <rv s="0">
    <fb>22.18</fb>
    <v>0</v>
  </rv>
  <rv s="0">
    <fb>25.252500000000001</fb>
    <v>0</v>
  </rv>
  <rv s="0">
    <fb>8.3783999999999992</fb>
    <v>0</v>
  </rv>
  <rv s="0">
    <fb>2.4500000000000002</fb>
    <v>0</v>
  </rv>
  <rv s="0">
    <fb>14.053900000000001</fb>
    <v>0</v>
  </rv>
  <rv s="0">
    <fb>22.31</fb>
    <v>0</v>
  </rv>
  <rv s="0">
    <fb>25.217500000000001</fb>
    <v>0</v>
  </rv>
  <rv s="0">
    <fb>8.4845000000000006</fb>
    <v>0</v>
  </rv>
  <rv s="0">
    <fb>2.5750000000000002</fb>
    <v>0</v>
  </rv>
  <rv s="0">
    <fb>13.4665</fb>
    <v>0</v>
  </rv>
  <rv s="0">
    <fb>21.27</fb>
    <v>0</v>
  </rv>
  <rv s="0">
    <fb>24.745000000000001</fb>
    <v>0</v>
  </rv>
  <rv s="0">
    <fb>16.979800000000001</fb>
    <v>0</v>
  </rv>
  <rv s="0">
    <fb>9.1536000000000008</fb>
    <v>0</v>
  </rv>
  <rv s="0">
    <fb>2.7765</fb>
    <v>0</v>
  </rv>
  <rv s="0">
    <fb>13.3332</fb>
    <v>0</v>
  </rv>
  <rv s="0">
    <fb>24.844999999999999</fb>
    <v>0</v>
  </rv>
  <rv s="0">
    <fb>18.3765</fb>
    <v>0</v>
  </rv>
  <rv s="0">
    <fb>9.2203999999999997</fb>
    <v>0</v>
  </rv>
  <rv s="0">
    <fb>2.9380000000000002</fb>
    <v>0</v>
  </rv>
  <rv s="0">
    <fb>13.213900000000001</fb>
    <v>0</v>
  </rv>
  <rv s="0">
    <fb>22.69</fb>
    <v>0</v>
  </rv>
  <rv s="0">
    <fb>25.18</fb>
    <v>0</v>
  </rv>
  <rv s="0">
    <fb>18.653099999999998</fb>
    <v>0</v>
  </rv>
  <rv s="0">
    <fb>8.9125999999999994</fb>
    <v>0</v>
  </rv>
  <rv s="0">
    <fb>2.8005</fb>
    <v>0</v>
  </rv>
  <rv s="0">
    <fb>13.5732</fb>
    <v>0</v>
  </rv>
  <rv s="0">
    <fb>22.07</fb>
    <v>0</v>
  </rv>
  <rv s="0">
    <fb>25.324999999999999</fb>
    <v>0</v>
  </rv>
  <rv s="0">
    <fb>18.333200000000001</fb>
    <v>0</v>
  </rv>
  <rv s="0">
    <fb>8.9481999999999999</fb>
    <v>0</v>
  </rv>
  <rv s="0">
    <fb>2.8174999999999999</fb>
    <v>0</v>
  </rv>
  <rv s="0">
    <fb>13.805199999999999</fb>
    <v>0</v>
  </rv>
  <rv s="0">
    <fb>25.54</fb>
    <v>0</v>
  </rv>
  <rv s="0">
    <fb>18.919799999999999</fb>
    <v>0</v>
  </rv>
  <rv s="0">
    <fb>8.8445999999999998</fb>
    <v>0</v>
  </rv>
  <rv s="0">
    <fb>2.8580000000000001</fb>
    <v>0</v>
  </rv>
  <rv s="0">
    <fb>13.906499999999999</fb>
    <v>0</v>
  </rv>
  <rv s="0">
    <fb>24.3</fb>
    <v>0</v>
  </rv>
  <rv s="0">
    <fb>26.04</fb>
    <v>0</v>
  </rv>
  <rv s="0">
    <fb>18.9331</fb>
    <v>0</v>
  </rv>
  <rv s="0">
    <fb>9.0625</fb>
    <v>0</v>
  </rv>
  <rv s="0">
    <fb>2.8734999999999999</fb>
    <v>0</v>
  </rv>
  <rv s="0">
    <fb>13.965199999999999</fb>
    <v>0</v>
  </rv>
  <rv s="0">
    <fb>25.5975</fb>
    <v>0</v>
  </rv>
  <rv s="0">
    <fb>8.5075000000000003</fb>
    <v>0</v>
  </rv>
  <rv s="0">
    <fb>2.4900000000000002</fb>
    <v>0</v>
  </rv>
  <rv s="0">
    <fb>14.4399</fb>
    <v>0</v>
  </rv>
  <rv s="0">
    <fb>25.1875</fb>
    <v>0</v>
  </rv>
  <rv s="0">
    <fb>18.526499999999999</fb>
    <v>0</v>
  </rv>
  <rv s="0">
    <fb>8.3361000000000001</fb>
    <v>0</v>
  </rv>
  <rv s="0">
    <fb>2.3879999999999999</fb>
    <v>0</v>
  </rv>
  <rv s="0">
    <fb>13.975899999999999</fb>
    <v>0</v>
  </rv>
  <rv s="0">
    <fb>22.41</fb>
    <v>0</v>
  </rv>
  <rv s="0">
    <fb>24.762499999999999</fb>
    <v>0</v>
  </rv>
  <rv s="0">
    <fb>17.953199999999999</fb>
    <v>0</v>
  </rv>
  <rv s="0">
    <fb>8.2080000000000002</fb>
    <v>0</v>
  </rv>
  <rv s="0">
    <fb>2.4990000000000001</fb>
    <v>0</v>
  </rv>
  <rv s="0">
    <fb>12.1332</fb>
    <v>0</v>
  </rv>
  <rv s="0">
    <fb>22.52</fb>
    <v>0</v>
  </rv>
  <rv s="0">
    <fb>18.369800000000001</fb>
    <v>0</v>
  </rv>
  <rv s="0">
    <fb>7.7247000000000003</fb>
    <v>0</v>
  </rv>
  <rv s="0">
    <fb>2.355</fb>
    <v>0</v>
  </rv>
  <rv s="0">
    <fb>11.990500000000001</fb>
    <v>0</v>
  </rv>
  <rv s="0">
    <fb>21.08</fb>
    <v>0</v>
  </rv>
  <rv s="0">
    <fb>18.329799999999999</fb>
    <v>0</v>
  </rv>
  <rv s="0">
    <fb>7.5586000000000002</fb>
    <v>0</v>
  </rv>
  <rv s="0">
    <fb>2.1995</fb>
    <v>0</v>
  </rv>
  <rv s="0">
    <fb>12.257899999999999</fb>
    <v>0</v>
  </rv>
  <rv s="0">
    <fb>25.102499999999999</fb>
    <v>0</v>
  </rv>
  <rv s="0">
    <fb>17.7165</fb>
    <v>0</v>
  </rv>
  <rv s="0">
    <fb>7.3013000000000003</fb>
    <v>0</v>
  </rv>
  <rv s="0">
    <fb>12.250500000000001</fb>
    <v>0</v>
  </rv>
  <rv s="0">
    <fb>25.035</fb>
    <v>0</v>
  </rv>
  <rv s="0">
    <fb>17.656500000000001</fb>
    <v>0</v>
  </rv>
  <rv s="0">
    <fb>7.5885999999999996</fb>
    <v>0</v>
  </rv>
  <rv s="0">
    <fb>12.596500000000001</fb>
    <v>0</v>
  </rv>
  <rv s="0">
    <fb>20.27</fb>
    <v>0</v>
  </rv>
  <rv s="0">
    <fb>25.122499999999999</fb>
    <v>0</v>
  </rv>
  <rv s="0">
    <fb>18.133199999999999</fb>
    <v>0</v>
  </rv>
  <rv s="0">
    <fb>7.5823</fb>
    <v>0</v>
  </rv>
  <rv s="0">
    <fb>1.9955000000000001</fb>
    <v>0</v>
  </rv>
  <rv s="0">
    <fb>12.6652</fb>
    <v>0</v>
  </rv>
  <rv s="0">
    <fb>19.73</fb>
    <v>0</v>
  </rv>
  <rv s="0">
    <fb>25.295000000000002</fb>
    <v>0</v>
  </rv>
  <rv s="0">
    <fb>17.5898</fb>
    <v>0</v>
  </rv>
  <rv s="0">
    <fb>7.5465999999999998</fb>
    <v>0</v>
  </rv>
  <rv s="0">
    <fb>1.9864999999999999</fb>
    <v>0</v>
  </rv>
  <rv s="0">
    <fb>18.579999999999998</fb>
    <v>0</v>
  </rv>
  <rv s="0">
    <fb>25.945</fb>
    <v>0</v>
  </rv>
  <rv s="0">
    <fb>17.226500000000001</fb>
    <v>0</v>
  </rv>
  <rv s="0">
    <fb>7.3918999999999997</fb>
    <v>0</v>
  </rv>
  <rv s="0">
    <fb>1.8985000000000001</fb>
    <v>0</v>
  </rv>
  <rv s="0">
    <fb>12.714499999999999</fb>
    <v>0</v>
  </rv>
  <rv s="0">
    <fb>18.91</fb>
    <v>0</v>
  </rv>
  <rv s="0">
    <fb>26.697500000000002</fb>
    <v>0</v>
  </rv>
  <rv s="0">
    <fb>17.4998</fb>
    <v>0</v>
  </rv>
  <rv s="0">
    <fb>6.8788999999999998</fb>
    <v>0</v>
  </rv>
  <rv s="0">
    <fb>1.7645</fb>
    <v>0</v>
  </rv>
  <rv s="0">
    <fb>13.129200000000001</fb>
    <v>0</v>
  </rv>
  <rv s="0">
    <fb>26.734999999999999</fb>
    <v>0</v>
  </rv>
  <rv s="0">
    <fb>16.869800000000001</fb>
    <v>0</v>
  </rv>
  <rv s="0">
    <fb>6.5690999999999997</fb>
    <v>0</v>
  </rv>
  <rv s="0">
    <fb>1.8194999999999999</fb>
    <v>0</v>
  </rv>
  <rv s="0">
    <fb>13.0785</fb>
    <v>0</v>
  </rv>
  <rv s="0">
    <fb>16.72</fb>
    <v>0</v>
  </rv>
  <rv s="0">
    <fb>26.864999999999998</fb>
    <v>0</v>
  </rv>
  <rv s="0">
    <fb>6.7380000000000004</fb>
    <v>0</v>
  </rv>
  <rv s="0">
    <fb>13.3565</fb>
    <v>0</v>
  </rv>
  <rv s="0">
    <fb>26.942499999999999</fb>
    <v>0</v>
  </rv>
  <rv s="0">
    <fb>6.7234999999999996</fb>
    <v>0</v>
  </rv>
  <rv s="0">
    <fb>13.635199999999999</fb>
    <v>0</v>
  </rv>
  <rv s="0">
    <fb>19.59</fb>
    <v>0</v>
  </rv>
  <rv s="0">
    <fb>28.265000000000001</fb>
    <v>0</v>
  </rv>
  <rv s="0">
    <fb>7.0137999999999998</fb>
    <v>0</v>
  </rv>
  <rv s="0">
    <fb>2.0434999999999999</fb>
    <v>0</v>
  </rv>
  <rv s="0">
    <fb>13.901199999999999</fb>
    <v>0</v>
  </rv>
  <rv s="0">
    <fb>27.947500000000002</fb>
    <v>0</v>
  </rv>
  <rv s="0">
    <fb>17.936499999999999</fb>
    <v>0</v>
  </rv>
  <rv s="0">
    <fb>7.2714999999999996</fb>
    <v>0</v>
  </rv>
  <rv s="0">
    <fb>2.2014999999999998</fb>
    <v>0</v>
  </rv>
  <rv s="0">
    <fb>14.001200000000001</fb>
    <v>0</v>
  </rv>
  <rv s="0">
    <fb>20.81</fb>
    <v>0</v>
  </rv>
  <rv s="0">
    <fb>28.5625</fb>
    <v>0</v>
  </rv>
  <rv s="0">
    <fb>18.8598</fb>
    <v>0</v>
  </rv>
  <rv s="0">
    <fb>7.1740000000000004</fb>
    <v>0</v>
  </rv>
  <rv s="0">
    <fb>14.0379</fb>
    <v>0</v>
  </rv>
  <rv s="0">
    <fb>21.67</fb>
    <v>0</v>
  </rv>
  <rv s="0">
    <fb>28.0275</fb>
    <v>0</v>
  </rv>
  <rv s="0">
    <fb>18.456499999999998</fb>
    <v>0</v>
  </rv>
  <rv s="0">
    <fb>6.7497999999999996</fb>
    <v>0</v>
  </rv>
  <rv s="0">
    <fb>2.0695000000000001</fb>
    <v>0</v>
  </rv>
  <rv s="0">
    <fb>14.0199</fb>
    <v>0</v>
  </rv>
  <rv s="0">
    <fb>20.5</fb>
    <v>0</v>
  </rv>
  <rv s="0">
    <fb>28.934999999999999</fb>
    <v>0</v>
  </rv>
  <rv s="0">
    <fb>6.7527999999999997</fb>
    <v>0</v>
  </rv>
  <rv s="0">
    <fb>2.008</fb>
    <v>0</v>
  </rv>
  <rv s="0">
    <fb>13.821899999999999</fb>
    <v>0</v>
  </rv>
  <rv s="0">
    <fb>28.864999999999998</fb>
    <v>0</v>
  </rv>
  <rv s="0">
    <fb>17.563199999999998</fb>
    <v>0</v>
  </rv>
  <rv s="0">
    <fb>6.92</fb>
    <v>0</v>
  </rv>
  <rv s="0">
    <fb>2.2970000000000002</fb>
    <v>0</v>
  </rv>
  <rv s="0">
    <fb>13.565899999999999</fb>
    <v>0</v>
  </rv>
  <rv s="0">
    <fb>20.04</fb>
    <v>0</v>
  </rv>
  <rv s="0">
    <fb>28.602499999999999</fb>
    <v>0</v>
  </rv>
  <rv s="0">
    <fb>6.7820999999999998</fb>
    <v>0</v>
  </rv>
  <rv s="0">
    <fb>2.2945000000000002</fb>
    <v>0</v>
  </rv>
  <rv s="0">
    <fb>13.623200000000001</fb>
    <v>0</v>
  </rv>
  <rv s="0">
    <fb>19.52</fb>
    <v>0</v>
  </rv>
  <rv s="0">
    <fb>28.815000000000001</fb>
    <v>0</v>
  </rv>
  <rv s="0">
    <fb>7.2568000000000001</fb>
    <v>0</v>
  </rv>
  <rv s="0">
    <fb>13.6312</fb>
    <v>0</v>
  </rv>
  <rv s="0">
    <fb>21.98</fb>
    <v>0</v>
  </rv>
  <rv s="0">
    <fb>28.447500000000002</fb>
    <v>0</v>
  </rv>
  <rv s="0">
    <fb>19.526499999999999</fb>
    <v>0</v>
  </rv>
  <rv s="0">
    <fb>7.4494999999999996</fb>
    <v>0</v>
  </rv>
  <rv s="0">
    <fb>2.4904999999999999</fb>
    <v>0</v>
  </rv>
  <rv s="0">
    <fb>13.9832</fb>
    <v>0</v>
  </rv>
  <rv s="0">
    <fb>21.23</fb>
    <v>0</v>
  </rv>
  <rv s="0">
    <fb>29.09</fb>
    <v>0</v>
  </rv>
  <rv s="0">
    <fb>19.059799999999999</fb>
    <v>0</v>
  </rv>
  <rv s="0">
    <fb>7.7385000000000002</fb>
    <v>0</v>
  </rv>
  <rv s="0">
    <fb>2.573</fb>
    <v>0</v>
  </rv>
  <rv s="0">
    <fb>13.863200000000001</fb>
    <v>0</v>
  </rv>
  <rv s="0">
    <fb>29.122499999999999</fb>
    <v>0</v>
  </rv>
  <rv s="0">
    <fb>7.6116000000000001</fb>
    <v>0</v>
  </rv>
  <rv s="0">
    <fb>2.4664999999999999</fb>
    <v>0</v>
  </rv>
  <rv s="0">
    <fb>13.628500000000001</fb>
    <v>0</v>
  </rv>
  <rv s="0">
    <fb>21.31</fb>
    <v>0</v>
  </rv>
  <rv s="0">
    <fb>29.267499999999998</fb>
    <v>0</v>
  </rv>
  <rv s="0">
    <fb>18.166499999999999</fb>
    <v>0</v>
  </rv>
  <rv s="0">
    <fb>7.3998999999999997</fb>
    <v>0</v>
  </rv>
  <rv s="0">
    <fb>2.3759999999999999</fb>
    <v>0</v>
  </rv>
  <rv s="0">
    <fb>13.433199999999999</fb>
    <v>0</v>
  </rv>
  <rv s="0">
    <fb>22.82</fb>
    <v>0</v>
  </rv>
  <rv s="0">
    <fb>29.29</fb>
    <v>0</v>
  </rv>
  <rv s="0">
    <fb>7.8578999999999999</fb>
    <v>0</v>
  </rv>
  <rv s="0">
    <fb>2.5325000000000002</fb>
    <v>0</v>
  </rv>
  <rv s="0">
    <fb>13.6732</fb>
    <v>0</v>
  </rv>
  <rv s="0">
    <fb>23.65</fb>
    <v>0</v>
  </rv>
  <rv s="0">
    <fb>29.754999999999999</fb>
    <v>0</v>
  </rv>
  <rv s="0">
    <fb>7.8705999999999996</fb>
    <v>0</v>
  </rv>
  <rv s="0">
    <fb>2.4809999999999999</fb>
    <v>0</v>
  </rv>
  <rv s="0">
    <fb>13.651899999999999</fb>
    <v>0</v>
  </rv>
  <rv s="0">
    <fb>23.06</fb>
    <v>0</v>
  </rv>
  <rv s="0">
    <fb>29.362500000000001</fb>
    <v>0</v>
  </rv>
  <rv s="0">
    <fb>18.336500000000001</fb>
    <v>0</v>
  </rv>
  <rv s="0">
    <fb>7.9737</fb>
    <v>0</v>
  </rv>
  <rv s="0">
    <fb>2.613</fb>
    <v>0</v>
  </rv>
  <rv s="0">
    <fb>13.783899999999999</fb>
    <v>0</v>
  </rv>
  <rv s="0">
    <fb>23.96</fb>
    <v>0</v>
  </rv>
  <rv s="0">
    <fb>29.127500000000001</fb>
    <v>0</v>
  </rv>
  <rv s="0">
    <fb>18.3965</fb>
    <v>0</v>
  </rv>
  <rv s="0">
    <fb>7.9252000000000002</fb>
    <v>0</v>
  </rv>
  <rv s="0">
    <fb>2.65</fb>
    <v>0</v>
  </rv>
  <rv s="0">
    <fb>14.9405</fb>
    <v>0</v>
  </rv>
  <rv s="0">
    <fb>29.04</fb>
    <v>0</v>
  </rv>
  <rv s="0">
    <fb>18.486499999999999</fb>
    <v>0</v>
  </rv>
  <rv s="0">
    <fb>7.7823000000000002</fb>
    <v>0</v>
  </rv>
  <rv s="0">
    <fb>2.5794999999999999</fb>
    <v>0</v>
  </rv>
  <rv s="0">
    <fb>25.02</fb>
    <v>0</v>
  </rv>
  <rv s="0">
    <fb>28.805</fb>
    <v>0</v>
  </rv>
  <rv s="0">
    <fb>18.559799999999999</fb>
    <v>0</v>
  </rv>
  <rv s="0">
    <fb>7.7214999999999998</fb>
    <v>0</v>
  </rv>
  <rv s="0">
    <fb>2.58</fb>
    <v>0</v>
  </rv>
  <rv s="0">
    <fb>15.2585</fb>
    <v>0</v>
  </rv>
  <rv s="0">
    <fb>26.47</fb>
    <v>0</v>
  </rv>
  <rv s="0">
    <fb>28.93</fb>
    <v>0</v>
  </rv>
  <rv s="0">
    <fb>18.6631</fb>
    <v>0</v>
  </rv>
  <rv s="0">
    <fb>7.5179999999999998</fb>
    <v>0</v>
  </rv>
  <rv s="0">
    <fb>2.5059999999999998</fb>
    <v>0</v>
  </rv>
  <rv s="0">
    <fb>15.234500000000001</fb>
    <v>0</v>
  </rv>
  <rv s="0">
    <fb>25.93</fb>
    <v>0</v>
  </rv>
  <rv s="0">
    <fb>29.17</fb>
    <v>0</v>
  </rv>
  <rv s="0">
    <fb>7.5442999999999998</fb>
    <v>0</v>
  </rv>
  <rv s="0">
    <fb>2.5830000000000002</fb>
    <v>0</v>
  </rv>
  <rv s="0">
    <fb>15.3005</fb>
    <v>0</v>
  </rv>
  <rv s="0">
    <fb>26.16</fb>
    <v>0</v>
  </rv>
  <rv s="0">
    <fb>29.517499999999998</fb>
    <v>0</v>
  </rv>
  <rv s="0">
    <fb>18.543099999999999</fb>
    <v>0</v>
  </rv>
  <rv s="0">
    <fb>7.6090999999999998</fb>
    <v>0</v>
  </rv>
  <rv s="0">
    <fb>2.6894999999999998</fb>
    <v>0</v>
  </rv>
  <rv s="0">
    <fb>15.9312</fb>
    <v>0</v>
  </rv>
  <rv s="0">
    <fb>26.08</fb>
    <v>0</v>
  </rv>
  <rv s="0">
    <fb>29.254999999999999</fb>
    <v>0</v>
  </rv>
  <rv s="0">
    <fb>18.566500000000001</fb>
    <v>0</v>
  </rv>
  <rv s="0">
    <fb>7.5128000000000004</fb>
    <v>0</v>
  </rv>
  <rv s="0">
    <fb>2.5714999999999999</fb>
    <v>0</v>
  </rv>
  <rv s="0">
    <fb>15.5365</fb>
    <v>0</v>
  </rv>
  <rv s="0">
    <fb>26.41</fb>
    <v>0</v>
  </rv>
  <rv s="0">
    <fb>29.227499999999999</fb>
    <v>0</v>
  </rv>
  <rv s="0">
    <fb>18.4498</fb>
    <v>0</v>
  </rv>
  <rv s="0">
    <fb>7.5273000000000003</fb>
    <v>0</v>
  </rv>
  <rv s="0">
    <fb>2.4754999999999998</fb>
    <v>0</v>
  </rv>
  <rv s="0">
    <fb>15.811199999999999</fb>
    <v>0</v>
  </rv>
  <rv s="0">
    <fb>25.82</fb>
    <v>0</v>
  </rv>
  <rv s="0">
    <fb>29.327500000000001</fb>
    <v>0</v>
  </rv>
  <rv s="0">
    <fb>18.4131</fb>
    <v>0</v>
  </rv>
  <rv s="0">
    <fb>7.6124000000000001</fb>
    <v>0</v>
  </rv>
  <rv s="0">
    <fb>2.5369999999999999</fb>
    <v>0</v>
  </rv>
  <rv s="0">
    <fb>15.645799999999999</fb>
    <v>0</v>
  </rv>
  <rv s="0">
    <fb>27.06</fb>
    <v>0</v>
  </rv>
  <rv s="0">
    <fb>29.155000000000001</fb>
    <v>0</v>
  </rv>
  <rv s="0">
    <fb>18.423100000000002</fb>
    <v>0</v>
  </rv>
  <rv s="0">
    <fb>7.7225000000000001</fb>
    <v>0</v>
  </rv>
  <rv s="0">
    <fb>2.5674999999999999</fb>
    <v>0</v>
  </rv>
  <rv s="0">
    <fb>26.7</fb>
    <v>0</v>
  </rv>
  <rv s="0">
    <fb>29.357500000000002</fb>
    <v>0</v>
  </rv>
  <rv s="0">
    <fb>8.0327999999999999</fb>
    <v>0</v>
  </rv>
  <rv s="0">
    <fb>2.7865000000000002</fb>
    <v>0</v>
  </rv>
  <rv s="0">
    <fb>16.163799999999998</fb>
    <v>0</v>
  </rv>
  <rv s="0">
    <fb>27.4</fb>
    <v>0</v>
  </rv>
  <rv s="0">
    <fb>29.11</fb>
    <v>0</v>
  </rv>
  <rv s="0">
    <fb>18.986499999999999</fb>
    <v>0</v>
  </rv>
  <rv s="0">
    <fb>8.3325999999999993</fb>
    <v>0</v>
  </rv>
  <rv s="0">
    <fb>2.7275</fb>
    <v>0</v>
  </rv>
  <rv s="0">
    <fb>16.043800000000001</fb>
    <v>0</v>
  </rv>
  <rv s="0">
    <fb>27.11</fb>
    <v>0</v>
  </rv>
  <rv s="0">
    <fb>29.537500000000001</fb>
    <v>0</v>
  </rv>
  <rv s="0">
    <fb>18.869800000000001</fb>
    <v>0</v>
  </rv>
  <rv s="0">
    <fb>8.2159999999999993</fb>
    <v>0</v>
  </rv>
  <rv s="0">
    <fb>2.8144999999999998</fb>
    <v>0</v>
  </rv>
  <rv s="0">
    <fb>15.4192</fb>
    <v>0</v>
  </rv>
  <rv s="0">
    <fb>26.71</fb>
    <v>0</v>
  </rv>
  <rv s="0">
    <fb>29.272500000000001</fb>
    <v>0</v>
  </rv>
  <rv s="0">
    <fb>18.496500000000001</fb>
    <v>0</v>
  </rv>
  <rv s="0">
    <fb>7.9646999999999997</fb>
    <v>0</v>
  </rv>
  <rv s="0">
    <fb>2.7494999999999998</fb>
    <v>0</v>
  </rv>
  <rv s="0">
    <fb>26.1</fb>
    <v>0</v>
  </rv>
  <rv s="0">
    <fb>29.037500000000001</fb>
    <v>0</v>
  </rv>
  <rv s="0">
    <fb>17.103200000000001</fb>
    <v>0</v>
  </rv>
  <rv s="0">
    <fb>8.1953999999999994</fb>
    <v>0</v>
  </rv>
  <rv s="0">
    <fb>2.8460000000000001</fb>
    <v>0</v>
  </rv>
  <rv s="0">
    <fb>14.576499999999999</fb>
    <v>0</v>
  </rv>
  <rv s="0">
    <fb>26.75</fb>
    <v>0</v>
  </rv>
  <rv s="0">
    <fb>29.377500000000001</fb>
    <v>0</v>
  </rv>
  <rv s="0">
    <fb>7.9154</fb>
    <v>0</v>
  </rv>
  <rv s="0">
    <fb>2.706</fb>
    <v>0</v>
  </rv>
  <rv s="0">
    <fb>14.751200000000001</fb>
    <v>0</v>
  </rv>
  <rv s="0">
    <fb>26.58</fb>
    <v>0</v>
  </rv>
  <rv s="0">
    <fb>29.84</fb>
    <v>0</v>
  </rv>
  <rv s="0">
    <fb>17.166499999999999</fb>
    <v>0</v>
  </rv>
  <rv s="0">
    <fb>7.8018000000000001</fb>
    <v>0</v>
  </rv>
  <rv s="0">
    <fb>2.548</fb>
    <v>0</v>
  </rv>
  <rv s="0">
    <fb>14.4785</fb>
    <v>0</v>
  </rv>
  <rv s="0">
    <fb>24.92</fb>
    <v>0</v>
  </rv>
  <rv s="0">
    <fb>29.995000000000001</fb>
    <v>0</v>
  </rv>
  <rv s="0">
    <fb>17.1965</fb>
    <v>0</v>
  </rv>
  <rv s="0">
    <fb>7.7575000000000003</fb>
    <v>0</v>
  </rv>
  <rv s="0">
    <fb>2.5049999999999999</fb>
    <v>0</v>
  </rv>
  <rv s="0">
    <fb>14.7072</fb>
    <v>0</v>
  </rv>
  <rv s="0">
    <fb>24.7</fb>
    <v>0</v>
  </rv>
  <rv s="0">
    <fb>29.92</fb>
    <v>0</v>
  </rv>
  <rv s="0">
    <fb>17.0932</fb>
    <v>0</v>
  </rv>
  <rv s="0">
    <fb>7.4465000000000003</fb>
    <v>0</v>
  </rv>
  <rv s="0">
    <fb>2.4279999999999999</fb>
    <v>0</v>
  </rv>
  <rv s="0">
    <fb>14.665900000000001</fb>
    <v>0</v>
  </rv>
  <rv s="0">
    <fb>24.06</fb>
    <v>0</v>
  </rv>
  <rv s="0">
    <fb>29.635000000000002</fb>
    <v>0</v>
  </rv>
  <rv s="0">
    <fb>17.186499999999999</fb>
    <v>0</v>
  </rv>
  <rv s="0">
    <fb>7.6329000000000002</fb>
    <v>0</v>
  </rv>
  <rv s="0">
    <fb>2.59</fb>
    <v>0</v>
  </rv>
  <rv s="0">
    <fb>15.1152</fb>
    <v>0</v>
  </rv>
  <rv s="0">
    <fb>25.39</fb>
    <v>0</v>
  </rv>
  <rv s="0">
    <fb>29.772500000000001</fb>
    <v>0</v>
  </rv>
  <rv s="0">
    <fb>17.299800000000001</fb>
    <v>0</v>
  </rv>
  <rv s="0">
    <fb>7.4858000000000002</fb>
    <v>0</v>
  </rv>
  <rv s="0">
    <fb>2.5375000000000001</fb>
    <v>0</v>
  </rv>
  <rv s="0">
    <fb>14.7879</fb>
    <v>0</v>
  </rv>
  <rv s="0">
    <fb>25.41</fb>
    <v>0</v>
  </rv>
  <rv s="0">
    <fb>29.5</fb>
    <v>0</v>
  </rv>
  <rv s="0">
    <fb>17.136500000000002</fb>
    <v>0</v>
  </rv>
  <rv s="0">
    <fb>7.2157</fb>
    <v>0</v>
  </rv>
  <rv s="0">
    <fb>14.410500000000001</fb>
    <v>0</v>
  </rv>
  <rv s="0">
    <fb>24.21</fb>
    <v>0</v>
  </rv>
  <rv s="0">
    <fb>29.71</fb>
    <v>0</v>
  </rv>
  <rv s="0">
    <fb>16.739799999999999</fb>
    <v>0</v>
  </rv>
  <rv s="0">
    <fb>7.4581999999999997</fb>
    <v>0</v>
  </rv>
  <rv s="0">
    <fb>2.4710000000000001</fb>
    <v>0</v>
  </rv>
  <rv s="0">
    <fb>14.3965</fb>
    <v>0</v>
  </rv>
  <rv s="0">
    <fb>25.44</fb>
    <v>0</v>
  </rv>
  <rv s="0">
    <fb>29.872499999999999</fb>
    <v>0</v>
  </rv>
  <rv s="0">
    <fb>16.313199999999998</fb>
    <v>0</v>
  </rv>
  <rv s="0">
    <fb>7.7392000000000003</fb>
    <v>0</v>
  </rv>
  <rv s="0">
    <fb>27.17</fb>
    <v>0</v>
  </rv>
  <rv s="0">
    <fb>29.58</fb>
    <v>0</v>
  </rv>
  <rv s="0">
    <fb>8.1290999999999993</fb>
    <v>0</v>
  </rv>
  <rv s="0">
    <fb>2.5089999999999999</fb>
    <v>0</v>
  </rv>
  <rv s="0">
    <fb>14.8125</fb>
    <v>0</v>
  </rv>
  <rv s="0">
    <fb>28.16</fb>
    <v>0</v>
  </rv>
  <rv s="0">
    <fb>29.914999999999999</fb>
    <v>0</v>
  </rv>
  <rv s="0">
    <fb>8.1692</fb>
    <v>0</v>
  </rv>
  <rv s="0">
    <fb>2.4649999999999999</fb>
    <v>0</v>
  </rv>
  <rv s="0">
    <fb>14.667199999999999</fb>
    <v>0</v>
  </rv>
  <rv s="0">
    <fb>28.27</fb>
    <v>0</v>
  </rv>
  <rv s="0">
    <fb>29.87</fb>
    <v>0</v>
  </rv>
  <rv s="0">
    <fb>16.316500000000001</fb>
    <v>0</v>
  </rv>
  <rv s="0">
    <fb>8.4577000000000009</fb>
    <v>0</v>
  </rv>
  <rv s="0">
    <fb>2.4860000000000002</fb>
    <v>0</v>
  </rv>
  <rv s="0">
    <fb>29.61</fb>
    <v>0</v>
  </rv>
  <rv s="0">
    <fb>29.504999999999999</fb>
    <v>0</v>
  </rv>
  <rv s="0">
    <fb>8.6219000000000001</fb>
    <v>0</v>
  </rv>
  <rv s="0">
    <fb>2.4980000000000002</fb>
    <v>0</v>
  </rv>
  <rv s="0">
    <fb>14.847899999999999</fb>
    <v>0</v>
  </rv>
  <rv s="0">
    <fb>29.68</fb>
    <v>0</v>
  </rv>
  <rv s="0">
    <fb>29.3675</fb>
    <v>0</v>
  </rv>
  <rv s="0">
    <fb>8.6256000000000004</fb>
    <v>0</v>
  </rv>
  <rv s="0">
    <fb>2.8679999999999999</fb>
    <v>0</v>
  </rv>
  <rv s="0">
    <fb>28.76</fb>
    <v>0</v>
  </rv>
  <rv s="0">
    <fb>8.3653999999999993</fb>
    <v>0</v>
  </rv>
  <rv s="0">
    <fb>2.9285000000000001</fb>
    <v>0</v>
  </rv>
  <rv s="0">
    <fb>15.107200000000001</fb>
    <v>0</v>
  </rv>
  <rv s="0">
    <fb>28</fb>
    <v>0</v>
  </rv>
  <rv s="0">
    <fb>30.76</fb>
    <v>0</v>
  </rv>
  <rv s="0">
    <fb>8.5725999999999996</fb>
    <v>0</v>
  </rv>
  <rv s="0">
    <fb>3.0434999999999999</fb>
    <v>0</v>
  </rv>
  <rv s="0">
    <fb>14.794499999999999</fb>
    <v>0</v>
  </rv>
  <rv s="0">
    <fb>30.407499999999999</fb>
    <v>0</v>
  </rv>
  <rv s="0">
    <fb>8.51</fb>
    <v>0</v>
  </rv>
  <rv s="0">
    <fb>3.169</fb>
    <v>0</v>
  </rv>
  <rv s="0">
    <fb>15.283799999999999</fb>
    <v>0</v>
  </rv>
  <rv s="0">
    <fb>29.8</fb>
    <v>0</v>
  </rv>
  <rv s="0">
    <fb>30.4025</fb>
    <v>0</v>
  </rv>
  <rv s="0">
    <fb>8.5310000000000006</fb>
    <v>0</v>
  </rv>
  <rv s="0">
    <fb>3.0575000000000001</fb>
    <v>0</v>
  </rv>
  <rv s="0">
    <fb>15.0725</fb>
    <v>0</v>
  </rv>
  <rv s="0">
    <fb>30.317499999999999</fb>
    <v>0</v>
  </rv>
  <rv s="0">
    <fb>8.9200999999999997</fb>
    <v>0</v>
  </rv>
  <rv s="0">
    <fb>3.1589999999999998</fb>
    <v>0</v>
  </rv>
  <rv s="0">
    <fb>15.6252</fb>
    <v>0</v>
  </rv>
  <rv s="0">
    <fb>28.77</fb>
    <v>0</v>
  </rv>
  <rv s="0">
    <fb>30.454999999999998</fb>
    <v>0</v>
  </rv>
  <rv s="0">
    <fb>9.2910000000000004</fb>
    <v>0</v>
  </rv>
  <rv s="0">
    <fb>3.3279999999999998</fb>
    <v>0</v>
  </rv>
  <rv s="0">
    <fb>15.831200000000001</fb>
    <v>0</v>
  </rv>
  <rv s="0">
    <fb>29.62</fb>
    <v>0</v>
  </rv>
  <rv s="0">
    <fb>30.0625</fb>
    <v>0</v>
  </rv>
  <rv s="0">
    <fb>16.5198</fb>
    <v>0</v>
  </rv>
  <rv s="0">
    <fb>9.4085999999999999</fb>
    <v>0</v>
  </rv>
  <rv s="0">
    <fb>3.3075000000000001</fb>
    <v>0</v>
  </rv>
  <rv s="0">
    <fb>29.587499999999999</fb>
    <v>0</v>
  </rv>
  <rv s="0">
    <fb>8.9824999999999999</fb>
    <v>0</v>
  </rv>
  <rv s="0">
    <fb>3.1549999999999998</fb>
    <v>0</v>
  </rv>
  <rv s="0">
    <fb>16.674499999999998</fb>
    <v>0</v>
  </rv>
  <rv s="0">
    <fb>27.8</fb>
    <v>0</v>
  </rv>
  <rv s="0">
    <fb>29.934999999999999</fb>
    <v>0</v>
  </rv>
  <rv s="0">
    <fb>8.8376000000000001</fb>
    <v>0</v>
  </rv>
  <rv s="0">
    <fb>3.1625000000000001</fb>
    <v>0</v>
  </rv>
  <rv s="0">
    <fb>16.7438</fb>
    <v>0</v>
  </rv>
  <rv s="0">
    <fb>30.4725</fb>
    <v>0</v>
  </rv>
  <rv s="0">
    <fb>9.0634999999999994</fb>
    <v>0</v>
  </rv>
  <rv s="0">
    <fb>3.1985000000000001</fb>
    <v>0</v>
  </rv>
  <rv s="0">
    <fb>17.0318</fb>
    <v>0</v>
  </rv>
  <rv s="0">
    <fb>29.42</fb>
    <v>0</v>
  </rv>
  <rv s="0">
    <fb>30.934999999999999</fb>
    <v>0</v>
  </rv>
  <rv s="0">
    <fb>8.6712000000000007</fb>
    <v>0</v>
  </rv>
  <rv s="0">
    <fb>17.205200000000001</fb>
    <v>0</v>
  </rv>
  <rv s="0">
    <fb>28.19</fb>
    <v>0</v>
  </rv>
  <rv s="0">
    <fb>31.0275</fb>
    <v>0</v>
  </rv>
  <rv s="0">
    <fb>8.6893999999999991</fb>
    <v>0</v>
  </rv>
  <rv s="0">
    <fb>3.1135000000000002</fb>
    <v>0</v>
  </rv>
  <rv s="0">
    <fb>17.467199999999998</fb>
    <v>0</v>
  </rv>
  <rv s="0">
    <fb>28.44</fb>
    <v>0</v>
  </rv>
  <rv s="0">
    <fb>30.8675</fb>
    <v>0</v>
  </rv>
  <rv s="0">
    <fb>8.9453999999999994</fb>
    <v>0</v>
  </rv>
  <rv s="0">
    <fb>3.1419999999999999</fb>
    <v>0</v>
  </rv>
  <rv s="0">
    <fb>17.499199999999998</fb>
    <v>0</v>
  </rv>
  <rv s="0">
    <fb>28.58</fb>
    <v>0</v>
  </rv>
  <rv s="0">
    <fb>16.479800000000001</fb>
    <v>0</v>
  </rv>
  <rv s="0">
    <fb>8.4594000000000005</fb>
    <v>0</v>
  </rv>
  <rv s="0">
    <fb>3.0535000000000001</fb>
    <v>0</v>
  </rv>
  <rv s="0">
    <fb>17.431799999999999</fb>
    <v>0</v>
  </rv>
  <rv s="0">
    <fb>28.13</fb>
    <v>0</v>
  </rv>
  <rv s="0">
    <fb>30.502500000000001</fb>
    <v>0</v>
  </rv>
  <rv s="0">
    <fb>8.6834000000000007</fb>
    <v>0</v>
  </rv>
  <rv s="0">
    <fb>3.2080000000000002</fb>
    <v>0</v>
  </rv>
  <rv s="0">
    <fb>17.549800000000001</fb>
    <v>0</v>
  </rv>
  <rv s="0">
    <fb>26.6</fb>
    <v>0</v>
  </rv>
  <rv s="0">
    <fb>29.055</fb>
    <v>0</v>
  </rv>
  <rv s="0">
    <fb>16.783200000000001</fb>
    <v>0</v>
  </rv>
  <rv s="0">
    <fb>8.2835000000000001</fb>
    <v>0</v>
  </rv>
  <rv s="0">
    <fb>17.2578</fb>
    <v>0</v>
  </rv>
  <rv s="0">
    <fb>29.24</fb>
    <v>0</v>
  </rv>
  <rv s="0">
    <fb>8.5619999999999994</fb>
    <v>0</v>
  </rv>
  <rv s="0">
    <fb>3.2450000000000001</fb>
    <v>0</v>
  </rv>
  <rv s="0">
    <fb>16.977799999999998</fb>
    <v>0</v>
  </rv>
  <rv s="0">
    <fb>24.1</fb>
    <v>0</v>
  </rv>
  <rv s="0">
    <fb>29.524999999999999</fb>
    <v>0</v>
  </rv>
  <rv s="0">
    <fb>16.3232</fb>
    <v>0</v>
  </rv>
  <rv s="0">
    <fb>8.6574000000000009</fb>
    <v>0</v>
  </rv>
  <rv s="0">
    <fb>3.206</fb>
    <v>0</v>
  </rv>
  <rv s="0">
    <fb>17.101199999999999</fb>
    <v>0</v>
  </rv>
  <rv s="0">
    <fb>23.34</fb>
    <v>0</v>
  </rv>
  <rv s="0">
    <fb>8.3317999999999994</fb>
    <v>0</v>
  </rv>
  <rv s="0">
    <fb>3.0630000000000002</fb>
    <v>0</v>
  </rv>
  <rv s="0">
    <fb>16.969200000000001</fb>
    <v>0</v>
  </rv>
  <rv s="0">
    <fb>29.574999999999999</fb>
    <v>0</v>
  </rv>
  <rv s="0">
    <fb>8.3413000000000004</fb>
    <v>0</v>
  </rv>
  <rv s="0">
    <fb>3.1970000000000001</fb>
    <v>0</v>
  </rv>
  <rv s="0">
    <fb>17.212499999999999</fb>
    <v>0</v>
  </rv>
  <rv s="0">
    <fb>19.190000000000001</fb>
    <v>0</v>
  </rv>
  <rv s="0">
    <fb>29.34</fb>
    <v>0</v>
  </rv>
  <rv s="0">
    <fb>8.2598000000000003</fb>
    <v>0</v>
  </rv>
  <rv s="0">
    <fb>3.1375000000000002</fb>
    <v>0</v>
  </rv>
  <rv s="0">
    <fb>17.665199999999999</fb>
    <v>0</v>
  </rv>
  <rv s="0">
    <fb>29.2075</fb>
    <v>0</v>
  </rv>
  <rv s="0">
    <fb>16.111499999999999</fb>
    <v>0</v>
  </rv>
  <rv s="0">
    <fb>8.0868000000000002</fb>
    <v>0</v>
  </rv>
  <rv s="0">
    <fb>3.14</fb>
    <v>0</v>
  </rv>
  <rv s="0">
    <fb>29.112500000000001</fb>
    <v>0</v>
  </rv>
  <rv s="0">
    <fb>7.9196999999999997</fb>
    <v>0</v>
  </rv>
  <rv s="0">
    <fb>17.459199999999999</fb>
    <v>0</v>
  </rv>
  <rv s="0">
    <fb>29.247499999999999</fb>
    <v>0</v>
  </rv>
  <rv s="0">
    <fb>7.6879999999999997</fb>
    <v>0</v>
  </rv>
  <rv s="0">
    <fb>3.26</fb>
    <v>0</v>
  </rv>
  <rv s="0">
    <fb>17.9132</fb>
    <v>0</v>
  </rv>
  <rv s="0">
    <fb>16.57</fb>
    <v>0</v>
  </rv>
  <rv s="0">
    <fb>29.25</fb>
    <v>0</v>
  </rv>
  <rv s="0">
    <fb>7.5068000000000001</fb>
    <v>0</v>
  </rv>
  <rv s="0">
    <fb>18.366499999999998</fb>
    <v>0</v>
  </rv>
  <rv s="0">
    <fb>17.670000000000002</fb>
    <v>0</v>
  </rv>
  <rv s="0">
    <fb>28.712499999999999</fb>
    <v>0</v>
  </rv>
  <rv s="0">
    <fb>7.4634999999999998</fb>
    <v>0</v>
  </rv>
  <rv s="0">
    <fb>3.1244999999999998</fb>
    <v>0</v>
  </rv>
  <rv s="0">
    <fb>19.177800000000001</fb>
    <v>0</v>
  </rv>
  <rv s="0">
    <fb>17.64</fb>
    <v>0</v>
  </rv>
  <rv s="0">
    <fb>28.317499999999999</fb>
    <v>0</v>
  </rv>
  <rv s="0">
    <fb>15.8698</fb>
    <v>0</v>
  </rv>
  <rv s="0">
    <fb>7.76</fb>
    <v>0</v>
  </rv>
  <rv s="0">
    <fb>3.3119999999999998</fb>
    <v>0</v>
  </rv>
  <rv s="0">
    <fb>18.933800000000002</fb>
    <v>0</v>
  </rv>
  <rv s="0">
    <fb>19.420000000000002</fb>
    <v>0</v>
  </rv>
  <rv s="0">
    <fb>29.102499999999999</fb>
    <v>0</v>
  </rv>
  <rv s="0">
    <fb>16.219799999999999</fb>
    <v>0</v>
  </rv>
  <rv s="0">
    <fb>7.9462000000000002</fb>
    <v>0</v>
  </rv>
  <rv s="0">
    <fb>3.4175</fb>
    <v>0</v>
  </rv>
  <rv s="0">
    <fb>18.836500000000001</fb>
    <v>0</v>
  </rv>
  <rv s="0">
    <fb>19.03</fb>
    <v>0</v>
  </rv>
  <rv s="0">
    <fb>29.405000000000001</fb>
    <v>0</v>
  </rv>
  <rv s="0">
    <fb>8.1603999999999992</fb>
    <v>0</v>
  </rv>
  <rv s="0">
    <fb>3.4820000000000002</fb>
    <v>0</v>
  </rv>
  <rv s="0">
    <fb>18.5078</fb>
    <v>0</v>
  </rv>
  <rv s="0">
    <fb>20.51</fb>
    <v>0</v>
  </rv>
  <rv s="0">
    <fb>29.93</fb>
    <v>0</v>
  </rv>
  <rv s="0">
    <fb>16.223199999999999</fb>
    <v>0</v>
  </rv>
  <rv s="0">
    <fb>8.1577000000000002</fb>
    <v>0</v>
  </rv>
  <rv s="0">
    <fb>3.4279999999999999</fb>
    <v>0</v>
  </rv>
  <rv s="0">
    <fb>18.8658</fb>
    <v>0</v>
  </rv>
  <rv s="0">
    <fb>21.63</fb>
    <v>0</v>
  </rv>
  <rv s="0">
    <fb>29.8475</fb>
    <v>0</v>
  </rv>
  <rv s="0">
    <fb>8.0122999999999998</fb>
    <v>0</v>
  </rv>
  <rv s="0">
    <fb>18.633099999999999</fb>
    <v>0</v>
  </rv>
  <rv s="0">
    <fb>21.11</fb>
    <v>0</v>
  </rv>
  <rv s="0">
    <fb>30.037500000000001</fb>
    <v>0</v>
  </rv>
  <rv s="0">
    <fb>3.5485000000000002</fb>
    <v>0</v>
  </rv>
  <rv s="0">
    <fb>18.697099999999999</fb>
    <v>0</v>
  </rv>
  <rv s="0">
    <fb>21.32</fb>
    <v>0</v>
  </rv>
  <rv s="0">
    <fb>29.677499999999998</fb>
    <v>0</v>
  </rv>
  <rv s="0">
    <fb>8.3000000000000007</fb>
    <v>0</v>
  </rv>
  <rv s="0">
    <fb>3.57</fb>
    <v>0</v>
  </rv>
  <rv s="0">
    <fb>18.6998</fb>
    <v>0</v>
  </rv>
  <rv s="0">
    <fb>22.29</fb>
    <v>0</v>
  </rv>
  <rv s="0">
    <fb>29.4375</fb>
    <v>0</v>
  </rv>
  <rv s="0">
    <fb>16.933199999999999</fb>
    <v>0</v>
  </rv>
  <rv s="0">
    <fb>8.2654999999999994</fb>
    <v>0</v>
  </rv>
  <rv s="0">
    <fb>3.5194999999999999</fb>
    <v>0</v>
  </rv>
  <rv s="0">
    <fb>18.2912</fb>
    <v>0</v>
  </rv>
  <rv s="0">
    <fb>21.71</fb>
    <v>0</v>
  </rv>
  <rv s="0">
    <fb>28.41</fb>
    <v>0</v>
  </rv>
  <rv s="0">
    <fb>16.713200000000001</fb>
    <v>0</v>
  </rv>
  <rv s="0">
    <fb>8.3470999999999993</fb>
    <v>0</v>
  </rv>
  <rv s="0">
    <fb>3.5680000000000001</fb>
    <v>0</v>
  </rv>
  <rv s="0">
    <fb>17.009799999999998</fb>
    <v>0</v>
  </rv>
  <rv s="0">
    <fb>21.2</fb>
    <v>0</v>
  </rv>
  <rv s="0">
    <fb>28.0075</fb>
    <v>0</v>
  </rv>
  <rv s="0">
    <fb>16.759799999999998</fb>
    <v>0</v>
  </rv>
  <rv s="0">
    <fb>8.6708999999999996</fb>
    <v>0</v>
  </rv>
  <rv s="0">
    <fb>3.7425000000000002</fb>
    <v>0</v>
  </rv>
  <rv s="0">
    <fb>17.4938</fb>
    <v>0</v>
  </rv>
  <rv s="0">
    <fb>21.68</fb>
    <v>0</v>
  </rv>
  <rv s="0">
    <fb>8.7684999999999995</fb>
    <v>0</v>
  </rv>
  <rv s="0">
    <fb>3.6545000000000001</fb>
    <v>0</v>
  </rv>
  <rv s="0">
    <fb>17.557200000000002</fb>
    <v>0</v>
  </rv>
  <rv s="0">
    <fb>21.29</fb>
    <v>0</v>
  </rv>
  <rv s="0">
    <fb>28.7425</fb>
    <v>0</v>
  </rv>
  <rv s="0">
    <fb>17.0898</fb>
    <v>0</v>
  </rv>
  <rv s="0">
    <fb>8.8368000000000002</fb>
    <v>0</v>
  </rv>
  <rv s="0">
    <fb>3.6735000000000002</fb>
    <v>0</v>
  </rv>
  <rv s="0">
    <fb>17.199200000000001</fb>
    <v>0</v>
  </rv>
  <rv s="0">
    <fb>21.17</fb>
    <v>0</v>
  </rv>
  <rv s="0">
    <fb>29.4575</fb>
    <v>0</v>
  </rv>
  <rv s="0">
    <fb>17.353200000000001</fb>
    <v>0</v>
  </rv>
  <rv s="0">
    <fb>8.7584999999999997</fb>
    <v>0</v>
  </rv>
  <rv s="0">
    <fb>3.5804999999999998</fb>
    <v>0</v>
  </rv>
  <rv s="0">
    <fb>21.3</fb>
    <v>0</v>
  </rv>
  <rv s="0">
    <fb>29.0975</fb>
    <v>0</v>
  </rv>
  <rv s="0">
    <fb>17.453199999999999</fb>
    <v>0</v>
  </rv>
  <rv s="0">
    <fb>8.5719999999999992</fb>
    <v>0</v>
  </rv>
  <rv s="0">
    <fb>3.52</fb>
    <v>0</v>
  </rv>
  <rv s="0">
    <fb>16.347799999999999</fb>
    <v>0</v>
  </rv>
  <rv s="0">
    <fb>20.45</fb>
    <v>0</v>
  </rv>
  <rv s="0">
    <fb>29.317499999999999</fb>
    <v>0</v>
  </rv>
  <rv s="0">
    <fb>17.333200000000001</fb>
    <v>0</v>
  </rv>
  <rv s="0">
    <fb>8.7317999999999998</fb>
    <v>0</v>
  </rv>
  <rv s="0">
    <fb>3.6305000000000001</fb>
    <v>0</v>
  </rv>
  <rv s="0">
    <fb>16.741199999999999</fb>
    <v>0</v>
  </rv>
  <rv s="0">
    <fb>8.6028000000000002</fb>
    <v>0</v>
  </rv>
  <rv s="0">
    <fb>3.6507999999999998</fb>
    <v>0</v>
  </rv>
  <rv s="0">
    <fb>16.834499999999998</fb>
    <v>0</v>
  </rv>
  <rv s="0">
    <fb>20.61</fb>
    <v>0</v>
  </rv>
  <rv s="0">
    <fb>28.95</fb>
    <v>0</v>
  </rv>
  <rv s="0">
    <fb>17.1265</fb>
    <v>0</v>
  </rv>
  <rv s="0">
    <fb>9.0915999999999997</fb>
    <v>0</v>
  </rv>
  <rv s="0">
    <fb>3.6815000000000002</fb>
    <v>0</v>
  </rv>
  <rv s="0">
    <fb>9.1212999999999997</fb>
    <v>0</v>
  </rv>
  <rv s="0">
    <fb>21.05</fb>
    <v>0</v>
  </rv>
  <rv s="0">
    <fb>29.342500000000001</fb>
    <v>0</v>
  </rv>
  <rv s="0">
    <fb>9.1838999999999995</fb>
    <v>0</v>
  </rv>
  <rv s="0">
    <fb>3.863</fb>
    <v>0</v>
  </rv>
  <rv s="0">
    <fb>16.461200000000002</fb>
    <v>0</v>
  </rv>
  <rv s="0">
    <fb>20.329999999999998</fb>
    <v>0</v>
  </rv>
  <rv s="0">
    <fb>29.502500000000001</fb>
    <v>0</v>
  </rv>
  <rv s="0">
    <fb>17.8032</fb>
    <v>0</v>
  </rv>
  <rv s="0">
    <fb>9.0738000000000003</fb>
    <v>0</v>
  </rv>
  <rv s="0">
    <fb>3.8485</fb>
    <v>0</v>
  </rv>
  <rv s="0">
    <fb>21.4</fb>
    <v>0</v>
  </rv>
  <rv s="0">
    <fb>30.215</fb>
    <v>0</v>
  </rv>
  <rv s="0">
    <fb>17.653199999999998</fb>
    <v>0</v>
  </rv>
  <rv s="0">
    <fb>9.0962999999999994</fb>
    <v>0</v>
  </rv>
  <rv s="0">
    <fb>3.7965</fb>
    <v>0</v>
  </rv>
  <rv s="0">
    <fb>16.6798</fb>
    <v>0</v>
  </rv>
  <rv s="0">
    <fb>24.12</fb>
    <v>0</v>
  </rv>
  <rv s="0">
    <fb>30.274999999999999</fb>
    <v>0</v>
  </rv>
  <rv s="0">
    <fb>17.5532</fb>
    <v>0</v>
  </rv>
  <rv s="0">
    <fb>9.2464999999999993</fb>
    <v>0</v>
  </rv>
  <rv s="0">
    <fb>3.8755000000000002</fb>
    <v>0</v>
  </rv>
  <rv s="0">
    <fb>16.8705</fb>
    <v>0</v>
  </rv>
  <rv s="0">
    <fb>23.56</fb>
    <v>0</v>
  </rv>
  <rv s="0">
    <fb>30.645</fb>
    <v>0</v>
  </rv>
  <rv s="0">
    <fb>9.2922999999999991</fb>
    <v>0</v>
  </rv>
  <rv s="0">
    <fb>3.992</fb>
    <v>0</v>
  </rv>
  <rv s="0">
    <fb>17.275200000000002</fb>
    <v>0</v>
  </rv>
  <rv s="0">
    <fb>9.4326000000000008</fb>
    <v>0</v>
  </rv>
  <rv s="0">
    <fb>3.9</fb>
    <v>0</v>
  </rv>
  <rv s="0">
    <fb>17.235199999999999</fb>
    <v>0</v>
  </rv>
  <rv s="0">
    <fb>24.18</fb>
    <v>0</v>
  </rv>
  <rv s="0">
    <fb>30.715</fb>
    <v>0</v>
  </rv>
  <rv s="0">
    <fb>17.066500000000001</fb>
    <v>0</v>
  </rv>
  <rv s="0">
    <fb>9.1864000000000008</fb>
    <v>0</v>
  </rv>
  <rv s="0">
    <fb>3.7749999999999999</fb>
    <v>0</v>
  </rv>
  <rv s="0">
    <fb>17.3398</fb>
    <v>0</v>
  </rv>
  <rv s="0">
    <fb>24.34</fb>
    <v>0</v>
  </rv>
  <rv s="0">
    <fb>30.44</fb>
    <v>0</v>
  </rv>
  <rv s="0">
    <fb>16.919799999999999</fb>
    <v>0</v>
  </rv>
  <rv s="0">
    <fb>9.5467999999999993</fb>
    <v>0</v>
  </rv>
  <rv s="0">
    <fb>3.7665000000000002</fb>
    <v>0</v>
  </rv>
  <rv s="0">
    <fb>25.32</fb>
    <v>0</v>
  </rv>
  <rv s="0">
    <fb>30.84</fb>
    <v>0</v>
  </rv>
  <rv s="0">
    <fb>9.6599000000000004</fb>
    <v>0</v>
  </rv>
  <rv s="0">
    <fb>16.309200000000001</fb>
    <v>0</v>
  </rv>
  <rv s="0">
    <fb>24.32</fb>
    <v>0</v>
  </rv>
  <rv s="0">
    <fb>30.75</fb>
    <v>0</v>
  </rv>
  <rv s="0">
    <fb>17.063199999999998</fb>
    <v>0</v>
  </rv>
  <rv s="0">
    <fb>9.6631</fb>
    <v>0</v>
  </rv>
  <rv s="0">
    <fb>3.9220000000000002</fb>
    <v>0</v>
  </rv>
  <rv s="0">
    <fb>15.904500000000001</fb>
    <v>0</v>
  </rv>
  <rv s="0">
    <fb>30.815000000000001</fb>
    <v>0</v>
  </rv>
  <rv s="0">
    <fb>9.4133999999999993</fb>
    <v>0</v>
  </rv>
  <rv s="0">
    <fb>3.8664999999999998</fb>
    <v>0</v>
  </rv>
  <rv s="0">
    <fb>25.38</fb>
    <v>0</v>
  </rv>
  <rv s="0">
    <fb>31.065000000000001</fb>
    <v>0</v>
  </rv>
  <rv s="0">
    <fb>9.5530000000000008</fb>
    <v>0</v>
  </rv>
  <rv s="0">
    <fb>3.9085000000000001</fb>
    <v>0</v>
  </rv>
  <rv s="0">
    <fb>22.86</fb>
    <v>0</v>
  </rv>
  <rv s="0">
    <fb>31.622499999999999</fb>
    <v>0</v>
  </rv>
  <rv s="0">
    <fb>16.529800000000002</fb>
    <v>0</v>
  </rv>
  <rv s="0">
    <fb>9.6971000000000007</fb>
    <v>0</v>
  </rv>
  <rv s="0">
    <fb>4.0664999999999996</fb>
    <v>0</v>
  </rv>
  <rv s="0">
    <fb>14.6479</fb>
    <v>0</v>
  </rv>
  <rv s="0">
    <fb>23.1</fb>
    <v>0</v>
  </rv>
  <rv s="0">
    <fb>31.434999999999999</fb>
    <v>0</v>
  </rv>
  <rv s="0">
    <fb>9.6606000000000005</fb>
    <v>0</v>
  </rv>
  <rv s="0">
    <fb>4.1014999999999997</fb>
    <v>0</v>
  </rv>
  <rv s="0">
    <fb>15.5585</fb>
    <v>0</v>
  </rv>
  <rv s="0">
    <fb>31.52</fb>
    <v>0</v>
  </rv>
  <rv s="0">
    <fb>9.6178000000000008</fb>
    <v>0</v>
  </rv>
  <rv s="0">
    <fb>4.194</fb>
    <v>0</v>
  </rv>
  <rv s="0">
    <fb>15.1145</fb>
    <v>0</v>
  </rv>
  <rv s="0">
    <fb>30.787500000000001</fb>
    <v>0</v>
  </rv>
  <rv s="0">
    <fb>9.6030999999999995</fb>
    <v>0</v>
  </rv>
  <rv s="0">
    <fb>4.1340000000000003</fb>
    <v>0</v>
  </rv>
  <rv s="0">
    <fb>15.617800000000001</fb>
    <v>0</v>
  </rv>
  <rv s="0">
    <fb>23</fb>
    <v>0</v>
  </rv>
  <rv s="0">
    <fb>31.0825</fb>
    <v>0</v>
  </rv>
  <rv s="0">
    <fb>9.6585999999999999</fb>
    <v>0</v>
  </rv>
  <rv s="0">
    <fb>4.1494999999999997</fb>
    <v>0</v>
  </rv>
  <rv s="0">
    <fb>15.5458</fb>
    <v>0</v>
  </rv>
  <rv s="0">
    <fb>30.477499999999999</fb>
    <v>0</v>
  </rv>
  <rv s="0">
    <fb>9.9036000000000008</fb>
    <v>0</v>
  </rv>
  <rv s="0">
    <fb>4.0465</fb>
    <v>0</v>
  </rv>
  <rv s="0">
    <fb>15.6435</fb>
    <v>0</v>
  </rv>
  <rv s="0">
    <fb>29.7775</fb>
    <v>0</v>
  </rv>
  <rv s="0">
    <fb>16.9465</fb>
    <v>0</v>
  </rv>
  <rv s="0">
    <fb>4.0190000000000001</fb>
    <v>0</v>
  </rv>
  <rv s="0">
    <fb>15.751200000000001</fb>
    <v>0</v>
  </rv>
  <rv s="0">
    <fb>30.625</fb>
    <v>0</v>
  </rv>
  <rv s="0">
    <fb>9.9639000000000006</fb>
    <v>0</v>
  </rv>
  <rv s="0">
    <fb>4.0129999999999999</fb>
    <v>0</v>
  </rv>
  <rv s="0">
    <fb>22.98</fb>
    <v>0</v>
  </rv>
  <rv s="0">
    <fb>32.049999999999997</fb>
    <v>0</v>
  </rv>
  <rv s="0">
    <fb>10.0092</fb>
    <v>0</v>
  </rv>
  <rv s="0">
    <fb>4.0505000000000004</fb>
    <v>0</v>
  </rv>
  <rv s="0">
    <fb>32.032499999999999</fb>
    <v>0</v>
  </rv>
  <rv s="0">
    <fb>16.889800000000001</fb>
    <v>0</v>
  </rv>
  <rv s="0">
    <fb>10.179600000000001</fb>
    <v>0</v>
  </rv>
  <rv s="0">
    <fb>4.1440000000000001</fb>
    <v>0</v>
  </rv>
  <rv s="0">
    <fb>16.075199999999999</fb>
    <v>0</v>
  </rv>
  <rv s="0">
    <fb>25.74</fb>
    <v>0</v>
  </rv>
  <rv s="0">
    <fb>31.875</fb>
    <v>0</v>
  </rv>
  <rv s="0">
    <fb>10.112299999999999</fb>
    <v>0</v>
  </rv>
  <rv s="0">
    <fb>4.1364999999999998</fb>
    <v>0</v>
  </rv>
  <rv s="0">
    <fb>15.8758</fb>
    <v>0</v>
  </rv>
  <rv s="0">
    <fb>25.8</fb>
    <v>0</v>
  </rv>
  <rv s="0">
    <fb>32.075000000000003</fb>
    <v>0</v>
  </rv>
  <rv s="0">
    <fb>16.953199999999999</fb>
    <v>0</v>
  </rv>
  <rv s="0">
    <fb>10.081</fb>
    <v>0</v>
  </rv>
  <rv s="0">
    <fb>3.9845000000000002</fb>
    <v>0</v>
  </rv>
  <rv s="0">
    <fb>16.167200000000001</fb>
    <v>0</v>
  </rv>
  <rv s="0">
    <fb>28.74</fb>
    <v>0</v>
  </rv>
  <rv s="0">
    <fb>31.1525</fb>
    <v>0</v>
  </rv>
  <rv s="0">
    <fb>16.799800000000001</fb>
    <v>0</v>
  </rv>
  <rv s="0">
    <fb>10.079800000000001</fb>
    <v>0</v>
  </rv>
  <rv s="0">
    <fb>28.26</fb>
    <v>0</v>
  </rv>
  <rv s="0">
    <fb>31.012499999999999</fb>
    <v>0</v>
  </rv>
  <rv s="0">
    <fb>16.656500000000001</fb>
    <v>0</v>
  </rv>
  <rv s="0">
    <fb>10.260199999999999</fb>
    <v>0</v>
  </rv>
  <rv s="0">
    <fb>3.9350000000000001</fb>
    <v>0</v>
  </rv>
  <rv s="0">
    <fb>16.032499999999999</fb>
    <v>0</v>
  </rv>
  <rv s="0">
    <fb>31.125</fb>
    <v>0</v>
  </rv>
  <rv s="0">
    <fb>16.959800000000001</fb>
    <v>0</v>
  </rv>
  <rv s="0">
    <fb>9.8618000000000006</fb>
    <v>0</v>
  </rv>
  <rv s="0">
    <fb>3.8125</fb>
    <v>0</v>
  </rv>
  <rv s="0">
    <fb>27.07</fb>
    <v>0</v>
  </rv>
  <rv s="0">
    <fb>30.844999999999999</fb>
    <v>0</v>
  </rv>
  <rv s="0">
    <fb>9.7294</fb>
    <v>0</v>
  </rv>
  <rv s="0">
    <fb>3.6894999999999998</fb>
    <v>0</v>
  </rv>
  <rv s="0">
    <fb>15.6325</fb>
    <v>0</v>
  </rv>
  <rv s="0">
    <fb>27.67</fb>
    <v>0</v>
  </rv>
  <rv s="0">
    <fb>31.2425</fb>
    <v>0</v>
  </rv>
  <rv s="0">
    <fb>9.7870000000000008</fb>
    <v>0</v>
  </rv>
  <rv s="0">
    <fb>3.7269999999999999</fb>
    <v>0</v>
  </rv>
  <rv s="0">
    <fb>16.145800000000001</fb>
    <v>0</v>
  </rv>
  <rv s="0">
    <fb>31.732500000000002</fb>
    <v>0</v>
  </rv>
  <rv s="0">
    <fb>16.319800000000001</fb>
    <v>0</v>
  </rv>
  <rv s="0">
    <fb>9.8778000000000006</fb>
    <v>0</v>
  </rv>
  <rv s="0">
    <fb>3.698</fb>
    <v>0</v>
  </rv>
  <rv s="0">
    <fb>15.9405</fb>
    <v>0</v>
  </rv>
  <rv s="0">
    <fb>27.69</fb>
    <v>0</v>
  </rv>
  <rv s="0">
    <fb>32.212499999999999</fb>
    <v>0</v>
  </rv>
  <rv s="0">
    <fb>9.9121000000000006</fb>
    <v>0</v>
  </rv>
  <rv s="0">
    <fb>16.169799999999999</fb>
    <v>0</v>
  </rv>
  <rv s="0">
    <fb>27.71</fb>
    <v>0</v>
  </rv>
  <rv s="0">
    <fb>32.607500000000002</fb>
    <v>0</v>
  </rv>
  <rv s="0">
    <fb>10.061999999999999</fb>
    <v>0</v>
  </rv>
  <rv s="0">
    <fb>3.9249999999999998</fb>
    <v>0</v>
  </rv>
  <rv s="0">
    <fb>16.6478</fb>
    <v>0</v>
  </rv>
  <rv s="0">
    <fb>27.68</fb>
    <v>0</v>
  </rv>
  <rv s="0">
    <fb>32.125</fb>
    <v>0</v>
  </rv>
  <rv s="0">
    <fb>16.586500000000001</fb>
    <v>0</v>
  </rv>
  <rv s="0">
    <fb>9.9170999999999996</fb>
    <v>0</v>
  </rv>
  <rv s="0">
    <fb>16.707799999999999</fb>
    <v>0</v>
  </rv>
  <rv s="0">
    <fb>27.36</fb>
    <v>0</v>
  </rv>
  <rv s="0">
    <fb>31.7</fb>
    <v>0</v>
  </rv>
  <rv s="0">
    <fb>9.9260999999999999</fb>
    <v>0</v>
  </rv>
  <rv s="0">
    <fb>3.8050000000000002</fb>
    <v>0</v>
  </rv>
  <rv s="0">
    <fb>26.95</fb>
    <v>0</v>
  </rv>
  <rv s="0">
    <fb>32.590000000000003</fb>
    <v>0</v>
  </rv>
  <rv s="0">
    <fb>9.8081999999999994</fb>
    <v>0</v>
  </rv>
  <rv s="0">
    <fb>17.165800000000001</fb>
    <v>0</v>
  </rv>
  <rv s="0">
    <fb>26.21</fb>
    <v>0</v>
  </rv>
  <rv s="0">
    <fb>10.1508</fb>
    <v>0</v>
  </rv>
  <rv s="0">
    <fb>3.9255</fb>
    <v>0</v>
  </rv>
  <rv s="0">
    <fb>17.057200000000002</fb>
    <v>0</v>
  </rv>
  <rv s="0">
    <fb>32.707500000000003</fb>
    <v>0</v>
  </rv>
  <rv s="0">
    <fb>10.226900000000001</fb>
    <v>0</v>
  </rv>
  <rv s="0">
    <fb>3.8849999999999998</fb>
    <v>0</v>
  </rv>
  <rv s="0">
    <fb>16.7072</fb>
    <v>0</v>
  </rv>
  <rv s="0">
    <fb>27.46</fb>
    <v>0</v>
  </rv>
  <rv s="0">
    <fb>32.695</fb>
    <v>0</v>
  </rv>
  <rv s="0">
    <fb>10.3127</fb>
    <v>0</v>
  </rv>
  <rv s="0">
    <fb>3.8860000000000001</fb>
    <v>0</v>
  </rv>
  <rv s="0">
    <fb>27.27</fb>
    <v>0</v>
  </rv>
  <rv s="0">
    <fb>10.478400000000001</fb>
    <v>0</v>
  </rv>
  <rv s="0">
    <fb>3.9104999999999999</fb>
    <v>0</v>
  </rv>
  <rv s="0">
    <fb>16.813800000000001</fb>
    <v>0</v>
  </rv>
  <rv s="0">
    <fb>26.9</fb>
    <v>0</v>
  </rv>
  <rv s="0">
    <fb>32.047499999999999</fb>
    <v>0</v>
  </rv>
  <rv s="0">
    <fb>10.666600000000001</fb>
    <v>0</v>
  </rv>
  <rv s="0">
    <fb>27.72</fb>
    <v>0</v>
  </rv>
  <rv s="0">
    <fb>32.159999999999997</fb>
    <v>0</v>
  </rv>
  <rv s="0">
    <fb>10.660299999999999</fb>
    <v>0</v>
  </rv>
  <rv s="0">
    <fb>4.1654999999999998</fb>
    <v>0</v>
  </rv>
  <rv s="0">
    <fb>27.29</fb>
    <v>0</v>
  </rv>
  <rv s="0">
    <fb>32.28</fb>
    <v>0</v>
  </rv>
  <rv s="0">
    <fb>16.583200000000001</fb>
    <v>0</v>
  </rv>
  <rv s="0">
    <fb>10.8931</fb>
    <v>0</v>
  </rv>
  <rv s="0">
    <fb>4.2709999999999999</fb>
    <v>0</v>
  </rv>
  <rv s="0">
    <fb>16.555800000000001</fb>
    <v>0</v>
  </rv>
  <rv s="0">
    <fb>32.295000000000002</fb>
    <v>0</v>
  </rv>
  <rv s="0">
    <fb>16.943200000000001</fb>
    <v>0</v>
  </rv>
  <rv s="0">
    <fb>11.137499999999999</fb>
    <v>0</v>
  </rv>
  <rv s="0">
    <fb>4.3144999999999998</fb>
    <v>0</v>
  </rv>
  <rv s="0">
    <fb>16.3565</fb>
    <v>0</v>
  </rv>
  <rv s="0">
    <fb>27.63</fb>
    <v>0</v>
  </rv>
  <rv s="0">
    <fb>32.174999999999997</fb>
    <v>0</v>
  </rv>
  <rv s="0">
    <fb>17.0398</fb>
    <v>0</v>
  </rv>
  <rv s="0">
    <fb>10.998200000000001</fb>
    <v>0</v>
  </rv>
  <rv s="0">
    <fb>4.3375000000000004</fb>
    <v>0</v>
  </rv>
  <rv s="0">
    <fb>16.077200000000001</fb>
    <v>0</v>
  </rv>
  <rv s="0">
    <fb>26.99</fb>
    <v>0</v>
  </rv>
  <rv s="0">
    <fb>32.497500000000002</fb>
    <v>0</v>
  </rv>
  <rv s="0">
    <fb>10.975099999999999</fb>
    <v>0</v>
  </rv>
  <rv s="0">
    <fb>4.3464999999999998</fb>
    <v>0</v>
  </rv>
  <rv s="0">
    <fb>15.6378</fb>
    <v>0</v>
  </rv>
  <rv s="0">
    <fb>26.38</fb>
    <v>0</v>
  </rv>
  <rv s="0">
    <fb>32.152500000000003</fb>
    <v>0</v>
  </rv>
  <rv s="0">
    <fb>10.9163</fb>
    <v>0</v>
  </rv>
  <rv s="0">
    <fb>4.3789999999999996</fb>
    <v>0</v>
  </rv>
  <rv s="0">
    <fb>15.0832</fb>
    <v>0</v>
  </rv>
  <rv s="0">
    <fb>26.02</fb>
    <v>0</v>
  </rv>
  <rv s="0">
    <fb>32.177500000000002</fb>
    <v>0</v>
  </rv>
  <rv s="0">
    <fb>16.936499999999999</fb>
    <v>0</v>
  </rv>
  <rv s="0">
    <fb>10.8047</fb>
    <v>0</v>
  </rv>
  <rv s="0">
    <fb>4.3150000000000004</fb>
    <v>0</v>
  </rv>
  <rv s="0">
    <fb>23.75</fb>
    <v>0</v>
  </rv>
  <rv s="0">
    <fb>31.717500000000001</fb>
    <v>0</v>
  </rv>
  <rv s="0">
    <fb>16.683199999999999</fb>
    <v>0</v>
  </rv>
  <rv s="0">
    <fb>10.681900000000001</fb>
    <v>0</v>
  </rv>
  <rv s="0">
    <fb>4.2515000000000001</fb>
    <v>0</v>
  </rv>
  <rv s="0">
    <fb>15.2445</fb>
    <v>0</v>
  </rv>
  <rv s="0">
    <fb>23.8</fb>
    <v>0</v>
  </rv>
  <rv s="0">
    <fb>31.982500000000002</fb>
    <v>0</v>
  </rv>
  <rv s="0">
    <fb>16.4498</fb>
    <v>0</v>
  </rv>
  <rv s="0">
    <fb>10.547700000000001</fb>
    <v>0</v>
  </rv>
  <rv s="0">
    <fb>4.1414999999999997</fb>
    <v>0</v>
  </rv>
  <rv s="0">
    <fb>14.7692</fb>
    <v>0</v>
  </rv>
  <rv s="0">
    <fb>31.647500000000001</fb>
    <v>0</v>
  </rv>
  <rv s="0">
    <fb>10.492900000000001</fb>
    <v>0</v>
  </rv>
  <rv s="0">
    <fb>13.9559</fb>
    <v>0</v>
  </rv>
  <rv s="0">
    <fb>31.822500000000002</fb>
    <v>0</v>
  </rv>
  <rv s="0">
    <fb>10.4148</fb>
    <v>0</v>
  </rv>
  <rv s="0">
    <fb>4.125</fb>
    <v>0</v>
  </rv>
  <rv s="0">
    <fb>14.2752</fb>
    <v>0</v>
  </rv>
  <rv s="0">
    <fb>24.03</fb>
    <v>0</v>
  </rv>
  <rv s="0">
    <fb>31.965</fb>
    <v>0</v>
  </rv>
  <rv s="0">
    <fb>10.402100000000001</fb>
    <v>0</v>
  </rv>
  <rv s="0">
    <fb>4.1405000000000003</fb>
    <v>0</v>
  </rv>
  <rv s="0">
    <fb>14.0352</fb>
    <v>0</v>
  </rv>
  <rv s="0">
    <fb>24.08</fb>
    <v>0</v>
  </rv>
  <rv s="0">
    <fb>31.887499999999999</fb>
    <v>0</v>
  </rv>
  <rv s="0">
    <fb>10.465400000000001</fb>
    <v>0</v>
  </rv>
  <rv s="0">
    <fb>4.1074999999999999</fb>
    <v>0</v>
  </rv>
  <rv s="0">
    <fb>13.654500000000001</fb>
    <v>0</v>
  </rv>
  <rv s="0">
    <fb>31.774999999999999</fb>
    <v>0</v>
  </rv>
  <rv s="0">
    <fb>10.4339</fb>
    <v>0</v>
  </rv>
  <rv s="0">
    <fb>4.1204999999999998</fb>
    <v>0</v>
  </rv>
  <rv s="0">
    <fb>13.952500000000001</fb>
    <v>0</v>
  </rv>
  <rv s="0">
    <fb>31.877500000000001</fb>
    <v>0</v>
  </rv>
  <rv s="0">
    <fb>10.1761</fb>
    <v>0</v>
  </rv>
  <rv s="0">
    <fb>3.9485000000000001</fb>
    <v>0</v>
  </rv>
  <rv s="0">
    <fb>13.3925</fb>
    <v>0</v>
  </rv>
  <rv s="0">
    <fb>24.49</fb>
    <v>0</v>
  </rv>
  <rv s="0">
    <fb>32.090000000000003</fb>
    <v>0</v>
  </rv>
  <rv s="0">
    <fb>16.239799999999999</fb>
    <v>0</v>
  </rv>
  <rv s="0">
    <fb>10.228400000000001</fb>
    <v>0</v>
  </rv>
  <rv s="0">
    <fb>12.8705</fb>
    <v>0</v>
  </rv>
  <rv s="0">
    <fb>24.6</fb>
    <v>0</v>
  </rv>
  <rv s="0">
    <fb>32.215000000000003</fb>
    <v>0</v>
  </rv>
  <rv s="0">
    <fb>10.184900000000001</fb>
    <v>0</v>
  </rv>
  <rv s="0">
    <fb>14.1585</fb>
    <v>0</v>
  </rv>
  <rv s="0">
    <fb>24.64</fb>
    <v>0</v>
  </rv>
  <rv s="0">
    <fb>32.045000000000002</fb>
    <v>0</v>
  </rv>
  <rv s="0">
    <fb>10.352</fb>
    <v>0</v>
  </rv>
  <rv s="0">
    <fb>4.0949999999999998</fb>
    <v>0</v>
  </rv>
  <rv s="0">
    <fb>14.6792</fb>
    <v>0</v>
  </rv>
  <rv s="0">
    <fb>24.93</fb>
    <v>0</v>
  </rv>
  <rv s="0">
    <fb>32.377499999999998</fb>
    <v>0</v>
  </rv>
  <rv s="0">
    <fb>4.1935000000000002</fb>
    <v>0</v>
  </rv>
  <rv s="0">
    <fb>24.8</fb>
    <v>0</v>
  </rv>
  <rv s="0">
    <fb>32.104999999999997</fb>
    <v>0</v>
  </rv>
  <rv s="0">
    <fb>4.181</fb>
    <v>0</v>
  </rv>
  <rv s="0">
    <fb>14.920500000000001</fb>
    <v>0</v>
  </rv>
  <rv s="0">
    <fb>25.01</fb>
    <v>0</v>
  </rv>
  <rv s="0">
    <fb>32.22</fb>
    <v>0</v>
  </rv>
  <rv s="0">
    <fb>16.2865</fb>
    <v>0</v>
  </rv>
  <rv s="0">
    <fb>10.6153</fb>
    <v>0</v>
  </rv>
  <rv s="0">
    <fb>4.2210000000000001</fb>
    <v>0</v>
  </rv>
  <rv s="0">
    <fb>14.651199999999999</fb>
    <v>0</v>
  </rv>
  <rv s="0">
    <fb>32.912500000000001</fb>
    <v>0</v>
  </rv>
  <rv s="0">
    <fb>16.183199999999999</fb>
    <v>0</v>
  </rv>
  <rv s="0">
    <fb>10.395300000000001</fb>
    <v>0</v>
  </rv>
  <rv s="0">
    <fb>4.0555000000000003</fb>
    <v>0</v>
  </rv>
  <rv s="0">
    <fb>14.767200000000001</fb>
    <v>0</v>
  </rv>
  <rv s="0">
    <fb>33.237499999999997</fb>
    <v>0</v>
  </rv>
  <rv s="0">
    <fb>16.086500000000001</fb>
    <v>0</v>
  </rv>
  <rv s="0">
    <fb>10.1724</fb>
    <v>0</v>
  </rv>
  <rv s="0">
    <fb>3.9224999999999999</fb>
    <v>0</v>
  </rv>
  <rv s="0">
    <fb>15.1265</fb>
    <v>0</v>
  </rv>
  <rv s="0">
    <fb>23.91</fb>
    <v>0</v>
  </rv>
  <rv s="0">
    <fb>33.8125</fb>
    <v>0</v>
  </rv>
  <rv s="0">
    <fb>10.2159</fb>
    <v>0</v>
  </rv>
  <rv s="0">
    <fb>3.9264999999999999</fb>
    <v>0</v>
  </rv>
  <rv s="0">
    <fb>14.932499999999999</fb>
    <v>0</v>
  </rv>
  <rv s="0">
    <fb>33.615000000000002</fb>
    <v>0</v>
  </rv>
  <rv s="0">
    <fb>10.0097</fb>
    <v>0</v>
  </rv>
  <rv s="0">
    <fb>3.823</fb>
    <v>0</v>
  </rv>
  <rv s="0">
    <fb>14.8725</fb>
    <v>0</v>
  </rv>
  <rv s="0">
    <fb>33.272500000000001</fb>
    <v>0</v>
  </rv>
  <rv s="0">
    <fb>10.162800000000001</fb>
    <v>0</v>
  </rv>
  <rv s="0">
    <fb>3.9125000000000001</fb>
    <v>0</v>
  </rv>
  <rv s="0">
    <fb>14.857900000000001</fb>
    <v>0</v>
  </rv>
  <rv s="0">
    <fb>24.88</fb>
    <v>0</v>
  </rv>
  <rv s="0">
    <fb>33.467500000000001</fb>
    <v>0</v>
  </rv>
  <rv s="0">
    <fb>10.2493</fb>
    <v>0</v>
  </rv>
  <rv s="0">
    <fb>3.8759999999999999</fb>
    <v>0</v>
  </rv>
  <rv s="0">
    <fb>14.3032</fb>
    <v>0</v>
  </rv>
  <rv s="0">
    <fb>24.9</fb>
    <v>0</v>
  </rv>
  <rv s="0">
    <fb>33.572499999999998</fb>
    <v>0</v>
  </rv>
  <rv s="0">
    <fb>10.414400000000001</fb>
    <v>0</v>
  </rv>
  <rv s="0">
    <fb>3.9035000000000002</fb>
    <v>0</v>
  </rv>
  <rv s="0">
    <fb>14.0039</fb>
    <v>0</v>
  </rv>
  <rv s="0">
    <fb>24.72</fb>
    <v>0</v>
  </rv>
  <rv s="0">
    <fb>33.825000000000003</fb>
    <v>0</v>
  </rv>
  <rv s="0">
    <fb>10.603</fb>
    <v>0</v>
  </rv>
  <rv s="0">
    <fb>4.0739999999999998</fb>
    <v>0</v>
  </rv>
  <rv s="0">
    <fb>14.2232</fb>
    <v>0</v>
  </rv>
  <rv s="0">
    <fb>25.57</fb>
    <v>0</v>
  </rv>
  <rv s="0">
    <fb>33.527500000000003</fb>
    <v>0</v>
  </rv>
  <rv s="0">
    <fb>15.953200000000001</fb>
    <v>0</v>
  </rv>
  <rv s="0">
    <fb>10.751899999999999</fb>
    <v>0</v>
  </rv>
  <rv s="0">
    <fb>14.187200000000001</fb>
    <v>0</v>
  </rv>
  <rv s="0">
    <fb>33.46</fb>
    <v>0</v>
  </rv>
  <rv s="0">
    <fb>10.9276</fb>
    <v>0</v>
  </rv>
  <rv s="0">
    <fb>13.927899999999999</fb>
    <v>0</v>
  </rv>
  <rv s="0">
    <fb>33.534999999999997</fb>
    <v>0</v>
  </rv>
  <rv s="0">
    <fb>10.8355</fb>
    <v>0</v>
  </rv>
  <rv s="0">
    <fb>4.29</fb>
    <v>0</v>
  </rv>
  <rv s="0">
    <fb>13.5365</fb>
    <v>0</v>
  </rv>
  <rv s="0">
    <fb>33.177500000000002</fb>
    <v>0</v>
  </rv>
  <rv s="0">
    <fb>10.757400000000001</fb>
    <v>0</v>
  </rv>
  <rv s="0">
    <fb>4.3135000000000003</fb>
    <v>0</v>
  </rv>
  <rv s="0">
    <fb>13.554500000000001</fb>
    <v>0</v>
  </rv>
  <rv s="0">
    <fb>33.494999999999997</fb>
    <v>0</v>
  </rv>
  <rv s="0">
    <fb>10.784000000000001</fb>
    <v>0</v>
  </rv>
  <rv s="0">
    <fb>4.4260000000000002</fb>
    <v>0</v>
  </rv>
  <rv s="0">
    <fb>12.388500000000001</fb>
    <v>0</v>
  </rv>
  <rv s="0">
    <fb>25.48</fb>
    <v>0</v>
  </rv>
  <rv s="0">
    <fb>33.717500000000001</fb>
    <v>0</v>
  </rv>
  <rv s="0">
    <fb>16.3032</fb>
    <v>0</v>
  </rv>
  <rv s="0">
    <fb>12.9659</fb>
    <v>0</v>
  </rv>
  <rv s="0">
    <fb>25.61</fb>
    <v>0</v>
  </rv>
  <rv s="0">
    <fb>34.147500000000001</fb>
    <v>0</v>
  </rv>
  <rv s="0">
    <fb>10.727399999999999</fb>
    <v>0</v>
  </rv>
  <rv s="0">
    <fb>4.492</fb>
    <v>0</v>
  </rv>
  <rv s="0">
    <fb>12.713200000000001</fb>
    <v>0</v>
  </rv>
  <rv s="0">
    <fb>26.25</fb>
    <v>0</v>
  </rv>
  <rv s="0">
    <fb>34.162500000000001</fb>
    <v>0</v>
  </rv>
  <rv s="0">
    <fb>10.905799999999999</fb>
    <v>0</v>
  </rv>
  <rv s="0">
    <fb>4.38</fb>
    <v>0</v>
  </rv>
  <rv s="0">
    <fb>12.9245</fb>
    <v>0</v>
  </rv>
  <rv s="0">
    <fb>34.700000000000003</fb>
    <v>0</v>
  </rv>
  <rv s="0">
    <fb>11.161799999999999</fb>
    <v>0</v>
  </rv>
  <rv s="0">
    <fb>4.3120000000000003</fb>
    <v>0</v>
  </rv>
  <rv s="0">
    <fb>12.6365</fb>
    <v>0</v>
  </rv>
  <rv s="0">
    <fb>27.09</fb>
    <v>0</v>
  </rv>
  <rv s="0">
    <fb>35.185000000000002</fb>
    <v>0</v>
  </rv>
  <rv s="0">
    <fb>11.0357</fb>
    <v>0</v>
  </rv>
  <rv s="0">
    <fb>4.1920000000000002</fb>
    <v>0</v>
  </rv>
  <rv s="0">
    <fb>27.78</fb>
    <v>0</v>
  </rv>
  <rv s="0">
    <fb>34.75</fb>
    <v>0</v>
  </rv>
  <rv s="0">
    <fb>10.9414</fb>
    <v>0</v>
  </rv>
  <rv s="0">
    <fb>4.2234999999999996</fb>
    <v>0</v>
  </rv>
  <rv s="0">
    <fb>13.352499999999999</fb>
    <v>0</v>
  </rv>
  <rv s="0">
    <fb>28.53</fb>
    <v>0</v>
  </rv>
  <rv s="0">
    <fb>34.792499999999997</fb>
    <v>0</v>
  </rv>
  <rv s="0">
    <fb>16.3065</fb>
    <v>0</v>
  </rv>
  <rv s="0">
    <fb>11.076000000000001</fb>
    <v>0</v>
  </rv>
  <rv s="0">
    <fb>4.282</fb>
    <v>0</v>
  </rv>
  <rv s="0">
    <fb>13.4552</fb>
    <v>0</v>
  </rv>
  <rv s="0">
    <fb>28.84</fb>
    <v>0</v>
  </rv>
  <rv s="0">
    <fb>34.157499999999999</fb>
    <v>0</v>
  </rv>
  <rv s="0">
    <fb>11.260400000000001</fb>
    <v>0</v>
  </rv>
  <rv s="0">
    <fb>4.2880000000000003</fb>
    <v>0</v>
  </rv>
  <rv s="0">
    <fb>13.6279</fb>
    <v>0</v>
  </rv>
  <rv s="0">
    <fb>28.08</fb>
    <v>0</v>
  </rv>
  <rv s="0">
    <fb>34.549999999999997</fb>
    <v>0</v>
  </rv>
  <rv s="0">
    <fb>11.2294</fb>
    <v>0</v>
  </rv>
  <rv s="0">
    <fb>4.3280000000000003</fb>
    <v>0</v>
  </rv>
  <rv s="0">
    <fb>13.740500000000001</fb>
    <v>0</v>
  </rv>
  <rv s="0">
    <fb>28.34</fb>
    <v>0</v>
  </rv>
  <rv s="0">
    <fb>34.842500000000001</fb>
    <v>0</v>
  </rv>
  <rv s="0">
    <fb>11.245100000000001</fb>
    <v>0</v>
  </rv>
  <rv s="0">
    <fb>4.3739999999999997</fb>
    <v>0</v>
  </rv>
  <rv s="0">
    <fb>13.404500000000001</fb>
    <v>0</v>
  </rv>
  <rv s="0">
    <fb>27.19</fb>
    <v>0</v>
  </rv>
  <rv s="0">
    <fb>34.840000000000003</fb>
    <v>0</v>
  </rv>
  <rv s="0">
    <fb>11.411099999999999</fb>
    <v>0</v>
  </rv>
  <rv s="0">
    <fb>13.597200000000001</fb>
    <v>0</v>
  </rv>
  <rv s="0">
    <fb>26.88</fb>
    <v>0</v>
  </rv>
  <rv s="0">
    <fb>35.049999999999997</fb>
    <v>0</v>
  </rv>
  <rv s="0">
    <fb>16.6465</fb>
    <v>0</v>
  </rv>
  <rv s="0">
    <fb>11.368499999999999</fb>
    <v>0</v>
  </rv>
  <rv s="0">
    <fb>4.2154999999999996</fb>
    <v>0</v>
  </rv>
  <rv s="0">
    <fb>13.597899999999999</fb>
    <v>0</v>
  </rv>
  <rv s="0">
    <fb>35.29</fb>
    <v>0</v>
  </rv>
  <rv s="0">
    <fb>16.416499999999999</fb>
    <v>0</v>
  </rv>
  <rv s="0">
    <fb>11.402799999999999</fb>
    <v>0</v>
  </rv>
  <rv s="0">
    <fb>4.2050000000000001</fb>
    <v>0</v>
  </rv>
  <rv s="0">
    <fb>14.214499999999999</fb>
    <v>0</v>
  </rv>
  <rv s="0">
    <fb>35.590000000000003</fb>
    <v>0</v>
  </rv>
  <rv s="0">
    <fb>16.426500000000001</fb>
    <v>0</v>
  </rv>
  <rv s="0">
    <fb>11.3895</fb>
    <v>0</v>
  </rv>
  <rv s="0">
    <fb>4.2504999999999997</fb>
    <v>0</v>
  </rv>
  <rv s="0">
    <fb>14.5525</fb>
    <v>0</v>
  </rv>
  <rv s="0">
    <fb>35.577500000000001</fb>
    <v>0</v>
  </rv>
  <rv s="0">
    <fb>11.3528</fb>
    <v>0</v>
  </rv>
  <rv s="0">
    <fb>4.1820000000000004</fb>
    <v>0</v>
  </rv>
  <rv s="0">
    <fb>14.6585</fb>
    <v>0</v>
  </rv>
  <rv s="0">
    <fb>34.952500000000001</fb>
    <v>0</v>
  </rv>
  <rv s="0">
    <fb>11.3963</fb>
    <v>0</v>
  </rv>
  <rv s="0">
    <fb>4.1710000000000003</fb>
    <v>0</v>
  </rv>
  <rv s="0">
    <fb>14.799899999999999</fb>
    <v>0</v>
  </rv>
  <rv s="0">
    <fb>27.76</fb>
    <v>0</v>
  </rv>
  <rv s="0">
    <fb>34.487499999999997</fb>
    <v>0</v>
  </rv>
  <rv s="0">
    <fb>11.565</fb>
    <v>0</v>
  </rv>
  <rv s="0">
    <fb>4.2859999999999996</fb>
    <v>0</v>
  </rv>
  <rv s="0">
    <fb>14.358499999999999</fb>
    <v>0</v>
  </rv>
  <rv s="0">
    <fb>27.64</fb>
    <v>0</v>
  </rv>
  <rv s="0">
    <fb>34.375</fb>
    <v>0</v>
  </rv>
  <rv s="0">
    <fb>17.276499999999999</fb>
    <v>0</v>
  </rv>
  <rv s="0">
    <fb>11.5807</fb>
    <v>0</v>
  </rv>
  <rv s="0">
    <fb>4.2054999999999998</fb>
    <v>0</v>
  </rv>
  <rv s="0">
    <fb>34.457500000000003</fb>
    <v>0</v>
  </rv>
  <rv s="0">
    <fb>17.2898</fb>
    <v>0</v>
  </rv>
  <rv s="0">
    <fb>11.298400000000001</fb>
    <v>0</v>
  </rv>
  <rv s="0">
    <fb>4.0579999999999998</fb>
    <v>0</v>
  </rv>
  <rv s="0">
    <fb>14.1472</fb>
    <v>0</v>
  </rv>
  <rv s="0">
    <fb>11.138299999999999</fb>
    <v>0</v>
  </rv>
  <rv s="0">
    <fb>12.904500000000001</fb>
    <v>0</v>
  </rv>
  <rv s="0">
    <fb>28.38</fb>
    <v>0</v>
  </rv>
  <rv s="0">
    <fb>17.213200000000001</fb>
    <v>0</v>
  </rv>
  <rv s="0">
    <fb>11.010400000000001</fb>
    <v>0</v>
  </rv>
  <rv s="0">
    <fb>4.0454999999999997</fb>
    <v>0</v>
  </rv>
  <rv s="0">
    <fb>13.5265</fb>
    <v>0</v>
  </rv>
  <rv s="0">
    <fb>27.75</fb>
    <v>0</v>
  </rv>
  <rv s="0">
    <fb>35.204999999999998</fb>
    <v>0</v>
  </rv>
  <rv s="0">
    <fb>17.023199999999999</fb>
    <v>0</v>
  </rv>
  <rv s="0">
    <fb>11.311</fb>
    <v>0</v>
  </rv>
  <rv s="0">
    <fb>4.149</fb>
    <v>0</v>
  </rv>
  <rv s="0">
    <fb>13.713200000000001</fb>
    <v>0</v>
  </rv>
  <rv s="0">
    <fb>28.06</fb>
    <v>0</v>
  </rv>
  <rv s="0">
    <fb>36.015000000000001</fb>
    <v>0</v>
  </rv>
  <rv s="0">
    <fb>17.1998</fb>
    <v>0</v>
  </rv>
  <rv s="0">
    <fb>11.649800000000001</fb>
    <v>0</v>
  </rv>
  <rv s="0">
    <fb>4.2389999999999999</fb>
    <v>0</v>
  </rv>
  <rv s="0">
    <fb>13.6112</fb>
    <v>0</v>
  </rv>
  <rv s="0">
    <fb>28.72</fb>
    <v>0</v>
  </rv>
  <rv s="0">
    <fb>35.6875</fb>
    <v>0</v>
  </rv>
  <rv s="0">
    <fb>17.3232</fb>
    <v>0</v>
  </rv>
  <rv s="0">
    <fb>11.6951</fb>
    <v>0</v>
  </rv>
  <rv s="0">
    <fb>4.2584999999999997</fb>
    <v>0</v>
  </rv>
  <rv s="0">
    <fb>13.666499999999999</fb>
    <v>0</v>
  </rv>
  <rv s="0">
    <fb>35.619999999999997</fb>
    <v>0</v>
  </rv>
  <rv s="0">
    <fb>4.2329999999999997</fb>
    <v>0</v>
  </rv>
  <rv s="0">
    <fb>14.0519</fb>
    <v>0</v>
  </rv>
  <rv s="0">
    <fb>29.77</fb>
    <v>0</v>
  </rv>
  <rv s="0">
    <fb>35.634999999999998</fb>
    <v>0</v>
  </rv>
  <rv s="0">
    <fb>11.830500000000001</fb>
    <v>0</v>
  </rv>
  <rv s="0">
    <fb>14.3772</fb>
    <v>0</v>
  </rv>
  <rv s="0">
    <fb>29.83</fb>
    <v>0</v>
  </rv>
  <rv s="0">
    <fb>35.537500000000001</fb>
    <v>0</v>
  </rv>
  <rv s="0">
    <fb>17.246500000000001</fb>
    <v>0</v>
  </rv>
  <rv s="0">
    <fb>11.725899999999999</fb>
    <v>0</v>
  </rv>
  <rv s="0">
    <fb>4.2004999999999999</fb>
    <v>0</v>
  </rv>
  <rv s="0">
    <fb>13.8192</fb>
    <v>0</v>
  </rv>
  <rv s="0">
    <fb>28.82</fb>
    <v>0</v>
  </rv>
  <rv s="0">
    <fb>35.229999999999997</fb>
    <v>0</v>
  </rv>
  <rv s="0">
    <fb>17.2165</fb>
    <v>0</v>
  </rv>
  <rv s="0">
    <fb>11.742900000000001</fb>
    <v>0</v>
  </rv>
  <rv s="0">
    <fb>29.1</fb>
    <v>0</v>
  </rv>
  <rv s="0">
    <fb>35.505000000000003</fb>
    <v>0</v>
  </rv>
  <rv s="0">
    <fb>17.119800000000001</fb>
    <v>0</v>
  </rv>
  <rv s="0">
    <fb>11.5059</fb>
    <v>0</v>
  </rv>
  <rv s="0">
    <fb>4.0964999999999998</fb>
    <v>0</v>
  </rv>
  <rv s="0">
    <fb>13.5999</fb>
    <v>0</v>
  </rv>
  <rv s="0">
    <fb>27.97</fb>
    <v>0</v>
  </rv>
  <rv s="0">
    <fb>35.65</fb>
    <v>0</v>
  </rv>
  <rv s="0">
    <fb>11.5031</fb>
    <v>0</v>
  </rv>
  <rv s="0">
    <fb>4.0369999999999999</fb>
    <v>0</v>
  </rv>
  <rv s="0">
    <fb>13.793200000000001</fb>
    <v>0</v>
  </rv>
  <rv s="0">
    <fb>27.94</fb>
    <v>0</v>
  </rv>
  <rv s="0">
    <fb>11.406599999999999</fb>
    <v>0</v>
  </rv>
  <rv s="0">
    <fb>3.9518</fb>
    <v>0</v>
  </rv>
  <rv s="0">
    <fb>13.513199999999999</fb>
    <v>0</v>
  </rv>
  <rv s="0">
    <fb>27.37</fb>
    <v>0</v>
  </rv>
  <rv s="0">
    <fb>35</fb>
    <v>0</v>
  </rv>
  <rv s="0">
    <fb>16.9298</fb>
    <v>0</v>
  </rv>
  <rv s="0">
    <fb>3.9195000000000002</fb>
    <v>0</v>
  </rv>
  <rv s="0">
    <fb>13.1205</fb>
    <v>0</v>
  </rv>
  <rv s="0">
    <fb>28.94</fb>
    <v>0</v>
  </rv>
  <rv s="0">
    <fb>35.005000000000003</fb>
    <v>0</v>
  </rv>
  <rv s="0">
    <fb>17.049800000000001</fb>
    <v>0</v>
  </rv>
  <rv s="0">
    <fb>11.4503</fb>
    <v>0</v>
  </rv>
  <rv s="0">
    <fb>3.9135</fb>
    <v>0</v>
  </rv>
  <rv s="0">
    <fb>13.283200000000001</fb>
    <v>0</v>
  </rv>
  <rv s="0">
    <fb>28.8</fb>
    <v>0</v>
  </rv>
  <rv s="0">
    <fb>36</fb>
    <v>0</v>
  </rv>
  <rv s="0">
    <fb>17.2332</fb>
    <v>0</v>
  </rv>
  <rv s="0">
    <fb>11.618499999999999</fb>
    <v>0</v>
  </rv>
  <rv s="0">
    <fb>13.523199999999999</fb>
    <v>0</v>
  </rv>
  <rv s="0">
    <fb>28.99</fb>
    <v>0</v>
  </rv>
  <rv s="0">
    <fb>36.384999999999998</fb>
    <v>0</v>
  </rv>
  <rv s="0">
    <fb>17.239799999999999</fb>
    <v>0</v>
  </rv>
  <rv s="0">
    <fb>11.4876</fb>
    <v>0</v>
  </rv>
  <rv s="0">
    <fb>13.2805</fb>
    <v>0</v>
  </rv>
  <rv s="0">
    <fb>28.02</fb>
    <v>0</v>
  </rv>
  <rv s="0">
    <fb>36.555</fb>
    <v>0</v>
  </rv>
  <rv s="0">
    <fb>11.6776</fb>
    <v>0</v>
  </rv>
  <rv s="0">
    <fb>4.1165000000000003</fb>
    <v>0</v>
  </rv>
  <rv s="0">
    <fb>12.959199999999999</fb>
    <v>0</v>
  </rv>
  <rv s="0">
    <fb>28.15</fb>
    <v>0</v>
  </rv>
  <rv s="0">
    <fb>36.825000000000003</fb>
    <v>0</v>
  </rv>
  <rv s="0">
    <fb>11.7714</fb>
    <v>0</v>
  </rv>
  <rv s="0">
    <fb>4.2220000000000004</fb>
    <v>0</v>
  </rv>
  <rv s="0">
    <fb>12.5639</fb>
    <v>0</v>
  </rv>
  <rv s="0">
    <fb>29.12</fb>
    <v>0</v>
  </rv>
  <rv s="0">
    <fb>36.902500000000003</fb>
    <v>0</v>
  </rv>
  <rv s="0">
    <fb>11.7742</fb>
    <v>0</v>
  </rv>
  <rv s="0">
    <fb>4.1905000000000001</fb>
    <v>0</v>
  </rv>
  <rv s="0">
    <fb>12.7432</fb>
    <v>0</v>
  </rv>
  <rv s="0">
    <fb>28.85</fb>
    <v>0</v>
  </rv>
  <rv s="0">
    <fb>36.78</fb>
    <v>0</v>
  </rv>
  <rv s="0">
    <fb>16.7898</fb>
    <v>0</v>
  </rv>
  <rv s="0">
    <fb>11.888500000000001</fb>
    <v>0</v>
  </rv>
  <rv s="0">
    <fb>12.916499999999999</fb>
    <v>0</v>
  </rv>
  <rv s="0">
    <fb>36.5075</fb>
    <v>0</v>
  </rv>
  <rv s="0">
    <fb>16.8398</fb>
    <v>0</v>
  </rv>
  <rv s="0">
    <fb>12.006600000000001</fb>
    <v>0</v>
  </rv>
  <rv s="0">
    <fb>4.2954999999999997</fb>
    <v>0</v>
  </rv>
  <rv s="0">
    <fb>27.95</fb>
    <v>0</v>
  </rv>
  <rv s="0">
    <fb>36.982500000000002</fb>
    <v>0</v>
  </rv>
  <rv s="0">
    <fb>16.659800000000001</fb>
    <v>0</v>
  </rv>
  <rv s="0">
    <fb>12.2761</fb>
    <v>0</v>
  </rv>
  <rv s="0">
    <fb>4.5374999999999996</fb>
    <v>0</v>
  </rv>
  <rv s="0">
    <fb>12.799899999999999</fb>
    <v>0</v>
  </rv>
  <rv s="0">
    <fb>37.08</fb>
    <v>0</v>
  </rv>
  <rv s="0">
    <fb>12.4313</fb>
    <v>0</v>
  </rv>
  <rv s="0">
    <fb>4.5369999999999999</fb>
    <v>0</v>
  </rv>
  <rv s="0">
    <fb>13.028499999999999</fb>
    <v>0</v>
  </rv>
  <rv s="0">
    <fb>28.89</fb>
    <v>0</v>
  </rv>
  <rv s="0">
    <fb>37.5</fb>
    <v>0</v>
  </rv>
  <rv s="0">
    <fb>12.205299999999999</fb>
    <v>0</v>
  </rv>
  <rv s="0">
    <fb>4.4844999999999997</fb>
    <v>0</v>
  </rv>
  <rv s="0">
    <fb>12.997199999999999</fb>
    <v>0</v>
  </rv>
  <rv s="0">
    <fb>28.45</fb>
    <v>0</v>
  </rv>
  <rv s="0">
    <fb>37.244999999999997</fb>
    <v>0</v>
  </rv>
  <rv s="0">
    <fb>16.676500000000001</fb>
    <v>0</v>
  </rv>
  <rv s="0">
    <fb>12.5351</fb>
    <v>0</v>
  </rv>
  <rv s="0">
    <fb>4.5730000000000004</fb>
    <v>0</v>
  </rv>
  <rv s="0">
    <fb>37.127499999999998</fb>
    <v>0</v>
  </rv>
  <rv s="0">
    <fb>12.531599999999999</fb>
    <v>0</v>
  </rv>
  <rv s="0">
    <fb>4.641</fb>
    <v>0</v>
  </rv>
  <rv s="0">
    <fb>13.1632</fb>
    <v>0</v>
  </rv>
  <rv s="0">
    <fb>27.85</fb>
    <v>0</v>
  </rv>
  <rv s="0">
    <fb>37.112499999999997</fb>
    <v>0</v>
  </rv>
  <rv s="0">
    <fb>17.013200000000001</fb>
    <v>0</v>
  </rv>
  <rv s="0">
    <fb>12.523899999999999</fb>
    <v>0</v>
  </rv>
  <rv s="0">
    <fb>4.5999999999999996</fb>
    <v>0</v>
  </rv>
  <rv s="0">
    <fb>13.2332</fb>
    <v>0</v>
  </rv>
  <rv s="0">
    <fb>26.73</fb>
    <v>0</v>
  </rv>
  <rv s="0">
    <fb>37.28</fb>
    <v>0</v>
  </rv>
  <rv s="0">
    <fb>12.369199999999999</fb>
    <v>0</v>
  </rv>
  <rv s="0">
    <fb>4.5720000000000001</fb>
    <v>0</v>
  </rv>
  <rv s="0">
    <fb>13.438499999999999</fb>
    <v>0</v>
  </rv>
  <rv s="0">
    <fb>37.1875</fb>
    <v>0</v>
  </rv>
  <rv s="0">
    <fb>12.382999999999999</fb>
    <v>0</v>
  </rv>
  <rv s="0">
    <fb>4.5519999999999996</fb>
    <v>0</v>
  </rv>
  <rv s="0">
    <fb>13.2179</fb>
    <v>0</v>
  </rv>
  <rv s="0">
    <fb>37.1</fb>
    <v>0</v>
  </rv>
  <rv s="0">
    <fb>12.500400000000001</fb>
    <v>0</v>
  </rv>
  <rv s="0">
    <fb>4.5979999999999999</fb>
    <v>0</v>
  </rv>
  <rv s="0">
    <fb>12.927899999999999</fb>
    <v>0</v>
  </rv>
  <rv s="0">
    <fb>25.92</fb>
    <v>0</v>
  </rv>
  <rv s="0">
    <fb>37.422499999999999</fb>
    <v>0</v>
  </rv>
  <rv s="0">
    <fb>12.5121</fb>
    <v>0</v>
  </rv>
  <rv s="0">
    <fb>4.6130000000000004</fb>
    <v>0</v>
  </rv>
  <rv s="0">
    <fb>12.6045</fb>
    <v>0</v>
  </rv>
  <rv s="0">
    <fb>25.15</fb>
    <v>0</v>
  </rv>
  <rv s="0">
    <fb>37.027500000000003</fb>
    <v>0</v>
  </rv>
  <rv s="0">
    <fb>12.337</fb>
    <v>0</v>
  </rv>
  <rv s="0">
    <fb>4.625</fb>
    <v>0</v>
  </rv>
  <rv s="0">
    <fb>12.389900000000001</fb>
    <v>0</v>
  </rv>
  <rv s="0">
    <fb>24.89</fb>
    <v>0</v>
  </rv>
  <rv s="0">
    <fb>36.72</fb>
    <v>0</v>
  </rv>
  <rv s="0">
    <fb>12.1052</fb>
    <v>0</v>
  </rv>
  <rv s="0">
    <fb>4.5025000000000004</fb>
    <v>0</v>
  </rv>
  <rv s="0">
    <fb>12.901899999999999</fb>
    <v>0</v>
  </rv>
  <rv s="0">
    <fb>24.68</fb>
    <v>0</v>
  </rv>
  <rv s="0">
    <fb>36.7425</fb>
    <v>0</v>
  </rv>
  <rv s="0">
    <fb>16.296500000000002</fb>
    <v>0</v>
  </rv>
  <rv s="0">
    <fb>12.203099999999999</fb>
    <v>0</v>
  </rv>
  <rv s="0">
    <fb>4.5125000000000002</fb>
    <v>0</v>
  </rv>
  <rv s="0">
    <fb>12.5799</fb>
    <v>0</v>
  </rv>
  <rv s="0">
    <fb>24.38</fb>
    <v>0</v>
  </rv>
  <rv s="0">
    <fb>37.252499999999998</fb>
    <v>0</v>
  </rv>
  <rv s="0">
    <fb>12.304399999999999</fb>
    <v>0</v>
  </rv>
  <rv s="0">
    <fb>4.4664999999999999</fb>
    <v>0</v>
  </rv>
  <rv s="0">
    <fb>12.681900000000001</fb>
    <v>0</v>
  </rv>
  <rv s="0">
    <fb>24.46</fb>
    <v>0</v>
  </rv>
  <rv s="0">
    <fb>16.409800000000001</fb>
    <v>0</v>
  </rv>
  <rv s="0">
    <fb>12.4871</fb>
    <v>0</v>
  </rv>
  <rv s="0">
    <fb>4.5750000000000002</fb>
    <v>0</v>
  </rv>
  <rv s="0">
    <fb>13.1999</fb>
    <v>0</v>
  </rv>
  <rv s="0">
    <fb>24.42</fb>
    <v>0</v>
  </rv>
  <rv s="0">
    <fb>37.47</fb>
    <v>0</v>
  </rv>
  <rv s="0">
    <fb>13.001799999999999</fb>
    <v>0</v>
  </rv>
  <rv s="0">
    <fb>4.74</fb>
    <v>0</v>
  </rv>
  <rv s="0">
    <fb>13.500500000000001</fb>
    <v>0</v>
  </rv>
  <rv s="0">
    <fb>24.29</fb>
    <v>0</v>
  </rv>
  <rv s="0">
    <fb>37.7425</fb>
    <v>0</v>
  </rv>
  <rv s="0">
    <fb>12.928800000000001</fb>
    <v>0</v>
  </rv>
  <rv s="0">
    <fb>4.75</fb>
    <v>0</v>
  </rv>
  <rv s="0">
    <fb>13.879899999999999</fb>
    <v>0</v>
  </rv>
  <rv s="0">
    <fb>24.45</fb>
    <v>0</v>
  </rv>
  <rv s="0">
    <fb>37.557499999999997</fb>
    <v>0</v>
  </rv>
  <rv s="0">
    <fb>13.0982</fb>
    <v>0</v>
  </rv>
  <rv s="0">
    <fb>4.8085000000000004</fb>
    <v>0</v>
  </rv>
  <rv s="0">
    <fb>13.895200000000001</fb>
    <v>0</v>
  </rv>
  <rv s="0">
    <fb>24.81</fb>
    <v>0</v>
  </rv>
  <rv s="0">
    <fb>37.82</fb>
    <v>0</v>
  </rv>
  <rv s="0">
    <fb>13.1225</fb>
    <v>0</v>
  </rv>
  <rv s="0">
    <fb>4.6914999999999996</fb>
    <v>0</v>
  </rv>
  <rv s="0">
    <fb>13.9899</fb>
    <v>0</v>
  </rv>
  <rv s="0">
    <fb>25.17</fb>
    <v>0</v>
  </rv>
  <rv s="0">
    <fb>13.324400000000001</fb>
    <v>0</v>
  </rv>
  <rv s="0">
    <fb>4.8109999999999999</fb>
    <v>0</v>
  </rv>
  <rv s="0">
    <fb>14.0289</fb>
    <v>0</v>
  </rv>
  <rv s="0">
    <fb>37.115000000000002</fb>
    <v>0</v>
  </rv>
  <rv s="0">
    <fb>16.8765</fb>
    <v>0</v>
  </rv>
  <rv s="0">
    <fb>13.3567</fb>
    <v>0</v>
  </rv>
  <rv s="0">
    <fb>4.7565</fb>
    <v>0</v>
  </rv>
  <rv s="0">
    <fb>13.904500000000001</fb>
    <v>0</v>
  </rv>
  <rv s="0">
    <fb>24.77</fb>
    <v>0</v>
  </rv>
  <rv s="0">
    <fb>37.087499999999999</fb>
    <v>0</v>
  </rv>
  <rv s="0">
    <fb>13.6965</fb>
    <v>0</v>
  </rv>
  <rv s="0">
    <fb>4.7649999999999997</fb>
    <v>0</v>
  </rv>
  <rv s="0">
    <fb>13.830500000000001</fb>
    <v>0</v>
  </rv>
  <rv s="0">
    <fb>24.71</fb>
    <v>0</v>
  </rv>
  <rv s="0">
    <fb>38.54</fb>
    <v>0</v>
  </rv>
  <rv s="0">
    <fb>13.8307</fb>
    <v>0</v>
  </rv>
  <rv s="0">
    <fb>13.846500000000001</fb>
    <v>0</v>
  </rv>
  <rv s="0">
    <fb>39.277500000000003</fb>
    <v>0</v>
  </rv>
  <rv s="0">
    <fb>17.116499999999998</fb>
    <v>0</v>
  </rv>
  <rv s="0">
    <fb>13.804399999999999</fb>
    <v>0</v>
  </rv>
  <rv s="0">
    <fb>4.7954999999999997</fb>
    <v>0</v>
  </rv>
  <rv s="0">
    <fb>13.665900000000001</fb>
    <v>0</v>
  </rv>
  <rv s="0">
    <fb>25.68</fb>
    <v>0</v>
  </rv>
  <rv s="0">
    <fb>38.9</fb>
    <v>0</v>
  </rv>
  <rv s="0">
    <fb>17.326499999999999</fb>
    <v>0</v>
  </rv>
  <rv s="0">
    <fb>13.761100000000001</fb>
    <v>0</v>
  </rv>
  <rv s="0">
    <fb>13.7852</fb>
    <v>0</v>
  </rv>
  <rv s="0">
    <fb>39.234999999999999</fb>
    <v>0</v>
  </rv>
  <rv s="0">
    <fb>17.223199999999999</fb>
    <v>0</v>
  </rv>
  <rv s="0">
    <fb>13.763299999999999</fb>
    <v>0</v>
  </rv>
  <rv s="0">
    <fb>4.6829999999999998</fb>
    <v>0</v>
  </rv>
  <rv s="0">
    <fb>13.719900000000001</fb>
    <v>0</v>
  </rv>
  <rv s="0">
    <fb>25.05</fb>
    <v>0</v>
  </rv>
  <rv s="0">
    <fb>39.412500000000001</fb>
    <v>0</v>
  </rv>
  <rv s="0">
    <fb>13.8947</fb>
    <v>0</v>
  </rv>
  <rv s="0">
    <fb>5.5525000000000002</fb>
    <v>0</v>
  </rv>
  <rv s="0">
    <fb>14.166499999999999</fb>
    <v>0</v>
  </rv>
  <rv s="0">
    <fb>40.35</fb>
    <v>0</v>
  </rv>
  <rv s="0">
    <fb>16.8932</fb>
    <v>0</v>
  </rv>
  <rv s="0">
    <fb>13.9072</fb>
    <v>0</v>
  </rv>
  <rv s="0">
    <fb>5.9604999999999997</fb>
    <v>0</v>
  </rv>
  <rv s="0">
    <fb>14.5512</fb>
    <v>0</v>
  </rv>
  <rv s="0">
    <fb>40.5075</fb>
    <v>0</v>
  </rv>
  <rv s="0">
    <fb>13.787599999999999</fb>
    <v>0</v>
  </rv>
  <rv s="0">
    <fb>6.1464999999999996</fb>
    <v>0</v>
  </rv>
  <rv s="0">
    <fb>25.3</fb>
    <v>0</v>
  </rv>
  <rv s="0">
    <fb>39.945</fb>
    <v>0</v>
  </rv>
  <rv s="0">
    <fb>6.0785</fb>
    <v>0</v>
  </rv>
  <rv s="0">
    <fb>14.837199999999999</fb>
    <v>0</v>
  </rv>
  <rv s="0">
    <fb>26.29</fb>
    <v>0</v>
  </rv>
  <rv s="0">
    <fb>40.32</fb>
    <v>0</v>
  </rv>
  <rv s="0">
    <fb>13.5884</fb>
    <v>0</v>
  </rv>
  <rv s="0">
    <fb>6.1950000000000003</fb>
    <v>0</v>
  </rv>
  <rv s="0">
    <fb>15.649800000000001</fb>
    <v>0</v>
  </rv>
  <rv s="0">
    <fb>26.06</fb>
    <v>0</v>
  </rv>
  <rv s="0">
    <fb>39.954999999999998</fb>
    <v>0</v>
  </rv>
  <rv s="0">
    <fb>6.0984999999999996</fb>
    <v>0</v>
  </rv>
  <rv s="0">
    <fb>15.336499999999999</fb>
    <v>0</v>
  </rv>
  <rv s="0">
    <fb>26.32</fb>
    <v>0</v>
  </rv>
  <rv s="0">
    <fb>40.027500000000003</fb>
    <v>0</v>
  </rv>
  <rv s="0">
    <fb>5.9329999999999998</fb>
    <v>0</v>
  </rv>
  <rv s="0">
    <fb>15.3592</fb>
    <v>0</v>
  </rv>
  <rv s="0">
    <fb>40.25</fb>
    <v>0</v>
  </rv>
  <rv s="0">
    <fb>13.2631</fb>
    <v>0</v>
  </rv>
  <rv s="0">
    <fb>5.8834999999999997</fb>
    <v>0</v>
  </rv>
  <rv s="0">
    <fb>15.3292</fb>
    <v>0</v>
  </rv>
  <rv s="0">
    <fb>39.630000000000003</fb>
    <v>0</v>
  </rv>
  <rv s="0">
    <fb>13.533099999999999</fb>
    <v>0</v>
  </rv>
  <rv s="0">
    <fb>5.95</fb>
    <v>0</v>
  </rv>
  <rv s="0">
    <fb>15.2118</fb>
    <v>0</v>
  </rv>
  <rv s="0">
    <fb>27.62</fb>
    <v>0</v>
  </rv>
  <rv s="0">
    <fb>39.67</fb>
    <v>0</v>
  </rv>
  <rv s="0">
    <fb>13.6004</fb>
    <v>0</v>
  </rv>
  <rv s="0">
    <fb>5.8730000000000002</fb>
    <v>0</v>
  </rv>
  <rv s="0">
    <fb>15.8505</fb>
    <v>0</v>
  </rv>
  <rv s="0">
    <fb>39.572499999999998</fb>
    <v>0</v>
  </rv>
  <rv s="0">
    <fb>16.836500000000001</fb>
    <v>0</v>
  </rv>
  <rv s="0">
    <fb>13.706300000000001</fb>
    <v>0</v>
  </rv>
  <rv s="0">
    <fb>6.15</fb>
    <v>0</v>
  </rv>
  <rv s="0">
    <fb>15.6065</fb>
    <v>0</v>
  </rv>
  <rv s="0">
    <fb>28.1</fb>
    <v>0</v>
  </rv>
  <rv s="0">
    <fb>39.825000000000003</fb>
    <v>0</v>
  </rv>
  <rv s="0">
    <fb>13.899699999999999</fb>
    <v>0</v>
  </rv>
  <rv s="0">
    <fb>6.3555000000000001</fb>
    <v>0</v>
  </rv>
  <rv s="0">
    <fb>28.31</fb>
    <v>0</v>
  </rv>
  <rv s="0">
    <fb>39.979999999999997</fb>
    <v>0</v>
  </rv>
  <rv s="0">
    <fb>17.219799999999999</fb>
    <v>0</v>
  </rv>
  <rv s="0">
    <fb>14.081899999999999</fb>
    <v>0</v>
  </rv>
  <rv s="0">
    <fb>6.34</fb>
    <v>0</v>
  </rv>
  <rv s="0">
    <fb>15.7325</fb>
    <v>0</v>
  </rv>
  <rv s="0">
    <fb>29</fb>
    <v>0</v>
  </rv>
  <rv s="0">
    <fb>40.07</fb>
    <v>0</v>
  </rv>
  <rv s="0">
    <fb>17.256499999999999</fb>
    <v>0</v>
  </rv>
  <rv s="0">
    <fb>14.2758</fb>
    <v>0</v>
  </rv>
  <rv s="0">
    <fb>6.5540000000000003</fb>
    <v>0</v>
  </rv>
  <rv s="0">
    <fb>15.7525</fb>
    <v>0</v>
  </rv>
  <rv s="0">
    <fb>38.935000000000002</fb>
    <v>0</v>
  </rv>
  <rv s="0">
    <fb>17.529800000000002</fb>
    <v>0</v>
  </rv>
  <rv s="0">
    <fb>14.252800000000001</fb>
    <v>0</v>
  </rv>
  <rv s="0">
    <fb>6.4989999999999997</fb>
    <v>0</v>
  </rv>
  <rv s="0">
    <fb>16.007200000000001</fb>
    <v>0</v>
  </rv>
  <rv s="0">
    <fb>29.43</fb>
    <v>0</v>
  </rv>
  <rv s="0">
    <fb>39.247500000000002</fb>
    <v>0</v>
  </rv>
  <rv s="0">
    <fb>17.7882</fb>
    <v>0</v>
  </rv>
  <rv s="0">
    <fb>14.2461</fb>
    <v>0</v>
  </rv>
  <rv s="0">
    <fb>6.5579999999999998</fb>
    <v>0</v>
  </rv>
  <rv s="0">
    <fb>16.507200000000001</fb>
    <v>0</v>
  </rv>
  <rv s="0">
    <fb>28.88</fb>
    <v>0</v>
  </rv>
  <rv s="0">
    <fb>39.75</fb>
    <v>0</v>
  </rv>
  <rv s="0">
    <fb>17.759799999999998</fb>
    <v>0</v>
  </rv>
  <rv s="0">
    <fb>14.3889</fb>
    <v>0</v>
  </rv>
  <rv s="0">
    <fb>6.6059999999999999</fb>
    <v>0</v>
  </rv>
  <rv s="0">
    <fb>16.321200000000001</fb>
    <v>0</v>
  </rv>
  <rv s="0">
    <fb>29.23</fb>
    <v>0</v>
  </rv>
  <rv s="0">
    <fb>14.3857</fb>
    <v>0</v>
  </rv>
  <rv s="0">
    <fb>6.57</fb>
    <v>0</v>
  </rv>
  <rv s="0">
    <fb>16.261800000000001</fb>
    <v>0</v>
  </rv>
  <rv s="0">
    <fb>39.442500000000003</fb>
    <v>0</v>
  </rv>
  <rv s="0">
    <fb>14.430199999999999</fb>
    <v>0</v>
  </rv>
  <rv s="0">
    <fb>6.5449999999999999</fb>
    <v>0</v>
  </rv>
  <rv s="0">
    <fb>16.4665</fb>
    <v>0</v>
  </rv>
  <rv s="0">
    <fb>28.97</fb>
    <v>0</v>
  </rv>
  <rv s="0">
    <fb>39.405000000000001</fb>
    <v>0</v>
  </rv>
  <rv s="0">
    <fb>14.3582</fb>
    <v>0</v>
  </rv>
  <rv s="0">
    <fb>6.5270000000000001</fb>
    <v>0</v>
  </rv>
  <rv s="0">
    <fb>16.561800000000002</fb>
    <v>0</v>
  </rv>
  <rv s="0">
    <fb>39.805</fb>
    <v>0</v>
  </rv>
  <rv s="0">
    <fb>17.9998</fb>
    <v>0</v>
  </rv>
  <rv s="0">
    <fb>14.251300000000001</fb>
    <v>0</v>
  </rv>
  <rv s="0">
    <fb>6.3879999999999999</fb>
    <v>0</v>
  </rv>
  <rv s="0">
    <fb>16.475200000000001</fb>
    <v>0</v>
  </rv>
  <rv s="0">
    <fb>28.3</fb>
    <v>0</v>
  </rv>
  <rv s="0">
    <fb>39.744999999999997</fb>
    <v>0</v>
  </rv>
  <rv s="0">
    <fb>18.176500000000001</fb>
    <v>0</v>
  </rv>
  <rv s="0">
    <fb>14.4262</fb>
    <v>0</v>
  </rv>
  <rv s="0">
    <fb>6.5525000000000002</fb>
    <v>0</v>
  </rv>
  <rv s="0">
    <fb>16.201799999999999</fb>
    <v>0</v>
  </rv>
  <rv s="0">
    <fb>39.35</fb>
    <v>0</v>
  </rv>
  <rv s="0">
    <fb>18.259799999999998</fb>
    <v>0</v>
  </rv>
  <rv s="0">
    <fb>14.5771</fb>
    <v>0</v>
  </rv>
  <rv s="0">
    <fb>6.6784999999999997</fb>
    <v>0</v>
  </rv>
  <rv s="0">
    <fb>16.358499999999999</fb>
    <v>0</v>
  </rv>
  <rv s="0">
    <fb>29.33</fb>
    <v>0</v>
  </rv>
  <rv s="0">
    <fb>39.395000000000003</fb>
    <v>0</v>
  </rv>
  <rv s="0">
    <fb>18.2532</fb>
    <v>0</v>
  </rv>
  <rv s="0">
    <fb>14.6744</fb>
    <v>0</v>
  </rv>
  <rv s="0">
    <fb>6.6654999999999998</fb>
    <v>0</v>
  </rv>
  <rv s="0">
    <fb>16.511800000000001</fb>
    <v>0</v>
  </rv>
  <rv s="0">
    <fb>39.21</fb>
    <v>0</v>
  </rv>
  <rv s="0">
    <fb>18.2865</fb>
    <v>0</v>
  </rv>
  <rv s="0">
    <fb>14.3139</fb>
    <v>0</v>
  </rv>
  <rv s="0">
    <fb>6.5149999999999997</fb>
    <v>0</v>
  </rv>
  <rv s="0">
    <fb>16.5672</fb>
    <v>0</v>
  </rv>
  <rv s="0">
    <fb>39.112499999999997</fb>
    <v>0</v>
  </rv>
  <rv s="0">
    <fb>18.029800000000002</fb>
    <v>0</v>
  </rv>
  <rv s="0">
    <fb>14.5298</fb>
    <v>0</v>
  </rv>
  <rv s="0">
    <fb>6.6094999999999997</fb>
    <v>0</v>
  </rv>
  <rv s="0">
    <fb>16.468499999999999</fb>
    <v>0</v>
  </rv>
  <rv s="0">
    <fb>29.44</fb>
    <v>0</v>
  </rv>
  <rv s="0">
    <fb>38.65</fb>
    <v>0</v>
  </rv>
  <rv s="0">
    <fb>14.717499999999999</fb>
    <v>0</v>
  </rv>
  <rv s="0">
    <fb>6.8470000000000004</fb>
    <v>0</v>
  </rv>
  <rv s="0">
    <fb>16.7332</fb>
    <v>0</v>
  </rv>
  <rv s="0">
    <fb>39.087499999999999</fb>
    <v>0</v>
  </rv>
  <rv s="0">
    <fb>18.283200000000001</fb>
    <v>0</v>
  </rv>
  <rv s="0">
    <fb>6.9574999999999996</fb>
    <v>0</v>
  </rv>
  <rv s="0">
    <fb>16.7605</fb>
    <v>0</v>
  </rv>
  <rv s="0">
    <fb>39.502499999999998</fb>
    <v>0</v>
  </rv>
  <rv s="0">
    <fb>14.7403</fb>
    <v>0</v>
  </rv>
  <rv s="0">
    <fb>7.181</fb>
    <v>0</v>
  </rv>
  <rv s="0">
    <fb>16.5945</fb>
    <v>0</v>
  </rv>
  <rv s="0">
    <fb>39.28</fb>
    <v>0</v>
  </rv>
  <rv s="0">
    <fb>18.243200000000002</fb>
    <v>0</v>
  </rv>
  <rv s="0">
    <fb>14.8399</fb>
    <v>0</v>
  </rv>
  <rv s="0">
    <fb>7.1710000000000003</fb>
    <v>0</v>
  </rv>
  <rv s="0">
    <fb>38.78</fb>
    <v>0</v>
  </rv>
  <rv s="0">
    <fb>18.236499999999999</fb>
    <v>0</v>
  </rv>
  <rv s="0">
    <fb>14.619400000000001</fb>
    <v>0</v>
  </rv>
  <rv s="0">
    <fb>6.9</fb>
    <v>0</v>
  </rv>
  <rv s="0">
    <fb>27.535</fb>
    <v>0</v>
  </rv>
  <rv s="0">
    <fb>39.575000000000003</fb>
    <v>0</v>
  </rv>
  <rv s="0">
    <fb>18.046500000000002</fb>
    <v>0</v>
  </rv>
  <rv s="0">
    <fb>14.601599999999999</fb>
    <v>0</v>
  </rv>
  <rv s="0">
    <fb>6.7149999999999999</fb>
    <v>0</v>
  </rv>
  <rv s="0">
    <fb>16.399799999999999</fb>
    <v>0</v>
  </rv>
  <rv s="0">
    <fb>39.799999999999997</fb>
    <v>0</v>
  </rv>
  <rv s="0">
    <fb>18.273199999999999</fb>
    <v>0</v>
  </rv>
  <rv s="0">
    <fb>14.701700000000001</fb>
    <v>0</v>
  </rv>
  <rv s="0">
    <fb>6.73</fb>
    <v>0</v>
  </rv>
  <rv s="0">
    <fb>16.723199999999999</fb>
    <v>0</v>
  </rv>
  <rv s="0">
    <fb>39.002499999999998</fb>
    <v>0</v>
  </rv>
  <rv s="0">
    <fb>18.079799999999999</fb>
    <v>0</v>
  </rv>
  <rv s="0">
    <fb>14.7753</fb>
    <v>0</v>
  </rv>
  <rv s="0">
    <fb>6.6204999999999998</fb>
    <v>0</v>
  </rv>
  <rv s="0">
    <fb>17.026499999999999</fb>
    <v>0</v>
  </rv>
  <rv s="0">
    <fb>39.362499999999997</fb>
    <v>0</v>
  </rv>
  <rv s="0">
    <fb>18.0932</fb>
    <v>0</v>
  </rv>
  <rv s="0">
    <fb>14.881399999999999</fb>
    <v>0</v>
  </rv>
  <rv s="0">
    <fb>6.8034999999999997</fb>
    <v>0</v>
  </rv>
  <rv s="0">
    <fb>30.43</fb>
    <v>0</v>
  </rv>
  <rv s="0">
    <fb>40.085000000000001</fb>
    <v>0</v>
  </rv>
  <rv s="0">
    <fb>14.898199999999999</fb>
    <v>0</v>
  </rv>
  <rv s="0">
    <fb>6.625</fb>
    <v>0</v>
  </rv>
  <rv s="0">
    <fb>16.883800000000001</fb>
    <v>0</v>
  </rv>
  <rv s="0">
    <fb>30.88</fb>
    <v>0</v>
  </rv>
  <rv s="0">
    <fb>39.482500000000002</fb>
    <v>0</v>
  </rv>
  <rv s="0">
    <fb>18.193200000000001</fb>
    <v>0</v>
  </rv>
  <rv s="0">
    <fb>14.8469</fb>
    <v>0</v>
  </rv>
  <rv s="0">
    <fb>6.5380000000000003</fb>
    <v>0</v>
  </rv>
  <rv s="0">
    <fb>16.680499999999999</fb>
    <v>0</v>
  </rv>
  <rv s="0">
    <fb>30.9</fb>
    <v>0</v>
  </rv>
  <rv s="0">
    <fb>39.44</fb>
    <v>0</v>
  </rv>
  <rv s="0">
    <fb>17.986499999999999</fb>
    <v>0</v>
  </rv>
  <rv s="0">
    <fb>14.9795</fb>
    <v>0</v>
  </rv>
  <rv s="0">
    <fb>6.5465</fb>
    <v>0</v>
  </rv>
  <rv s="0">
    <fb>31.5</fb>
    <v>0</v>
  </rv>
  <rv s="0">
    <fb>40.022500000000001</fb>
    <v>0</v>
  </rv>
  <rv s="0">
    <fb>18.069800000000001</fb>
    <v>0</v>
  </rv>
  <rv s="0">
    <fb>14.9255</fb>
    <v>0</v>
  </rv>
  <rv s="0">
    <fb>6.468</fb>
    <v>0</v>
  </rv>
  <rv s="0">
    <fb>16.6752</fb>
    <v>0</v>
  </rv>
  <rv s="0">
    <fb>40.215000000000003</fb>
    <v>0</v>
  </rv>
  <rv s="0">
    <fb>14.9152</fb>
    <v>0</v>
  </rv>
  <rv s="0">
    <fb>6.3955000000000002</fb>
    <v>0</v>
  </rv>
  <rv s="0">
    <fb>16.811199999999999</fb>
    <v>0</v>
  </rv>
  <rv s="0">
    <fb>31.88</fb>
    <v>0</v>
  </rv>
  <rv s="0">
    <fb>40.217500000000001</fb>
    <v>0</v>
  </rv>
  <rv s="0">
    <fb>14.9633</fb>
    <v>0</v>
  </rv>
  <rv s="0">
    <fb>6.524</fb>
    <v>0</v>
  </rv>
  <rv s="0">
    <fb>40.335000000000001</fb>
    <v>0</v>
  </rv>
  <rv s="0">
    <fb>17.6465</fb>
    <v>0</v>
  </rv>
  <rv s="0">
    <fb>15.0481</fb>
    <v>0</v>
  </rv>
  <rv s="0">
    <fb>6.6879999999999997</fb>
    <v>0</v>
  </rv>
  <rv s="0">
    <fb>17.493200000000002</fb>
    <v>0</v>
  </rv>
  <rv s="0">
    <fb>32.39</fb>
    <v>0</v>
  </rv>
  <rv s="0">
    <fb>40.342500000000001</fb>
    <v>0</v>
  </rv>
  <rv s="0">
    <fb>17.819800000000001</fb>
    <v>0</v>
  </rv>
  <rv s="0">
    <fb>15.1021</fb>
    <v>0</v>
  </rv>
  <rv s="0">
    <fb>6.74</fb>
    <v>0</v>
  </rv>
  <rv s="0">
    <fb>17.476500000000001</fb>
    <v>0</v>
  </rv>
  <rv s="0">
    <fb>32.229999999999997</fb>
    <v>0</v>
  </rv>
  <rv s="0">
    <fb>40.17</fb>
    <v>0</v>
  </rv>
  <rv s="0">
    <fb>15.338100000000001</fb>
    <v>0</v>
  </rv>
  <rv s="0">
    <fb>6.96</fb>
    <v>0</v>
  </rv>
  <rv s="0">
    <fb>17.354500000000002</fb>
    <v>0</v>
  </rv>
  <rv s="0">
    <fb>31.89</fb>
    <v>0</v>
  </rv>
  <rv s="0">
    <fb>39.875</fb>
    <v>0</v>
  </rv>
  <rv s="0">
    <fb>17.8065</fb>
    <v>0</v>
  </rv>
  <rv s="0">
    <fb>15.5566</fb>
    <v>0</v>
  </rv>
  <rv s="0">
    <fb>6.9874999999999998</fb>
    <v>0</v>
  </rv>
  <rv s="0">
    <fb>17.798500000000001</fb>
    <v>0</v>
  </rv>
  <rv s="0">
    <fb>31.53</fb>
    <v>0</v>
  </rv>
  <rv s="0">
    <fb>39.85</fb>
    <v>0</v>
  </rv>
  <rv s="0">
    <fb>17.9298</fb>
    <v>0</v>
  </rv>
  <rv s="0">
    <fb>15.633599999999999</fb>
    <v>0</v>
  </rv>
  <rv s="0">
    <fb>7.0644999999999998</fb>
    <v>0</v>
  </rv>
  <rv s="0">
    <fb>17.763200000000001</fb>
    <v>0</v>
  </rv>
  <rv s="0">
    <fb>31.09</fb>
    <v>0</v>
  </rv>
  <rv s="0">
    <fb>40.0075</fb>
    <v>0</v>
  </rv>
  <rv s="0">
    <fb>17.989799999999999</fb>
    <v>0</v>
  </rv>
  <rv s="0">
    <fb>15.477499999999999</fb>
    <v>0</v>
  </rv>
  <rv s="0">
    <fb>17.925799999999999</fb>
    <v>0</v>
  </rv>
  <rv s="0">
    <fb>30.85</fb>
    <v>0</v>
  </rv>
  <rv s="0">
    <fb>39.32</fb>
    <v>0</v>
  </rv>
  <rv s="0">
    <fb>17.976500000000001</fb>
    <v>0</v>
  </rv>
  <rv s="0">
    <fb>15.633900000000001</fb>
    <v>0</v>
  </rv>
  <rv s="0">
    <fb>6.8544999999999998</fb>
    <v>0</v>
  </rv>
  <rv s="0">
    <fb>39.5</fb>
    <v>0</v>
  </rv>
  <rv s="0">
    <fb>15.689</fb>
    <v>0</v>
  </rv>
  <rv s="0">
    <fb>6.8125</fb>
    <v>0</v>
  </rv>
  <rv s="0">
    <fb>31.38</fb>
    <v>0</v>
  </rv>
  <rv s="0">
    <fb>39.25</fb>
    <v>0</v>
  </rv>
  <rv s="0">
    <fb>15.694699999999999</fb>
    <v>0</v>
  </rv>
  <rv s="0">
    <fb>6.6715</fb>
    <v>0</v>
  </rv>
  <rv s="0">
    <fb>18.073799999999999</fb>
    <v>0</v>
  </rv>
  <rv s="0">
    <fb>31.73</fb>
    <v>0</v>
  </rv>
  <rv s="0">
    <fb>39.612499999999997</fb>
    <v>0</v>
  </rv>
  <rv s="0">
    <fb>15.6617</fb>
    <v>0</v>
  </rv>
  <rv s="0">
    <fb>18.679500000000001</fb>
    <v>0</v>
  </rv>
  <rv s="0">
    <fb>31.6</fb>
    <v>0</v>
  </rv>
  <rv s="0">
    <fb>39.552500000000002</fb>
    <v>0</v>
  </rv>
  <rv s="0">
    <fb>6.6005000000000003</fb>
    <v>0</v>
  </rv>
  <rv s="0">
    <fb>18.591799999999999</fb>
    <v>0</v>
  </rv>
  <rv s="0">
    <fb>31.59</fb>
    <v>0</v>
  </rv>
  <rv s="0">
    <fb>40.1875</fb>
    <v>0</v>
  </rv>
  <rv s="0">
    <fb>14.814399999999999</fb>
    <v>0</v>
  </rv>
  <rv s="0">
    <fb>6.5279999999999996</fb>
    <v>0</v>
  </rv>
  <rv s="0">
    <fb>32.86</fb>
    <v>0</v>
  </rv>
  <rv s="0">
    <fb>41.225000000000001</fb>
    <v>0</v>
  </rv>
  <rv s="0">
    <fb>17.809799999999999</fb>
    <v>0</v>
  </rv>
  <rv s="0">
    <fb>15.126200000000001</fb>
    <v>0</v>
  </rv>
  <rv s="0">
    <fb>6.6310000000000002</fb>
    <v>0</v>
  </rv>
  <rv s="0">
    <fb>17.287800000000001</fb>
    <v>0</v>
  </rv>
  <rv s="0">
    <fb>32.71</fb>
    <v>0</v>
  </rv>
  <rv s="0">
    <fb>41.652500000000003</fb>
    <v>0</v>
  </rv>
  <rv s="0">
    <fb>17.776499999999999</fb>
    <v>0</v>
  </rv>
  <rv s="0">
    <fb>6.4494999999999996</fb>
    <v>0</v>
  </rv>
  <rv s="0">
    <fb>17.271799999999999</fb>
    <v>0</v>
  </rv>
  <rv s="0">
    <fb>32.700000000000003</fb>
    <v>0</v>
  </rv>
  <rv s="0">
    <fb>42.1875</fb>
    <v>0</v>
  </rv>
  <rv s="0">
    <fb>6.3951000000000002</fb>
    <v>0</v>
  </rv>
  <rv s="0">
    <fb>31.99</fb>
    <v>0</v>
  </rv>
  <rv s="0">
    <fb>42.4375</fb>
    <v>0</v>
  </rv>
  <rv s="0">
    <fb>18.263200000000001</fb>
    <v>0</v>
  </rv>
  <rv s="0">
    <fb>14.611700000000001</fb>
    <v>0</v>
  </rv>
  <rv s="0">
    <fb>6.4569999999999999</fb>
    <v>0</v>
  </rv>
  <rv s="0">
    <fb>32.68</fb>
    <v>0</v>
  </rv>
  <rv s="0">
    <fb>42.104999999999997</fb>
    <v>0</v>
  </rv>
  <rv s="0">
    <fb>14.8041</fb>
    <v>0</v>
  </rv>
  <rv s="0">
    <fb>6.4589999999999996</fb>
    <v>0</v>
  </rv>
  <rv s="0">
    <fb>17.473199999999999</fb>
    <v>0</v>
  </rv>
  <rv s="0">
    <fb>33.54</fb>
    <v>0</v>
  </rv>
  <rv s="0">
    <fb>18.113199999999999</fb>
    <v>0</v>
  </rv>
  <rv s="0">
    <fb>14.551399999999999</fb>
    <v>0</v>
  </rv>
  <rv s="0">
    <fb>6.31</fb>
    <v>0</v>
  </rv>
  <rv s="0">
    <fb>17.782499999999999</fb>
    <v>0</v>
  </rv>
  <rv s="0">
    <fb>34.56</fb>
    <v>0</v>
  </rv>
  <rv s="0">
    <fb>41.354999999999997</fb>
    <v>0</v>
  </rv>
  <rv s="0">
    <fb>17.969799999999999</fb>
    <v>0</v>
  </rv>
  <rv s="0">
    <fb>14.6637</fb>
    <v>0</v>
  </rv>
  <rv s="0">
    <fb>6.3564999999999996</fb>
    <v>0</v>
  </rv>
  <rv s="0">
    <fb>17.6145</fb>
    <v>0</v>
  </rv>
  <rv s="0">
    <fb>35.94</fb>
    <v>0</v>
  </rv>
  <rv s="0">
    <fb>41.052500000000002</fb>
    <v>0</v>
  </rv>
  <rv s="0">
    <fb>17.973199999999999</fb>
    <v>0</v>
  </rv>
  <rv s="0">
    <fb>14.600099999999999</fb>
    <v>0</v>
  </rv>
  <rv s="0">
    <fb>6.3630000000000004</fb>
    <v>0</v>
  </rv>
  <rv s="0">
    <fb>35.43</fb>
    <v>0</v>
  </rv>
  <rv s="0">
    <fb>41.41</fb>
    <v>0</v>
  </rv>
  <rv s="0">
    <fb>18.023199999999999</fb>
    <v>0</v>
  </rv>
  <rv s="0">
    <fb>14.126200000000001</fb>
    <v>0</v>
  </rv>
  <rv s="0">
    <fb>6.28</fb>
    <v>0</v>
  </rv>
  <rv s="0">
    <fb>33.82</fb>
    <v>0</v>
  </rv>
  <rv s="0">
    <fb>41.707500000000003</fb>
    <v>0</v>
  </rv>
  <rv s="0">
    <fb>13.678000000000001</fb>
    <v>0</v>
  </rv>
  <rv s="0">
    <fb>6.1050000000000004</fb>
    <v>0</v>
  </rv>
  <rv s="0">
    <fb>41.2425</fb>
    <v>0</v>
  </rv>
  <rv s="0">
    <fb>17.713200000000001</fb>
    <v>0</v>
  </rv>
  <rv s="0">
    <fb>13.462300000000001</fb>
    <v>0</v>
  </rv>
  <rv s="0">
    <fb>6.0279999999999996</fb>
    <v>0</v>
  </rv>
  <rv s="0">
    <fb>17.4178</fb>
    <v>0</v>
  </rv>
  <rv s="0">
    <fb>32.51</fb>
    <v>0</v>
  </rv>
  <rv s="0">
    <fb>41.75</fb>
    <v>0</v>
  </rv>
  <rv s="0">
    <fb>17.6065</fb>
    <v>0</v>
  </rv>
  <rv s="0">
    <fb>13.5449</fb>
    <v>0</v>
  </rv>
  <rv s="0">
    <fb>6.0514999999999999</fb>
    <v>0</v>
  </rv>
  <rv s="0">
    <fb>32.340000000000003</fb>
    <v>0</v>
  </rv>
  <rv s="0">
    <fb>41.477499999999999</fb>
    <v>0</v>
  </rv>
  <rv s="0">
    <fb>17.8398</fb>
    <v>0</v>
  </rv>
  <rv s="0">
    <fb>13.625500000000001</fb>
    <v>0</v>
  </rv>
  <rv s="0">
    <fb>6.2214999999999998</fb>
    <v>0</v>
  </rv>
  <rv s="0">
    <fb>17.825199999999999</fb>
    <v>0</v>
  </rv>
  <rv s="0">
    <fb>33.33</fb>
    <v>0</v>
  </rv>
  <rv s="0">
    <fb>41.155000000000001</fb>
    <v>0</v>
  </rv>
  <rv s="0">
    <fb>17.793199999999999</fb>
    <v>0</v>
  </rv>
  <rv s="0">
    <fb>13.475300000000001</fb>
    <v>0</v>
  </rv>
  <rv s="0">
    <fb>6.4885000000000002</fb>
    <v>0</v>
  </rv>
  <rv s="0">
    <fb>17.495200000000001</fb>
    <v>0</v>
  </rv>
  <rv s="0">
    <fb>33.42</fb>
    <v>0</v>
  </rv>
  <rv s="0">
    <fb>40.662500000000001</fb>
    <v>0</v>
  </rv>
  <rv s="0">
    <fb>17.8932</fb>
    <v>0</v>
  </rv>
  <rv s="0">
    <fb>13.378</fb>
    <v>0</v>
  </rv>
  <rv s="0">
    <fb>6.1589999999999998</fb>
    <v>0</v>
  </rv>
  <rv s="0">
    <fb>33.03</fb>
    <v>0</v>
  </rv>
  <rv s="0">
    <fb>40.935000000000002</fb>
    <v>0</v>
  </rv>
  <rv s="0">
    <fb>17.873200000000001</fb>
    <v>0</v>
  </rv>
  <rv s="0">
    <fb>13.386900000000001</fb>
    <v>0</v>
  </rv>
  <rv s="0">
    <fb>5.9394999999999998</fb>
    <v>0</v>
  </rv>
  <rv s="0">
    <fb>17.617799999999999</fb>
    <v>0</v>
  </rv>
  <rv s="0">
    <fb>33.14</fb>
    <v>0</v>
  </rv>
  <rv s="0">
    <fb>40.647500000000001</fb>
    <v>0</v>
  </rv>
  <rv s="0">
    <fb>13.2296</fb>
    <v>0</v>
  </rv>
  <rv s="0">
    <fb>5.8559999999999999</fb>
    <v>0</v>
  </rv>
  <rv s="0">
    <fb>34.049999999999997</fb>
    <v>0</v>
  </rv>
  <rv s="0">
    <fb>40.520000000000003</fb>
    <v>0</v>
  </rv>
  <rv s="0">
    <fb>17.909800000000001</fb>
    <v>0</v>
  </rv>
  <rv s="0">
    <fb>13.438000000000001</fb>
    <v>0</v>
  </rv>
  <rv s="0">
    <fb>5.9320000000000004</fb>
    <v>0</v>
  </rv>
  <rv s="0">
    <fb>33.24</fb>
    <v>0</v>
  </rv>
  <rv s="0">
    <fb>40.892499999999998</fb>
    <v>0</v>
  </rv>
  <rv s="0">
    <fb>17.959800000000001</fb>
    <v>0</v>
  </rv>
  <rv s="0">
    <fb>13.222799999999999</fb>
    <v>0</v>
  </rv>
  <rv s="0">
    <fb>5.7939999999999996</fb>
    <v>0</v>
  </rv>
  <rv s="0">
    <fb>32.42</fb>
    <v>0</v>
  </rv>
  <rv s="0">
    <fb>41.067500000000003</fb>
    <v>0</v>
  </rv>
  <rv s="0">
    <fb>13.3254</fb>
    <v>0</v>
  </rv>
  <rv s="0">
    <fb>5.9687999999999999</fb>
    <v>0</v>
  </rv>
  <rv s="0">
    <fb>17.3338</fb>
    <v>0</v>
  </rv>
  <rv s="0">
    <fb>41.414999999999999</fb>
    <v>0</v>
  </rv>
  <rv s="0">
    <fb>13.5016</fb>
    <v>0</v>
  </rv>
  <rv s="0">
    <fb>5.91</fb>
    <v>0</v>
  </rv>
  <rv s="0">
    <fb>17.5718</fb>
    <v>0</v>
  </rv>
  <rv s="0">
    <fb>41.977499999999999</fb>
    <v>0</v>
  </rv>
  <rv s="0">
    <fb>17.736499999999999</fb>
    <v>0</v>
  </rv>
  <rv s="0">
    <fb>13.364699999999999</fb>
    <v>0</v>
  </rv>
  <rv s="0">
    <fb>5.9</fb>
    <v>0</v>
  </rv>
  <rv s="0">
    <fb>16.6358</fb>
    <v>0</v>
  </rv>
  <rv s="0">
    <fb>33</fb>
    <v>0</v>
  </rv>
  <rv s="0">
    <fb>42.19</fb>
    <v>0</v>
  </rv>
  <rv s="0">
    <fb>17.756499999999999</fb>
    <v>0</v>
  </rv>
  <rv s="0">
    <fb>13.3192</fb>
    <v>0</v>
  </rv>
  <rv s="0">
    <fb>5.8605</fb>
    <v>0</v>
  </rv>
  <rv s="0">
    <fb>16.238499999999998</fb>
    <v>0</v>
  </rv>
  <rv s="0">
    <fb>41.932499999999997</fb>
    <v>0</v>
  </rv>
  <rv s="0">
    <fb>17.709800000000001</fb>
    <v>0</v>
  </rv>
  <rv s="0">
    <fb>13.337199999999999</fb>
    <v>0</v>
  </rv>
  <rv s="0">
    <fb>5.9494999999999996</fb>
    <v>0</v>
  </rv>
  <rv s="0">
    <fb>32.78</fb>
    <v>0</v>
  </rv>
  <rv s="0">
    <fb>42.147500000000001</fb>
    <v>0</v>
  </rv>
  <rv s="0">
    <fb>17.703199999999999</fb>
    <v>0</v>
  </rv>
  <rv s="0">
    <fb>13.4415</fb>
    <v>0</v>
  </rv>
  <rv s="0">
    <fb>6.0030000000000001</fb>
    <v>0</v>
  </rv>
  <rv s="0">
    <fb>15.809799999999999</fb>
    <v>0</v>
  </rv>
  <rv s="0">
    <fb>32.33</fb>
    <v>0</v>
  </rv>
  <rv s="0">
    <fb>41.747500000000002</fb>
    <v>0</v>
  </rv>
  <rv s="0">
    <fb>17.746500000000001</fb>
    <v>0</v>
  </rv>
  <rv s="0">
    <fb>13.5631</fb>
    <v>0</v>
  </rv>
  <rv s="0">
    <fb>5.8537999999999997</fb>
    <v>0</v>
  </rv>
  <rv s="0">
    <fb>31.68</fb>
    <v>0</v>
  </rv>
  <rv s="0">
    <fb>17.8965</fb>
    <v>0</v>
  </rv>
  <rv s="0">
    <fb>13.451499999999999</fb>
    <v>0</v>
  </rv>
  <rv s="0">
    <fb>5.7919</fb>
    <v>0</v>
  </rv>
  <rv s="0">
    <fb>15.990500000000001</fb>
    <v>0</v>
  </rv>
  <rv s="0">
    <fb>44.24</fb>
    <v>0</v>
  </rv>
  <rv s="0">
    <fb>17.7332</fb>
    <v>0</v>
  </rv>
  <rv s="0">
    <fb>13.5381</fb>
    <v>0</v>
  </rv>
  <rv s="0">
    <fb>5.8955000000000002</fb>
    <v>0</v>
  </rv>
  <rv s="0">
    <fb>16.482500000000002</fb>
    <v>0</v>
  </rv>
  <rv s="0">
    <fb>44.835000000000001</fb>
    <v>0</v>
  </rv>
  <rv s="0">
    <fb>13.696999999999999</fb>
    <v>0</v>
  </rv>
  <rv s="0">
    <fb>5.8685</fb>
    <v>0</v>
  </rv>
  <rv s="0">
    <fb>17.037199999999999</fb>
    <v>0</v>
  </rv>
  <rv s="0">
    <fb>44.872500000000002</fb>
    <v>0</v>
  </rv>
  <rv s="0">
    <fb>5.9005000000000001</fb>
    <v>0</v>
  </rv>
  <rv s="0">
    <fb>17.025200000000002</fb>
    <v>0</v>
  </rv>
  <rv s="0">
    <fb>32.869999999999997</fb>
    <v>0</v>
  </rv>
  <rv s="0">
    <fb>44.865000000000002</fb>
    <v>0</v>
  </rv>
  <rv s="0">
    <fb>13.3727</fb>
    <v>0</v>
  </rv>
  <rv s="0">
    <fb>5.8979999999999997</fb>
    <v>0</v>
  </rv>
  <rv s="0">
    <fb>17.3552</fb>
    <v>0</v>
  </rv>
  <rv s="0">
    <fb>32.880000000000003</fb>
    <v>0</v>
  </rv>
  <rv s="0">
    <fb>44.807499999999997</fb>
    <v>0</v>
  </rv>
  <rv s="0">
    <fb>13.190799999999999</fb>
    <v>0</v>
  </rv>
  <rv s="0">
    <fb>5.9085000000000001</fb>
    <v>0</v>
  </rv>
  <rv s="0">
    <fb>16.803799999999999</fb>
    <v>0</v>
  </rv>
  <rv s="0">
    <fb>33.32</fb>
    <v>0</v>
  </rv>
  <rv s="0">
    <fb>44.67</fb>
    <v>0</v>
  </rv>
  <rv s="0">
    <fb>17.819700000000001</fb>
    <v>0</v>
  </rv>
  <rv s="0">
    <fb>13.1983</fb>
    <v>0</v>
  </rv>
  <rv s="0">
    <fb>5.8940000000000001</fb>
    <v>0</v>
  </rv>
  <rv s="0">
    <fb>33.520000000000003</fb>
    <v>0</v>
  </rv>
  <rv s="0">
    <fb>44.645000000000003</fb>
    <v>0</v>
  </rv>
  <rv s="0">
    <fb>18.0732</fb>
    <v>0</v>
  </rv>
  <rv s="0">
    <fb>13.242800000000001</fb>
    <v>0</v>
  </rv>
  <rv s="0">
    <fb>5.9424999999999999</fb>
    <v>0</v>
  </rv>
  <rv s="0">
    <fb>13.5192</fb>
    <v>0</v>
  </rv>
  <rv s="0">
    <fb>44.744999999999997</fb>
    <v>0</v>
  </rv>
  <rv s="0">
    <fb>18.013200000000001</fb>
    <v>0</v>
  </rv>
  <rv s="0">
    <fb>13.4</fb>
    <v>0</v>
  </rv>
  <rv s="0">
    <fb>6.2504999999999997</fb>
    <v>0</v>
  </rv>
  <rv s="0">
    <fb>15.367800000000001</fb>
    <v>0</v>
  </rv>
  <rv s="0">
    <fb>34.11</fb>
    <v>0</v>
  </rv>
  <rv s="0">
    <fb>44.997500000000002</fb>
    <v>0</v>
  </rv>
  <rv s="0">
    <fb>17.943200000000001</fb>
    <v>0</v>
  </rv>
  <rv s="0">
    <fb>13.5722</fb>
    <v>0</v>
  </rv>
  <rv s="0">
    <fb>6.27</fb>
    <v>0</v>
  </rv>
  <rv s="0">
    <fb>15.1952</fb>
    <v>0</v>
  </rv>
  <rv s="0">
    <fb>45.435000000000002</fb>
    <v>0</v>
  </rv>
  <rv s="0">
    <fb>13.675800000000001</fb>
    <v>0</v>
  </rv>
  <rv s="0">
    <fb>6.298</fb>
    <v>0</v>
  </rv>
  <rv s="0">
    <fb>45.22</fb>
    <v>0</v>
  </rv>
  <rv s="0">
    <fb>18.006499999999999</fb>
    <v>0</v>
  </rv>
  <rv s="0">
    <fb>14.0474</fb>
    <v>0</v>
  </rv>
  <rv s="0">
    <fb>6.4565000000000001</fb>
    <v>0</v>
  </rv>
  <rv s="0">
    <fb>16.123799999999999</fb>
    <v>0</v>
  </rv>
  <rv s="0">
    <fb>45.977499999999999</fb>
    <v>0</v>
  </rv>
  <rv s="0">
    <fb>14.1332</fb>
    <v>0</v>
  </rv>
  <rv s="0">
    <fb>6.415</fb>
    <v>0</v>
  </rv>
  <rv s="0">
    <fb>16.374500000000001</fb>
    <v>0</v>
  </rv>
  <rv s="0">
    <fb>33.74</fb>
    <v>0</v>
  </rv>
  <rv s="0">
    <fb>45.384999999999998</fb>
    <v>0</v>
  </rv>
  <rv s="0">
    <fb>14.0098</fb>
    <v>0</v>
  </rv>
  <rv s="0">
    <fb>6.4794999999999998</fb>
    <v>0</v>
  </rv>
  <rv s="0">
    <fb>16.022500000000001</fb>
    <v>0</v>
  </rv>
  <rv s="0">
    <fb>45.52</fb>
    <v>0</v>
  </rv>
  <rv s="0">
    <fb>18.0398</fb>
    <v>0</v>
  </rv>
  <rv s="0">
    <fb>14.107699999999999</fb>
    <v>0</v>
  </rv>
  <rv s="0">
    <fb>6.4554999999999998</fb>
    <v>0</v>
  </rv>
  <rv s="0">
    <fb>33.020000000000003</fb>
    <v>0</v>
  </rv>
  <rv s="0">
    <fb>44.594999999999999</fb>
    <v>0</v>
  </rv>
  <rv s="0">
    <fb>17.889800000000001</fb>
    <v>0</v>
  </rv>
  <rv s="0">
    <fb>14.3704</fb>
    <v>0</v>
  </rv>
  <rv s="0">
    <fb>6.5225</fb>
    <v>0</v>
  </rv>
  <rv s="0">
    <fb>44.47</fb>
    <v>0</v>
  </rv>
  <rv s="0">
    <fb>17.879799999999999</fb>
    <v>0</v>
  </rv>
  <rv s="0">
    <fb>14.7178</fb>
    <v>0</v>
  </rv>
  <rv s="0">
    <fb>6.71</fb>
    <v>0</v>
  </rv>
  <rv s="0">
    <fb>16.059200000000001</fb>
    <v>0</v>
  </rv>
  <rv s="0">
    <fb>33.68</fb>
    <v>0</v>
  </rv>
  <rv s="0">
    <fb>45.61</fb>
    <v>0</v>
  </rv>
  <rv s="0">
    <fb>18.0532</fb>
    <v>0</v>
  </rv>
  <rv s="0">
    <fb>14.1807</fb>
    <v>0</v>
  </rv>
  <rv s="0">
    <fb>6.585</fb>
    <v>0</v>
  </rv>
  <rv s="0">
    <fb>16.336500000000001</fb>
    <v>0</v>
  </rv>
  <rv s="0">
    <fb>44.805</fb>
    <v>0</v>
  </rv>
  <rv s="0">
    <fb>18.129799999999999</fb>
    <v>0</v>
  </rv>
  <rv s="0">
    <fb>14.0594</fb>
    <v>0</v>
  </rv>
  <rv s="0">
    <fb>6.5620000000000003</fb>
    <v>0</v>
  </rv>
  <rv s="0">
    <fb>16.8032</fb>
    <v>0</v>
  </rv>
  <rv s="0">
    <fb>32.15</fb>
    <v>0</v>
  </rv>
  <rv s="0">
    <fb>44.585000000000001</fb>
    <v>0</v>
  </rv>
  <rv s="0">
    <fb>14.221299999999999</fb>
    <v>0</v>
  </rv>
  <rv s="0">
    <fb>16.4818</fb>
    <v>0</v>
  </rv>
  <rv s="0">
    <fb>33.159999999999997</fb>
    <v>0</v>
  </rv>
  <rv s="0">
    <fb>45.142499999999998</fb>
    <v>0</v>
  </rv>
  <rv s="0">
    <fb>18.6831</fb>
    <v>0</v>
  </rv>
  <rv s="0">
    <fb>14.1317</fb>
    <v>0</v>
  </rv>
  <rv s="0">
    <fb>6.5510000000000002</fb>
    <v>0</v>
  </rv>
  <rv s="0">
    <fb>16.5092</fb>
    <v>0</v>
  </rv>
  <rv s="0">
    <fb>32.46</fb>
    <v>0</v>
  </rv>
  <rv s="0">
    <fb>44.6875</fb>
    <v>0</v>
  </rv>
  <rv s="0">
    <fb>18.629799999999999</fb>
    <v>0</v>
  </rv>
  <rv s="0">
    <fb>14.169499999999999</fb>
    <v>0</v>
  </rv>
  <rv s="0">
    <fb>6.6855000000000002</fb>
    <v>0</v>
  </rv>
  <rv s="0">
    <fb>13.9162</fb>
    <v>0</v>
  </rv>
  <rv s="0">
    <fb>6.51</fb>
    <v>0</v>
  </rv>
  <rv s="0">
    <fb>16.849799999999998</fb>
    <v>0</v>
  </rv>
  <rv s="0">
    <fb>34.47</fb>
    <v>0</v>
  </rv>
  <rv s="0">
    <fb>44.967500000000001</fb>
    <v>0</v>
  </rv>
  <rv s="0">
    <fb>18.436499999999999</fb>
    <v>0</v>
  </rv>
  <rv s="0">
    <fb>13.939500000000001</fb>
    <v>0</v>
  </rv>
  <rv s="0">
    <fb>6.5445000000000002</fb>
    <v>0</v>
  </rv>
  <rv s="0">
    <fb>16.869199999999999</fb>
    <v>0</v>
  </rv>
  <rv s="0">
    <fb>33.36</fb>
    <v>0</v>
  </rv>
  <rv s="0">
    <fb>44.172499999999999</fb>
    <v>0</v>
  </rv>
  <rv s="0">
    <fb>13.651</fb>
    <v>0</v>
  </rv>
  <rv s="0">
    <fb>6.4320000000000004</fb>
    <v>0</v>
  </rv>
  <rv s="0">
    <fb>17.597200000000001</fb>
    <v>0</v>
  </rv>
  <rv s="0">
    <fb>45.162500000000001</fb>
    <v>0</v>
  </rv>
  <rv s="0">
    <fb>18.576499999999999</fb>
    <v>0</v>
  </rv>
  <rv s="0">
    <fb>13.988899999999999</fb>
    <v>0</v>
  </rv>
  <rv s="0">
    <fb>17.197199999999999</fb>
    <v>0</v>
  </rv>
  <rv s="0">
    <fb>32.76</fb>
    <v>0</v>
  </rv>
  <rv s="0">
    <fb>45.134999999999998</fb>
    <v>0</v>
  </rv>
  <rv s="0">
    <fb>14.1455</fb>
    <v>0</v>
  </rv>
  <rv s="0">
    <fb>6.7447999999999997</fb>
    <v>0</v>
  </rv>
  <rv s="0">
    <fb>17.598500000000001</fb>
    <v>0</v>
  </rv>
  <rv s="0">
    <fb>33.1</fb>
    <v>0</v>
  </rv>
  <rv s="0">
    <fb>45.137500000000003</fb>
    <v>0</v>
  </rv>
  <rv s="0">
    <fb>18.5365</fb>
    <v>0</v>
  </rv>
  <rv s="0">
    <fb>14.088699999999999</fb>
    <v>0</v>
  </rv>
  <rv s="0">
    <fb>6.7685000000000004</fb>
    <v>0</v>
  </rv>
  <rv s="0">
    <fb>17.2685</fb>
    <v>0</v>
  </rv>
  <rv s="0">
    <fb>32.659999999999997</fb>
    <v>0</v>
  </rv>
  <rv s="0">
    <fb>18.4998</fb>
    <v>0</v>
  </rv>
  <rv s="0">
    <fb>14.0844</fb>
    <v>0</v>
  </rv>
  <rv s="0">
    <fb>6.7869999999999999</fb>
    <v>0</v>
  </rv>
  <rv s="0">
    <fb>32.79</fb>
    <v>0</v>
  </rv>
  <rv s="0">
    <fb>44.787500000000001</fb>
    <v>0</v>
  </rv>
  <rv s="0">
    <fb>18.5931</fb>
    <v>0</v>
  </rv>
  <rv s="0">
    <fb>14.14</fb>
    <v>0</v>
  </rv>
  <rv s="0">
    <fb>6.8</fb>
    <v>0</v>
  </rv>
  <rv s="0">
    <fb>17.3018</fb>
    <v>0</v>
  </rv>
  <rv s="0">
    <fb>32.9</fb>
    <v>0</v>
  </rv>
  <rv s="0">
    <fb>45.512500000000003</fb>
    <v>0</v>
  </rv>
  <rv s="0">
    <fb>18.603100000000001</fb>
    <v>0</v>
  </rv>
  <rv s="0">
    <fb>14.297599999999999</fb>
    <v>0</v>
  </rv>
  <rv s="0">
    <fb>6.79</fb>
    <v>0</v>
  </rv>
  <rv s="0">
    <fb>17.773800000000001</fb>
    <v>0</v>
  </rv>
  <rv s="0">
    <fb>32.799999999999997</fb>
    <v>0</v>
  </rv>
  <rv s="0">
    <fb>45.58</fb>
    <v>0</v>
  </rv>
  <rv s="0">
    <fb>18.583100000000002</fb>
    <v>0</v>
  </rv>
  <rv s="0">
    <fb>14.286300000000001</fb>
    <v>0</v>
  </rv>
  <rv s="0">
    <fb>6.6425000000000001</fb>
    <v>0</v>
  </rv>
  <rv s="0">
    <fb>17.156500000000001</fb>
    <v>0</v>
  </rv>
  <rv s="0">
    <fb>33.119999999999997</fb>
    <v>0</v>
  </rv>
  <rv s="0">
    <fb>45.43</fb>
    <v>0</v>
  </rv>
  <rv s="0">
    <fb>14.250299999999999</fb>
    <v>0</v>
  </rv>
  <rv s="0">
    <fb>6.5614999999999997</fb>
    <v>0</v>
  </rv>
  <rv s="0">
    <fb>16.697199999999999</fb>
    <v>0</v>
  </rv>
  <rv s="0">
    <fb>33.270000000000003</fb>
    <v>0</v>
  </rv>
  <rv s="0">
    <fb>46.0625</fb>
    <v>0</v>
  </rv>
  <rv s="0">
    <fb>18.479800000000001</fb>
    <v>0</v>
  </rv>
  <rv s="0">
    <fb>14.196300000000001</fb>
    <v>0</v>
  </rv>
  <rv s="0">
    <fb>6.798</fb>
    <v>0</v>
  </rv>
  <rv s="0">
    <fb>33.53</fb>
    <v>0</v>
  </rv>
  <rv s="0">
    <fb>45.3825</fb>
    <v>0</v>
  </rv>
  <rv s="0">
    <fb>14.0967</fb>
    <v>0</v>
  </rv>
  <rv s="0">
    <fb>6.7355</fb>
    <v>0</v>
  </rv>
  <rv s="0">
    <fb>16.500499999999999</fb>
    <v>0</v>
  </rv>
  <rv s="0">
    <fb>32.840000000000003</fb>
    <v>0</v>
  </rv>
  <rv s="0">
    <fb>18.4298</fb>
    <v>0</v>
  </rv>
  <rv s="0">
    <fb>14.213800000000001</fb>
    <v>0</v>
  </rv>
  <rv s="0">
    <fb>7.0359999999999996</fb>
    <v>0</v>
  </rv>
  <rv s="0">
    <fb>44.527500000000003</fb>
    <v>0</v>
  </rv>
  <rv s="0">
    <fb>18.459800000000001</fb>
    <v>0</v>
  </rv>
  <rv s="0">
    <fb>14.1975</fb>
    <v>0</v>
  </rv>
  <rv s="0">
    <fb>7</fb>
    <v>0</v>
  </rv>
  <rv s="0">
    <fb>16.589200000000002</fb>
    <v>0</v>
  </rv>
  <rv s="0">
    <fb>32.18</fb>
    <v>0</v>
  </rv>
  <rv s="0">
    <fb>44.95</fb>
    <v>0</v>
  </rv>
  <rv s="0">
    <fb>18.3398</fb>
    <v>0</v>
  </rv>
  <rv s="0">
    <fb>14.3271</fb>
    <v>0</v>
  </rv>
  <rv s="0">
    <fb>7.0614999999999997</fb>
    <v>0</v>
  </rv>
  <rv s="0">
    <fb>32.44</fb>
    <v>0</v>
  </rv>
  <rv s="0">
    <fb>45.472499999999997</fb>
    <v>0</v>
  </rv>
  <rv s="0">
    <fb>14.7658</fb>
    <v>0</v>
  </rv>
  <rv s="0">
    <fb>7.0170000000000003</fb>
    <v>0</v>
  </rv>
  <rv s="0">
    <fb>15.7752</fb>
    <v>0</v>
  </rv>
  <rv s="0">
    <fb>45.86</fb>
    <v>0</v>
  </rv>
  <rv s="0">
    <fb>18.209800000000001</fb>
    <v>0</v>
  </rv>
  <rv s="0">
    <fb>14.8186</fb>
    <v>0</v>
  </rv>
  <rv s="0">
    <fb>7.2275</fb>
    <v>0</v>
  </rv>
  <rv s="0">
    <fb>15.3385</fb>
    <v>0</v>
  </rv>
  <rv s="0">
    <fb>46.064999999999998</fb>
    <v>0</v>
  </rv>
  <rv s="0">
    <fb>18.049800000000001</fb>
    <v>0</v>
  </rv>
  <rv s="0">
    <fb>7.2439999999999998</fb>
    <v>0</v>
  </rv>
  <rv s="0">
    <fb>14.7285</fb>
    <v>0</v>
  </rv>
  <rv s="0">
    <fb>30.54</fb>
    <v>0</v>
  </rv>
  <rv s="0">
    <fb>18.0365</fb>
    <v>0</v>
  </rv>
  <rv s="0">
    <fb>13.732100000000001</fb>
    <v>0</v>
  </rv>
  <rv s="0">
    <fb>7.1174999999999997</fb>
    <v>0</v>
  </rv>
  <rv s="0">
    <fb>14.8659</fb>
    <v>0</v>
  </rv>
  <rv s="0">
    <fb>30.56</fb>
    <v>0</v>
  </rv>
  <rv s="0">
    <fb>46.27</fb>
    <v>0</v>
  </rv>
  <rv s="0">
    <fb>13.867699999999999</fb>
    <v>0</v>
  </rv>
  <rv s="0">
    <fb>7.1914999999999996</fb>
    <v>0</v>
  </rv>
  <rv s="0">
    <fb>14.218500000000001</fb>
    <v>0</v>
  </rv>
  <rv s="0">
    <fb>46.045000000000002</fb>
    <v>0</v>
  </rv>
  <rv s="0">
    <fb>18.1632</fb>
    <v>0</v>
  </rv>
  <rv s="0">
    <fb>13.925000000000001</fb>
    <v>0</v>
  </rv>
  <rv s="0">
    <fb>7.2584999999999997</fb>
    <v>0</v>
  </rv>
  <rv s="0">
    <fb>14.7112</fb>
    <v>0</v>
  </rv>
  <rv s="0">
    <fb>31.14</fb>
    <v>0</v>
  </rv>
  <rv s="0">
    <fb>47.217500000000001</fb>
    <v>0</v>
  </rv>
  <rv s="0">
    <fb>18.1465</fb>
    <v>0</v>
  </rv>
  <rv s="0">
    <fb>13.8134</fb>
    <v>0</v>
  </rv>
  <rv s="0">
    <fb>7.3505000000000003</fb>
    <v>0</v>
  </rv>
  <rv s="0">
    <fb>14.4285</fb>
    <v>0</v>
  </rv>
  <rv s="0">
    <fb>30.25</fb>
    <v>0</v>
  </rv>
  <rv s="0">
    <fb>47.9</fb>
    <v>0</v>
  </rv>
  <rv s="0">
    <fb>13.6945</fb>
    <v>0</v>
  </rv>
  <rv s="0">
    <fb>7.2690000000000001</fb>
    <v>0</v>
  </rv>
  <rv s="0">
    <fb>14.869199999999999</fb>
    <v>0</v>
  </rv>
  <rv s="0">
    <fb>30.31</fb>
    <v>0</v>
  </rv>
  <rv s="0">
    <fb>47.237499999999997</fb>
    <v>0</v>
  </rv>
  <rv s="0">
    <fb>18.156500000000001</fb>
    <v>0</v>
  </rv>
  <rv s="0">
    <fb>7.16</fb>
    <v>0</v>
  </rv>
  <rv s="0">
    <fb>15.0998</fb>
    <v>0</v>
  </rv>
  <rv s="0">
    <fb>31.12</fb>
    <v>0</v>
  </rv>
  <rv s="0">
    <fb>46.837499999999999</fb>
    <v>0</v>
  </rv>
  <rv s="0">
    <fb>7.2774999999999999</fb>
    <v>0</v>
  </rv>
  <rv s="0">
    <fb>15.1812</fb>
    <v>0</v>
  </rv>
  <rv s="0">
    <fb>47.335000000000001</fb>
    <v>0</v>
  </rv>
  <rv s="0">
    <fb>13.3154</fb>
    <v>0</v>
  </rv>
  <rv s="0">
    <fb>7.1295000000000002</fb>
    <v>0</v>
  </rv>
  <rv s="0">
    <fb>14.1325</fb>
    <v>0</v>
  </rv>
  <rv s="0">
    <fb>47.475000000000001</fb>
    <v>0</v>
  </rv>
  <rv s="0">
    <fb>13.347200000000001</fb>
    <v>0</v>
  </rv>
  <rv s="0">
    <fb>7.0045000000000002</fb>
    <v>0</v>
  </rv>
  <rv s="0">
    <fb>14.103899999999999</fb>
    <v>0</v>
  </rv>
  <rv s="0">
    <fb>30.81</fb>
    <v>0</v>
  </rv>
  <rv s="0">
    <fb>17.886500000000002</fb>
    <v>0</v>
  </rv>
  <rv s="0">
    <fb>13.2911</fb>
    <v>0</v>
  </rv>
  <rv s="0">
    <fb>7.07</fb>
    <v>0</v>
  </rv>
  <rv s="0">
    <fb>14.3332</fb>
    <v>0</v>
  </rv>
  <rv s="0">
    <fb>31.34</fb>
    <v>0</v>
  </rv>
  <rv s="0">
    <fb>47.547499999999999</fb>
    <v>0</v>
  </rv>
  <rv s="0">
    <fb>17.939800000000002</fb>
    <v>0</v>
  </rv>
  <rv s="0">
    <fb>13.1753</fb>
    <v>0</v>
  </rv>
  <rv s="0">
    <fb>6.86</fb>
    <v>0</v>
  </rv>
  <rv s="0">
    <fb>14.091900000000001</fb>
    <v>0</v>
  </rv>
  <rv s="0">
    <fb>30.5</fb>
    <v>0</v>
  </rv>
  <rv s="0">
    <fb>47.11</fb>
    <v>0</v>
  </rv>
  <rv s="0">
    <fb>6.7811000000000003</fb>
    <v>0</v>
  </rv>
  <rv s="0">
    <fb>14.3225</fb>
    <v>0</v>
  </rv>
  <rv s="0">
    <fb>30.01</fb>
    <v>0</v>
  </rv>
  <rv s="0">
    <fb>47.552500000000002</fb>
    <v>0</v>
  </rv>
  <rv s="0">
    <fb>12.5366</fb>
    <v>0</v>
  </rv>
  <rv s="0">
    <fb>6.4</fb>
    <v>0</v>
  </rv>
  <rv s="0">
    <fb>14.087199999999999</fb>
    <v>0</v>
  </rv>
  <rv s="0">
    <fb>12.7311</fb>
    <v>0</v>
  </rv>
  <rv s="0">
    <fb>6.5</fb>
    <v>0</v>
  </rv>
  <rv s="0">
    <fb>14.1165</fb>
    <v>0</v>
  </rv>
  <rv s="0">
    <fb>30.15</fb>
    <v>0</v>
  </rv>
  <rv s="0">
    <fb>18.116499999999998</fb>
    <v>0</v>
  </rv>
  <rv s="0">
    <fb>12.5114</fb>
    <v>0</v>
  </rv>
  <rv s="0">
    <fb>6.3985000000000003</fb>
    <v>0</v>
  </rv>
  <rv s="0">
    <fb>14.0265</fb>
    <v>0</v>
  </rv>
  <rv s="0">
    <fb>29.05</fb>
    <v>0</v>
  </rv>
  <rv s="0">
    <fb>47.682499999999997</fb>
    <v>0</v>
  </rv>
  <rv s="0">
    <fb>17.6798</fb>
    <v>0</v>
  </rv>
  <rv s="0">
    <fb>12.861700000000001</fb>
    <v>0</v>
  </rv>
  <rv s="0">
    <fb>6.4865000000000004</fb>
    <v>0</v>
  </rv>
  <rv s="0">
    <fb>28.98</fb>
    <v>0</v>
  </rv>
  <rv s="0">
    <fb>47.447499999999998</fb>
    <v>0</v>
  </rv>
  <rv s="0">
    <fb>12.904299999999999</fb>
    <v>0</v>
  </rv>
  <rv s="0">
    <fb>6.4974999999999996</fb>
    <v>0</v>
  </rv>
  <rv s="0">
    <fb>14.256500000000001</fb>
    <v>0</v>
  </rv>
  <rv s="0">
    <fb>29.81</fb>
    <v>0</v>
  </rv>
  <rv s="0">
    <fb>17.4498</fb>
    <v>0</v>
  </rv>
  <rv s="0">
    <fb>12.8134</fb>
    <v>0</v>
  </rv>
  <rv s="0">
    <fb>6.5705</fb>
    <v>0</v>
  </rv>
  <rv s="0">
    <fb>29.85</fb>
    <v>0</v>
  </rv>
  <rv s="0">
    <fb>12.925000000000001</fb>
    <v>0</v>
  </rv>
  <rv s="0">
    <fb>6.6965000000000003</fb>
    <v>0</v>
  </rv>
  <rv s="0">
    <fb>15.3718</fb>
    <v>0</v>
  </rv>
  <rv s="0">
    <fb>30.2</fb>
    <v>0</v>
  </rv>
  <rv s="0">
    <fb>48.215000000000003</fb>
    <v>0</v>
  </rv>
  <rv s="0">
    <fb>12.756600000000001</fb>
    <v>0</v>
  </rv>
  <rv s="0">
    <fb>6.5179999999999998</fb>
    <v>0</v>
  </rv>
  <rv s="0">
    <fb>48.174999999999997</fb>
    <v>0</v>
  </rv>
  <rv s="0">
    <fb>17.469799999999999</fb>
    <v>0</v>
  </rv>
  <rv s="0">
    <fb>12.681800000000001</fb>
    <v>0</v>
  </rv>
  <rv s="0">
    <fb>6.4119999999999999</fb>
    <v>0</v>
  </rv>
  <rv s="0">
    <fb>15.532500000000001</fb>
    <v>0</v>
  </rv>
  <rv s="0">
    <fb>30.47</fb>
    <v>0</v>
  </rv>
  <rv s="0">
    <fb>48.4375</fb>
    <v>0</v>
  </rv>
  <rv s="0">
    <fb>12.7624</fb>
    <v>0</v>
  </rv>
  <rv s="0">
    <fb>6.5069999999999997</fb>
    <v>0</v>
  </rv>
  <rv s="0">
    <fb>14.8985</fb>
    <v>0</v>
  </rv>
  <rv s="0">
    <fb>17.773199999999999</fb>
    <v>0</v>
  </rv>
  <rv s="0">
    <fb>12.4185</fb>
    <v>0</v>
  </rv>
  <rv s="0">
    <fb>6.2755000000000001</fb>
    <v>0</v>
  </rv>
  <rv s="0">
    <fb>14.517899999999999</fb>
    <v>0</v>
  </rv>
  <rv s="0">
    <fb>30.11</fb>
    <v>0</v>
  </rv>
  <rv s="0">
    <fb>45.405000000000001</fb>
    <v>0</v>
  </rv>
  <rv s="0">
    <fb>12.138500000000001</fb>
    <v>0</v>
  </rv>
  <rv s="0">
    <fb>6.1319999999999997</fb>
    <v>0</v>
  </rv>
  <rv s="0">
    <fb>29.52</fb>
    <v>0</v>
  </rv>
  <rv s="0">
    <fb>11.7379</fb>
    <v>0</v>
  </rv>
  <rv s="0">
    <fb>5.8948</fb>
    <v>0</v>
  </rv>
  <rv s="0">
    <fb>28.54</fb>
    <v>0</v>
  </rv>
  <rv s="0">
    <fb>46.052500000000002</fb>
    <v>0</v>
  </rv>
  <rv s="0">
    <fb>16.909800000000001</fb>
    <v>0</v>
  </rv>
  <rv s="0">
    <fb>12.0299</fb>
    <v>0</v>
  </rv>
  <rv s="0">
    <fb>6.1284999999999998</fb>
    <v>0</v>
  </rv>
  <rv s="0">
    <fb>13.7392</fb>
    <v>0</v>
  </rv>
  <rv s="0">
    <fb>28.59</fb>
    <v>0</v>
  </rv>
  <rv s="0">
    <fb>45.352499999999999</fb>
    <v>0</v>
  </rv>
  <rv s="0">
    <fb>11.715199999999999</fb>
    <v>0</v>
  </rv>
  <rv s="0">
    <fb>5.9269999999999996</fb>
    <v>0</v>
  </rv>
  <rv s="0">
    <fb>14.346500000000001</fb>
    <v>0</v>
  </rv>
  <rv s="0">
    <fb>28.33</fb>
    <v>0</v>
  </rv>
  <rv s="0">
    <fb>45.602499999999999</fb>
    <v>0</v>
  </rv>
  <rv s="0">
    <fb>16.7498</fb>
    <v>0</v>
  </rv>
  <rv s="0">
    <fb>12.0634</fb>
    <v>0</v>
  </rv>
  <rv s="0">
    <fb>6.2525000000000004</fb>
    <v>0</v>
  </rv>
  <rv s="0">
    <fb>14.299899999999999</fb>
    <v>0</v>
  </rv>
  <rv s="0">
    <fb>45.2</fb>
    <v>0</v>
  </rv>
  <rv s="0">
    <fb>12.1333</fb>
    <v>0</v>
  </rv>
  <rv s="0">
    <fb>6.2489999999999997</fb>
    <v>0</v>
  </rv>
  <rv s="0">
    <fb>14.702500000000001</fb>
    <v>0</v>
  </rv>
  <rv s="0">
    <fb>29.31</fb>
    <v>0</v>
  </rv>
  <rv s="0">
    <fb>12.330399999999999</fb>
    <v>0</v>
  </rv>
  <rv s="0">
    <fb>6.3034999999999997</fb>
    <v>0</v>
  </rv>
  <rv s="0">
    <fb>14.8992</fb>
    <v>0</v>
  </rv>
  <rv s="0">
    <fb>45.125</fb>
    <v>0</v>
  </rv>
  <rv s="0">
    <fb>12.022399999999999</fb>
    <v>0</v>
  </rv>
  <rv s="0">
    <fb>6.2484999999999999</fb>
    <v>0</v>
  </rv>
  <rv s="0">
    <fb>14.4899</fb>
    <v>0</v>
  </rv>
  <rv s="0">
    <fb>44.877499999999998</fb>
    <v>0</v>
  </rv>
  <rv s="0">
    <fb>12.178800000000001</fb>
    <v>0</v>
  </rv>
  <rv s="0">
    <fb>6.2009999999999996</fb>
    <v>0</v>
  </rv>
  <rv s="0">
    <fb>14.357900000000001</fb>
    <v>0</v>
  </rv>
  <rv s="0">
    <fb>44.362499999999997</fb>
    <v>0</v>
  </rv>
  <rv s="0">
    <fb>17.076499999999999</fb>
    <v>0</v>
  </rv>
  <rv s="0">
    <fb>12.389799999999999</fb>
    <v>0</v>
  </rv>
  <rv s="0">
    <fb>6.3125</fb>
    <v>0</v>
  </rv>
  <rv s="0">
    <fb>14.7559</fb>
    <v>0</v>
  </rv>
  <rv s="0">
    <fb>43.43</fb>
    <v>0</v>
  </rv>
  <rv s="0">
    <fb>17.243200000000002</fb>
    <v>0</v>
  </rv>
  <rv s="0">
    <fb>12.505100000000001</fb>
    <v>0</v>
  </rv>
  <rv s="0">
    <fb>6.3164999999999996</fb>
    <v>0</v>
  </rv>
  <rv s="0">
    <fb>15.4038</fb>
    <v>0</v>
  </rv>
  <rv s="0">
    <fb>30.09</fb>
    <v>0</v>
  </rv>
  <rv s="0">
    <fb>43.082500000000003</fb>
    <v>0</v>
  </rv>
  <rv s="0">
    <fb>12.4886</fb>
    <v>0</v>
  </rv>
  <rv s="0">
    <fb>6.2919999999999998</fb>
    <v>0</v>
  </rv>
  <rv s="0">
    <fb>15.452500000000001</fb>
    <v>0</v>
  </rv>
  <rv s="0">
    <fb>43.652500000000003</fb>
    <v>0</v>
  </rv>
  <rv s="0">
    <fb>16.819800000000001</fb>
    <v>0</v>
  </rv>
  <rv s="0">
    <fb>12.2081</fb>
    <v>0</v>
  </rv>
  <rv s="0">
    <fb>6.1</fb>
    <v>0</v>
  </rv>
  <rv s="0">
    <fb>43.314999999999998</fb>
    <v>0</v>
  </rv>
  <rv s="0">
    <fb>12.192299999999999</fb>
    <v>0</v>
  </rv>
  <rv s="0">
    <fb>6.0155000000000003</fb>
    <v>0</v>
  </rv>
  <rv s="0">
    <fb>30.89</fb>
    <v>0</v>
  </rv>
  <rv s="0">
    <fb>44.91</fb>
    <v>0</v>
  </rv>
  <rv s="0">
    <fb>16.986499999999999</fb>
    <v>0</v>
  </rv>
  <rv s="0">
    <fb>12.020899999999999</fb>
    <v>0</v>
  </rv>
  <rv s="0">
    <fb>6</fb>
    <v>0</v>
  </rv>
  <rv s="0">
    <fb>15.698499999999999</fb>
    <v>0</v>
  </rv>
  <rv s="0">
    <fb>30.92</fb>
    <v>0</v>
  </rv>
  <rv s="0">
    <fb>17.069800000000001</fb>
    <v>0</v>
  </rv>
  <rv s="0">
    <fb>6.0694999999999997</fb>
    <v>0</v>
  </rv>
  <rv s="0">
    <fb>15.497199999999999</fb>
    <v>0</v>
  </rv>
  <rv s="0">
    <fb>16.989799999999999</fb>
    <v>0</v>
  </rv>
  <rv s="0">
    <fb>12.374000000000001</fb>
    <v>0</v>
  </rv>
  <rv s="0">
    <fb>6.2119999999999997</fb>
    <v>0</v>
  </rv>
  <rv s="0">
    <fb>15.1798</fb>
    <v>0</v>
  </rv>
  <rv s="0">
    <fb>30.72</fb>
    <v>0</v>
  </rv>
  <rv s="0">
    <fb>43.244999999999997</fb>
    <v>0</v>
  </rv>
  <rv s="0">
    <fb>17.0365</fb>
    <v>0</v>
  </rv>
  <rv s="0">
    <fb>12.088699999999999</fb>
    <v>0</v>
  </rv>
  <rv s="0">
    <fb>6.16</fb>
    <v>0</v>
  </rv>
  <rv s="0">
    <fb>15.1678</fb>
    <v>0</v>
  </rv>
  <rv s="0">
    <fb>43.342500000000001</fb>
    <v>0</v>
  </rv>
  <rv s="0">
    <fb>12.4163</fb>
    <v>0</v>
  </rv>
  <rv s="0">
    <fb>6.2694999999999999</fb>
    <v>0</v>
  </rv>
  <rv s="0">
    <fb>15.113200000000001</fb>
    <v>0</v>
  </rv>
  <rv s="0">
    <fb>43.777500000000003</fb>
    <v>0</v>
  </rv>
  <rv s="0">
    <fb>12.5985</fb>
    <v>0</v>
  </rv>
  <rv s="0">
    <fb>6.3369999999999997</fb>
    <v>0</v>
  </rv>
  <rv s="0">
    <fb>14.980499999999999</fb>
    <v>0</v>
  </rv>
  <rv s="0">
    <fb>31.54</fb>
    <v>0</v>
  </rv>
  <rv s="0">
    <fb>43.852499999999999</fb>
    <v>0</v>
  </rv>
  <rv s="0">
    <fb>12.5749</fb>
    <v>0</v>
  </rv>
  <rv s="0">
    <fb>6.3239999999999998</fb>
    <v>0</v>
  </rv>
  <rv s="0">
    <fb>15.0158</fb>
    <v>0</v>
  </rv>
  <rv s="0">
    <fb>44.0075</fb>
    <v>0</v>
  </rv>
  <rv s="0">
    <fb>12.509600000000001</fb>
    <v>0</v>
  </rv>
  <rv s="0">
    <fb>6.3395000000000001</fb>
    <v>0</v>
  </rv>
  <rv s="0">
    <fb>14.500500000000001</fb>
    <v>0</v>
  </rv>
  <rv s="0">
    <fb>31.61</fb>
    <v>0</v>
  </rv>
  <rv s="0">
    <fb>44.225000000000001</fb>
    <v>0</v>
  </rv>
  <rv s="0">
    <fb>17.236499999999999</fb>
    <v>0</v>
  </rv>
  <rv s="0">
    <fb>12.259399999999999</fb>
    <v>0</v>
  </rv>
  <rv s="0">
    <fb>6.1325000000000003</fb>
    <v>0</v>
  </rv>
  <rv s="0">
    <fb>31.11</fb>
    <v>0</v>
  </rv>
  <rv s="0">
    <fb>44.032499999999999</fb>
    <v>0</v>
  </rv>
  <rv s="0">
    <fb>12.184100000000001</fb>
    <v>0</v>
  </rv>
  <rv s="0">
    <fb>6.1055000000000001</fb>
    <v>0</v>
  </rv>
  <rv s="0">
    <fb>14.8065</fb>
    <v>0</v>
  </rv>
  <rv s="0">
    <fb>30.77</fb>
    <v>0</v>
  </rv>
  <rv s="0">
    <fb>44.08</fb>
    <v>0</v>
  </rv>
  <rv s="0">
    <fb>12.0031</fb>
    <v>0</v>
  </rv>
  <rv s="0">
    <fb>6.0305</fb>
    <v>0</v>
  </rv>
  <rv s="0">
    <fb>15.595800000000001</fb>
    <v>0</v>
  </rv>
  <rv s="0">
    <fb>30.08</fb>
    <v>0</v>
  </rv>
  <rv s="0">
    <fb>44.32</fb>
    <v>0</v>
  </rv>
  <rv s="0">
    <fb>11.9381</fb>
    <v>0</v>
  </rv>
  <rv s="0">
    <fb>5.907</fb>
    <v>0</v>
  </rv>
  <rv s="0">
    <fb>15.5258</fb>
    <v>0</v>
  </rv>
  <rv s="0">
    <fb>29.75</fb>
    <v>0</v>
  </rv>
  <rv s="0">
    <fb>11.8262</fb>
    <v>0</v>
  </rv>
  <rv s="0">
    <fb>15.4458</fb>
    <v>0</v>
  </rv>
  <rv s="0">
    <fb>11.597200000000001</fb>
    <v>0</v>
  </rv>
  <rv s="0">
    <fb>5.8129999999999997</fb>
    <v>0</v>
  </rv>
  <rv s="0">
    <fb>15.665800000000001</fb>
    <v>0</v>
  </rv>
  <rv s="0">
    <fb>46.607500000000002</fb>
    <v>0</v>
  </rv>
  <rv s="0">
    <fb>16.389800000000001</fb>
    <v>0</v>
  </rv>
  <rv s="0">
    <fb>11.385</fb>
    <v>0</v>
  </rv>
  <rv s="0">
    <fb>5.4290000000000003</fb>
    <v>0</v>
  </rv>
  <rv s="0">
    <fb>15.4785</fb>
    <v>0</v>
  </rv>
  <rv s="0">
    <fb>46.372500000000002</fb>
    <v>0</v>
  </rv>
  <rv s="0">
    <fb>11.143000000000001</fb>
    <v>0</v>
  </rv>
  <rv s="0">
    <fb>5.4450000000000003</fb>
    <v>0</v>
  </rv>
  <rv s="0">
    <fb>15.3705</fb>
    <v>0</v>
  </rv>
  <rv s="0">
    <fb>11.0512</fb>
    <v>0</v>
  </rv>
  <rv s="0">
    <fb>5.5460000000000003</fb>
    <v>0</v>
  </rv>
  <rv s="0">
    <fb>15.432499999999999</fb>
    <v>0</v>
  </rv>
  <rv s="0">
    <fb>27.89</fb>
    <v>0</v>
  </rv>
  <rv s="0">
    <fb>47.33</fb>
    <v>0</v>
  </rv>
  <rv s="0">
    <fb>11.110799999999999</fb>
    <v>0</v>
  </rv>
  <rv s="0">
    <fb>5.5324999999999998</fb>
    <v>0</v>
  </rv>
  <rv s="0">
    <fb>15.337199999999999</fb>
    <v>0</v>
  </rv>
  <rv s="0">
    <fb>28.49</fb>
    <v>0</v>
  </rv>
  <rv s="0">
    <fb>47.604999999999997</fb>
    <v>0</v>
  </rv>
  <rv s="0">
    <fb>10.968400000000001</fb>
    <v>0</v>
  </rv>
  <rv s="0">
    <fb>5.492</fb>
    <v>0</v>
  </rv>
  <rv s="0">
    <fb>48.6325</fb>
    <v>0</v>
  </rv>
  <rv s="0">
    <fb>11.3497</fb>
    <v>0</v>
  </rv>
  <rv s="0">
    <fb>5.7510000000000003</fb>
    <v>0</v>
  </rv>
  <rv s="0">
    <fb>15.900499999999999</fb>
    <v>0</v>
  </rv>
  <rv s="0">
    <fb>29.32</fb>
    <v>0</v>
  </rv>
  <rv s="0">
    <fb>48.825000000000003</fb>
    <v>0</v>
  </rv>
  <rv s="0">
    <fb>11.8104</fb>
    <v>0</v>
  </rv>
  <rv s="0">
    <fb>5.8274999999999997</fb>
    <v>0</v>
  </rv>
  <rv s="0">
    <fb>15.3812</fb>
    <v>0</v>
  </rv>
  <rv s="0">
    <fb>49.49</fb>
    <v>0</v>
  </rv>
  <rv s="0">
    <fb>11.8207</fb>
    <v>0</v>
  </rv>
  <rv s="0">
    <fb>5.8905000000000003</fb>
    <v>0</v>
  </rv>
  <rv s="0">
    <fb>15.0905</fb>
    <v>0</v>
  </rv>
  <rv s="0">
    <fb>29.91</fb>
    <v>0</v>
  </rv>
  <rv s="0">
    <fb>49.06</fb>
    <v>0</v>
  </rv>
  <rv s="0">
    <fb>16.5932</fb>
    <v>0</v>
  </rv>
  <rv s="0">
    <fb>12.0679</fb>
    <v>0</v>
  </rv>
  <rv s="0">
    <fb>6.0345000000000004</fb>
    <v>0</v>
  </rv>
  <rv s="0">
    <fb>30.24</fb>
    <v>0</v>
  </rv>
  <rv s="0">
    <fb>48.317500000000003</fb>
    <v>0</v>
  </rv>
  <rv s="0">
    <fb>12.258900000000001</fb>
    <v>0</v>
  </rv>
  <rv s="0">
    <fb>6.1515000000000004</fb>
    <v>0</v>
  </rv>
  <rv s="0">
    <fb>14.279199999999999</fb>
    <v>0</v>
  </rv>
  <rv s="0">
    <fb>48.112499999999997</fb>
    <v>0</v>
  </rv>
  <rv s="0">
    <fb>12.305199999999999</fb>
    <v>0</v>
  </rv>
  <rv s="0">
    <fb>6.0065</fb>
    <v>0</v>
  </rv>
  <rv s="0">
    <fb>14.523899999999999</fb>
    <v>0</v>
  </rv>
  <rv s="0">
    <fb>30.32</fb>
    <v>0</v>
  </rv>
  <rv s="0">
    <fb>47.997500000000002</fb>
    <v>0</v>
  </rv>
  <rv s="0">
    <fb>16.779800000000002</fb>
    <v>0</v>
  </rv>
  <rv s="0">
    <fb>11.7394</fb>
    <v>0</v>
  </rv>
  <rv s="0">
    <fb>6.0640000000000001</fb>
    <v>0</v>
  </rv>
  <rv s="0">
    <fb>14.267200000000001</fb>
    <v>0</v>
  </rv>
  <rv s="0">
    <fb>30.73</fb>
    <v>0</v>
  </rv>
  <rv s="0">
    <fb>11.5364</fb>
    <v>0</v>
  </rv>
  <rv s="0">
    <fb>5.9189999999999996</fb>
    <v>0</v>
  </rv>
  <rv s="0">
    <fb>14.1065</fb>
    <v>0</v>
  </rv>
  <rv s="0">
    <fb>30.48</fb>
    <v>0</v>
  </rv>
  <rv s="0">
    <fb>47.822499999999998</fb>
    <v>0</v>
  </rv>
  <rv s="0">
    <fb>16.5732</fb>
    <v>0</v>
  </rv>
  <rv s="0">
    <fb>11.536899999999999</fb>
    <v>0</v>
  </rv>
  <rv s="0">
    <fb>14.133900000000001</fb>
    <v>0</v>
  </rv>
  <rv s="0">
    <fb>31.35</fb>
    <v>0</v>
  </rv>
  <rv s="0">
    <fb>47.975000000000001</fb>
    <v>0</v>
  </rv>
  <rv s="0">
    <fb>12.111700000000001</fb>
    <v>0</v>
  </rv>
  <rv s="0">
    <fb>6.0309999999999997</fb>
    <v>0</v>
  </rv>
  <rv s="0">
    <fb>13.480499999999999</fb>
    <v>0</v>
  </rv>
  <rv s="0">
    <fb>12.092499999999999</fb>
    <v>0</v>
  </rv>
  <rv s="0">
    <fb>5.9355000000000002</fb>
    <v>0</v>
  </rv>
  <rv s="0">
    <fb>47.16</fb>
    <v>0</v>
  </rv>
  <rv s="0">
    <fb>12.030900000000001</fb>
    <v>0</v>
  </rv>
  <rv s="0">
    <fb>5.2962999999999996</fb>
    <v>0</v>
  </rv>
  <rv s="0">
    <fb>13.9139</fb>
    <v>0</v>
  </rv>
  <rv s="0">
    <fb>31</fb>
    <v>0</v>
  </rv>
  <rv s="0">
    <fb>46.987499999999997</fb>
    <v>0</v>
  </rv>
  <rv s="0">
    <fb>12.239100000000001</fb>
    <v>0</v>
  </rv>
  <rv s="0">
    <fb>5.9130000000000003</fb>
    <v>0</v>
  </rv>
  <rv s="0">
    <fb>13.293200000000001</fb>
    <v>0</v>
  </rv>
  <rv s="0">
    <fb>46.56</fb>
    <v>0</v>
  </rv>
  <rv s="0">
    <fb>12.276300000000001</fb>
    <v>0</v>
  </rv>
  <rv s="0">
    <fb>5.9215</fb>
    <v>0</v>
  </rv>
  <rv s="0">
    <fb>13.436500000000001</fb>
    <v>0</v>
  </rv>
  <rv s="0">
    <fb>12.3855</fb>
    <v>0</v>
  </rv>
  <rv s="0">
    <fb>5.85</fb>
    <v>0</v>
  </rv>
  <rv s="0">
    <fb>13.6532</fb>
    <v>0</v>
  </rv>
  <rv s="0">
    <fb>30.79</fb>
    <v>0</v>
  </rv>
  <rv s="0">
    <fb>46.484999999999999</fb>
    <v>0</v>
  </rv>
  <rv s="0">
    <fb>12.160500000000001</fb>
    <v>0</v>
  </rv>
  <rv s="0">
    <fb>5.8994999999999997</fb>
    <v>0</v>
  </rv>
  <rv s="0">
    <fb>47.2</fb>
    <v>0</v>
  </rv>
  <rv s="0">
    <fb>12.0029</fb>
    <v>0</v>
  </rv>
  <rv s="0">
    <fb>5.7765000000000004</fb>
    <v>0</v>
  </rv>
  <rv s="0">
    <fb>13.113200000000001</fb>
    <v>0</v>
  </rv>
  <rv s="0">
    <fb>47.592500000000001</fb>
    <v>0</v>
  </rv>
  <rv s="0">
    <fb>12.236599999999999</fb>
    <v>0</v>
  </rv>
  <rv s="0">
    <fb>5.9574999999999996</fb>
    <v>0</v>
  </rv>
  <rv s="0">
    <fb>12.825200000000001</fb>
    <v>0</v>
  </rv>
  <rv s="0">
    <fb>48.2575</fb>
    <v>0</v>
  </rv>
  <rv s="0">
    <fb>12.2744</fb>
    <v>0</v>
  </rv>
  <rv s="0">
    <fb>12.719200000000001</fb>
    <v>0</v>
  </rv>
  <rv s="0">
    <fb>48.104999999999997</fb>
    <v>0</v>
  </rv>
  <rv s="0">
    <fb>17.083200000000001</fb>
    <v>0</v>
  </rv>
  <rv s="0">
    <fb>12.3164</fb>
    <v>0</v>
  </rv>
  <rv s="0">
    <fb>6.1529999999999996</fb>
    <v>0</v>
  </rv>
  <rv s="0">
    <fb>12.6632</fb>
    <v>0</v>
  </rv>
  <rv s="0">
    <fb>32.43</fb>
    <v>0</v>
  </rv>
  <rv s="0">
    <fb>48.917499999999997</fb>
    <v>0</v>
  </rv>
  <rv s="0">
    <fb>12.6595</fb>
    <v>0</v>
  </rv>
  <rv s="0">
    <fb>6.3384999999999998</fb>
    <v>0</v>
  </rv>
  <rv s="0">
    <fb>12.5839</fb>
    <v>0</v>
  </rv>
  <rv s="0">
    <fb>49.68</fb>
    <v>0</v>
  </rv>
  <rv s="0">
    <fb>12.6473</fb>
    <v>0</v>
  </rv>
  <rv s="0">
    <fb>6.3360000000000003</fb>
    <v>0</v>
  </rv>
  <rv s="0">
    <fb>12.8279</fb>
    <v>0</v>
  </rv>
  <rv s="0">
    <fb>33.08</fb>
    <v>0</v>
  </rv>
  <rv s="0">
    <fb>50.262500000000003</fb>
    <v>0</v>
  </rv>
  <rv s="0">
    <fb>17.139800000000001</fb>
    <v>0</v>
  </rv>
  <rv s="0">
    <fb>12.5684</fb>
    <v>0</v>
  </rv>
  <rv s="0">
    <fb>6.423</fb>
    <v>0</v>
  </rv>
  <rv s="0">
    <fb>12.2392</fb>
    <v>0</v>
  </rv>
  <rv s="0">
    <fb>33.5</fb>
    <v>0</v>
  </rv>
  <rv s="0">
    <fb>50.012500000000003</fb>
    <v>0</v>
  </rv>
  <rv s="0">
    <fb>12.5709</fb>
    <v>0</v>
  </rv>
  <rv s="0">
    <fb>6.3975</fb>
    <v>0</v>
  </rv>
  <rv s="0">
    <fb>11.379899999999999</fb>
    <v>0</v>
  </rv>
  <rv s="0">
    <fb>33.299999999999997</fb>
    <v>0</v>
  </rv>
  <rv s="0">
    <fb>17.3032</fb>
    <v>0</v>
  </rv>
  <rv s="0">
    <fb>12.455299999999999</fb>
    <v>0</v>
  </rv>
  <rv s="0">
    <fb>6.4050000000000002</fb>
    <v>0</v>
  </rv>
  <rv s="0">
    <fb>11.4199</fb>
    <v>0</v>
  </rv>
  <rv s="0">
    <fb>32.85</fb>
    <v>0</v>
  </rv>
  <rv s="0">
    <fb>49.967500000000001</fb>
    <v>0</v>
  </rv>
  <rv s="0">
    <fb>17.206499999999998</fb>
    <v>0</v>
  </rv>
  <rv s="0">
    <fb>12.110200000000001</fb>
    <v>0</v>
  </rv>
  <rv s="0">
    <fb>6.1879999999999997</fb>
    <v>0</v>
  </rv>
  <rv s="0">
    <fb>10.473599999999999</fb>
    <v>0</v>
  </rv>
  <rv s="0">
    <fb>50.935000000000002</fb>
    <v>0</v>
  </rv>
  <rv s="0">
    <fb>16.853200000000001</fb>
    <v>0</v>
  </rv>
  <rv s="0">
    <fb>12.2369</fb>
    <v>0</v>
  </rv>
  <rv s="0">
    <fb>6.3029999999999999</fb>
    <v>0</v>
  </rv>
  <rv s="0">
    <fb>9.4878999999999998</fb>
    <v>0</v>
  </rv>
  <rv s="0">
    <fb>32.01</fb>
    <v>0</v>
  </rv>
  <rv s="0">
    <fb>50.892499999999998</fb>
    <v>0</v>
  </rv>
  <rv s="0">
    <fb>16.776499999999999</fb>
    <v>0</v>
  </rv>
  <rv s="0">
    <fb>12.1037</fb>
    <v>0</v>
  </rv>
  <rv s="0">
    <fb>6.1805000000000003</fb>
    <v>0</v>
  </rv>
  <rv s="0">
    <fb>10.033200000000001</fb>
    <v>0</v>
  </rv>
  <rv s="0">
    <fb>31.85</fb>
    <v>0</v>
  </rv>
  <rv s="0">
    <fb>50.87</fb>
    <v>0</v>
  </rv>
  <rv s="0">
    <fb>12.225099999999999</fb>
    <v>0</v>
  </rv>
  <rv s="0">
    <fb>6.367</fb>
    <v>0</v>
  </rv>
  <rv s="0">
    <fb>10.1332</fb>
    <v>0</v>
  </rv>
  <rv s="0">
    <fb>51.215000000000003</fb>
    <v>0</v>
  </rv>
  <rv s="0">
    <fb>12.2729</fb>
    <v>0</v>
  </rv>
  <rv s="0">
    <fb>6.4625000000000004</fb>
    <v>0</v>
  </rv>
  <rv s="0">
    <fb>10.3332</fb>
    <v>0</v>
  </rv>
  <rv s="0">
    <fb>49.261200000000002</fb>
    <v>0</v>
  </rv>
  <rv s="0">
    <fb>12.036899999999999</fb>
    <v>0</v>
  </rv>
  <rv s="0">
    <fb>6.4610000000000003</fb>
    <v>0</v>
  </rv>
  <rv s="0">
    <fb>10.5799</fb>
    <v>0</v>
  </rv>
  <rv s="0">
    <fb>32.369999999999997</fb>
    <v>0</v>
  </rv>
  <rv s="0">
    <fb>49.737499999999997</fb>
    <v>0</v>
  </rv>
  <rv s="0">
    <fb>16.899799999999999</fb>
    <v>0</v>
  </rv>
  <rv s="0">
    <fb>11.710599999999999</fb>
    <v>0</v>
  </rv>
  <rv s="0">
    <fb>6.36</fb>
    <v>0</v>
  </rv>
  <rv s="0">
    <fb>10.5999</fb>
    <v>0</v>
  </rv>
  <rv s="0">
    <fb>31.75</fb>
    <v>0</v>
  </rv>
  <rv s="0">
    <fb>49.92</fb>
    <v>0</v>
  </rv>
  <rv s="0">
    <fb>11.5487</fb>
    <v>0</v>
  </rv>
  <rv s="0">
    <fb>6.3929999999999998</fb>
    <v>0</v>
  </rv>
  <rv s="0">
    <fb>11.4946</fb>
    <v>0</v>
  </rv>
  <rv s="0">
    <fb>31.63</fb>
    <v>0</v>
  </rv>
  <rv s="0">
    <fb>48.844999999999999</fb>
    <v>0</v>
  </rv>
  <rv s="0">
    <fb>11.4536</fb>
    <v>0</v>
  </rv>
  <rv s="0">
    <fb>6.2705000000000002</fb>
    <v>0</v>
  </rv>
  <rv s="0">
    <fb>10.910600000000001</fb>
    <v>0</v>
  </rv>
  <rv s="0">
    <fb>31.2</fb>
    <v>0</v>
  </rv>
  <rv s="0">
    <fb>49.685000000000002</fb>
    <v>0</v>
  </rv>
  <rv s="0">
    <fb>11.260899999999999</fb>
    <v>0</v>
  </rv>
  <rv s="0">
    <fb>6.1924999999999999</fb>
    <v>0</v>
  </rv>
  <rv s="0">
    <fb>11.341200000000001</fb>
    <v>0</v>
  </rv>
  <rv s="0">
    <fb>30.93</fb>
    <v>0</v>
  </rv>
  <rv s="0">
    <fb>49.9925</fb>
    <v>0</v>
  </rv>
  <rv s="0">
    <fb>11.412599999999999</fb>
    <v>0</v>
  </rv>
  <rv s="0">
    <fb>6.3574999999999999</fb>
    <v>0</v>
  </rv>
  <rv s="0">
    <fb>11.7439</fb>
    <v>0</v>
  </rv>
  <rv s="0">
    <fb>48.942500000000003</fb>
    <v>0</v>
  </rv>
  <rv s="0">
    <fb>11.324999999999999</fb>
    <v>0</v>
  </rv>
  <rv s="0">
    <fb>6.2729999999999997</fb>
    <v>0</v>
  </rv>
  <rv s="0">
    <fb>31.96</fb>
    <v>0</v>
  </rv>
  <rv s="0">
    <fb>49.66</fb>
    <v>0</v>
  </rv>
  <rv s="0">
    <fb>11.4899</fb>
    <v>0</v>
  </rv>
  <rv s="0">
    <fb>6.3014999999999999</fb>
    <v>0</v>
  </rv>
  <rv s="0">
    <fb>11.9099</fb>
    <v>0</v>
  </rv>
  <rv s="0">
    <fb>49.702500000000001</fb>
    <v>0</v>
  </rv>
  <rv s="0">
    <fb>6.1425000000000001</fb>
    <v>0</v>
  </rv>
  <rv s="0">
    <fb>31.81</fb>
    <v>0</v>
  </rv>
  <rv s="0">
    <fb>49.162500000000001</fb>
    <v>0</v>
  </rv>
  <rv s="0">
    <fb>11.3855</fb>
    <v>0</v>
  </rv>
  <rv s="0">
    <fb>6.3179999999999996</fb>
    <v>0</v>
  </rv>
  <rv s="0">
    <fb>12.826499999999999</fb>
    <v>0</v>
  </rv>
  <rv s="0">
    <fb>49.982500000000002</fb>
    <v>0</v>
  </rv>
  <rv s="0">
    <fb>16.829799999999999</fb>
    <v>0</v>
  </rv>
  <rv s="0">
    <fb>11.5822</fb>
    <v>0</v>
  </rv>
  <rv s="0">
    <fb>6.6085000000000003</fb>
    <v>0</v>
  </rv>
  <rv s="0">
    <fb>12.9499</fb>
    <v>0</v>
  </rv>
  <rv s="0">
    <fb>32.83</fb>
    <v>0</v>
  </rv>
  <rv s="0">
    <fb>49.94</fb>
    <v>0</v>
  </rv>
  <rv s="0">
    <fb>11.7744</fb>
    <v>0</v>
  </rv>
  <rv s="0">
    <fb>6.8445</fb>
    <v>0</v>
  </rv>
  <rv s="0">
    <fb>12.2485</fb>
    <v>0</v>
  </rv>
  <rv s="0">
    <fb>32.950000000000003</fb>
    <v>0</v>
  </rv>
  <rv s="0">
    <fb>17.2865</fb>
    <v>0</v>
  </rv>
  <rv s="0">
    <fb>11.623799999999999</fb>
    <v>0</v>
  </rv>
  <rv s="0">
    <fb>6.8780000000000001</fb>
    <v>0</v>
  </rv>
  <rv s="0">
    <fb>12.5519</fb>
    <v>0</v>
  </rv>
  <rv s="0">
    <fb>33.76</fb>
    <v>0</v>
  </rv>
  <rv s="0">
    <fb>50.087499999999999</fb>
    <v>0</v>
  </rv>
  <rv s="0">
    <fb>17.3565</fb>
    <v>0</v>
  </rv>
  <rv s="0">
    <fb>11.641</fb>
    <v>0</v>
  </rv>
  <rv s="0">
    <fb>6.8964999999999996</fb>
    <v>0</v>
  </rv>
  <rv s="0">
    <fb>33.78</fb>
    <v>0</v>
  </rv>
  <rv s="0">
    <fb>49.445</fb>
    <v>0</v>
  </rv>
  <rv s="0">
    <fb>17.296500000000002</fb>
    <v>0</v>
  </rv>
  <rv s="0">
    <fb>11.9573</fb>
    <v>0</v>
  </rv>
  <rv s="0">
    <fb>7.0194000000000001</fb>
    <v>0</v>
  </rv>
  <rv s="0">
    <fb>13.1785</fb>
    <v>0</v>
  </rv>
  <rv s="0">
    <fb>11.9871</fb>
    <v>0</v>
  </rv>
  <rv s="0">
    <fb>7.0374999999999996</fb>
    <v>0</v>
  </rv>
  <rv s="0">
    <fb>13.5665</fb>
    <v>0</v>
  </rv>
  <rv s="0">
    <fb>33.99</fb>
    <v>0</v>
  </rv>
  <rv s="0">
    <fb>50.424999999999997</fb>
    <v>0</v>
  </rv>
  <rv s="0">
    <fb>12.0342</fb>
    <v>0</v>
  </rv>
  <rv s="0">
    <fb>7.2035</fb>
    <v>0</v>
  </rv>
  <rv s="0">
    <fb>13.634499999999999</fb>
    <v>0</v>
  </rv>
  <rv s="0">
    <fb>34.79</fb>
    <v>0</v>
  </rv>
  <rv s="0">
    <fb>50.63</fb>
    <v>0</v>
  </rv>
  <rv s="0">
    <fb>12.0619</fb>
    <v>0</v>
  </rv>
  <rv s="0">
    <fb>7.2249999999999996</fb>
    <v>0</v>
  </rv>
  <rv s="0">
    <fb>13.9999</fb>
    <v>0</v>
  </rv>
  <rv s="0">
    <fb>34.01</fb>
    <v>0</v>
  </rv>
  <rv s="0">
    <fb>50.664999999999999</fb>
    <v>0</v>
  </rv>
  <rv s="0">
    <fb>17.386500000000002</fb>
    <v>0</v>
  </rv>
  <rv s="0">
    <fb>12.010400000000001</fb>
    <v>0</v>
  </rv>
  <rv s="0">
    <fb>13.8619</fb>
    <v>0</v>
  </rv>
  <rv s="0">
    <fb>50.875</fb>
    <v>0</v>
  </rv>
  <rv s="0">
    <fb>17.489799999999999</fb>
    <v>0</v>
  </rv>
  <rv s="0">
    <fb>7.27</fb>
    <v>0</v>
  </rv>
  <rv s="0">
    <fb>14.176500000000001</fb>
    <v>0</v>
  </rv>
  <rv s="0">
    <fb>34.229999999999997</fb>
    <v>0</v>
  </rv>
  <rv s="0">
    <fb>51.127499999999998</fb>
    <v>0</v>
  </rv>
  <rv s="0">
    <fb>12.105499999999999</fb>
    <v>0</v>
  </rv>
  <rv s="0">
    <fb>7.4450000000000003</fb>
    <v>0</v>
  </rv>
  <rv s="0">
    <fb>14.2845</fb>
    <v>0</v>
  </rv>
  <rv s="0">
    <fb>34.46</fb>
    <v>0</v>
  </rv>
  <rv s="0">
    <fb>51.024999999999999</fb>
    <v>0</v>
  </rv>
  <rv s="0">
    <fb>17.723199999999999</fb>
    <v>0</v>
  </rv>
  <rv s="0">
    <fb>7.4349999999999996</fb>
    <v>0</v>
  </rv>
  <rv s="0">
    <fb>34.369999999999997</fb>
    <v>0</v>
  </rv>
  <rv s="0">
    <fb>12.7544</fb>
    <v>0</v>
  </rv>
  <rv s="0">
    <fb>7.5380000000000003</fb>
    <v>0</v>
  </rv>
  <rv s="0">
    <fb>14.7645</fb>
    <v>0</v>
  </rv>
  <rv s="0">
    <fb>34.89</fb>
    <v>0</v>
  </rv>
  <rv s="0">
    <fb>50.445</fb>
    <v>0</v>
  </rv>
  <rv s="0">
    <fb>12.8339</fb>
    <v>0</v>
  </rv>
  <rv s="0">
    <fb>7.492</fb>
    <v>0</v>
  </rv>
  <rv s="0">
    <fb>15.273199999999999</fb>
    <v>0</v>
  </rv>
  <rv s="0">
    <fb>35.119999999999997</fb>
    <v>0</v>
  </rv>
  <rv s="0">
    <fb>50.547499999999999</fb>
    <v>0</v>
  </rv>
  <rv s="0">
    <fb>12.877700000000001</fb>
    <v>0</v>
  </rv>
  <rv s="0">
    <fb>7.56</fb>
    <v>0</v>
  </rv>
  <rv s="0">
    <fb>15.6892</fb>
    <v>0</v>
  </rv>
  <rv s="0">
    <fb>35.4</fb>
    <v>0</v>
  </rv>
  <rv s="0">
    <fb>50.924999999999997</fb>
    <v>0</v>
  </rv>
  <rv s="0">
    <fb>13.0562</fb>
    <v>0</v>
  </rv>
  <rv s="0">
    <fb>7.7714999999999996</fb>
    <v>0</v>
  </rv>
  <rv s="0">
    <fb>15.813800000000001</fb>
    <v>0</v>
  </rv>
  <rv s="0">
    <fb>50.443800000000003</fb>
    <v>0</v>
  </rv>
  <rv s="0">
    <fb>17.9832</fb>
    <v>0</v>
  </rv>
  <rv s="0">
    <fb>13.234</fb>
    <v>0</v>
  </rv>
  <rv s="0">
    <fb>8.0109999999999992</fb>
    <v>0</v>
  </rv>
  <rv s="0">
    <fb>15.491199999999999</fb>
    <v>0</v>
  </rv>
  <rv s="0">
    <fb>35.83</fb>
    <v>0</v>
  </rv>
  <rv s="0">
    <fb>50.227499999999999</fb>
    <v>0</v>
  </rv>
  <rv s="0">
    <fb>13.3499</fb>
    <v>0</v>
  </rv>
  <rv s="0">
    <fb>7.992</fb>
    <v>0</v>
  </rv>
  <rv s="0">
    <fb>14.385199999999999</fb>
    <v>0</v>
  </rv>
  <rv s="0">
    <fb>35.450000000000003</fb>
    <v>0</v>
  </rv>
  <rv s="0">
    <fb>13.209099999999999</fb>
    <v>0</v>
  </rv>
  <rv s="0">
    <fb>7.9515000000000002</fb>
    <v>0</v>
  </rv>
  <rv s="0">
    <fb>15.4405</fb>
    <v>0</v>
  </rv>
  <rv s="0">
    <fb>34.909999999999997</fb>
    <v>0</v>
  </rv>
  <rv s="0">
    <fb>51.2425</fb>
    <v>0</v>
  </rv>
  <rv s="0">
    <fb>13.2418</fb>
    <v>0</v>
  </rv>
  <rv s="0">
    <fb>8.0005000000000006</fb>
    <v>0</v>
  </rv>
  <rv s="0">
    <fb>15.325799999999999</fb>
    <v>0</v>
  </rv>
  <rv s="0">
    <fb>35.49</fb>
    <v>0</v>
  </rv>
  <rv s="0">
    <fb>13.2629</fb>
    <v>0</v>
  </rv>
  <rv s="0">
    <fb>7.8540000000000001</fb>
    <v>0</v>
  </rv>
  <rv s="0">
    <fb>15.672499999999999</fb>
    <v>0</v>
  </rv>
  <rv s="0">
    <fb>35.07</fb>
    <v>0</v>
  </rv>
  <rv s="0">
    <fb>52.01</fb>
    <v>0</v>
  </rv>
  <rv s="0">
    <fb>13.1365</fb>
    <v>0</v>
  </rv>
  <rv s="0">
    <fb>7.6974999999999998</fb>
    <v>0</v>
  </rv>
  <rv s="0">
    <fb>15.289199999999999</fb>
    <v>0</v>
  </rv>
  <rv s="0">
    <fb>35.299999999999997</fb>
    <v>0</v>
  </rv>
  <rv s="0">
    <fb>52.155000000000001</fb>
    <v>0</v>
  </rv>
  <rv s="0">
    <fb>13.222300000000001</fb>
    <v>0</v>
  </rv>
  <rv s="0">
    <fb>16.3215</fb>
    <v>0</v>
  </rv>
  <rv s="0">
    <fb>34.770000000000003</fb>
    <v>0</v>
  </rv>
  <rv s="0">
    <fb>53.274999999999999</fb>
    <v>0</v>
  </rv>
  <rv s="0">
    <fb>17.979800000000001</fb>
    <v>0</v>
  </rv>
  <rv s="0">
    <fb>13.4946</fb>
    <v>0</v>
  </rv>
  <rv s="0">
    <fb>8.0299999999999994</fb>
    <v>0</v>
  </rv>
  <rv s="0">
    <fb>16.607800000000001</fb>
    <v>0</v>
  </rv>
  <rv s="0">
    <fb>53.732500000000002</fb>
    <v>0</v>
  </rv>
  <rv s="0">
    <fb>13.4183</fb>
    <v>0</v>
  </rv>
  <rv s="0">
    <fb>7.8254999999999999</fb>
    <v>0</v>
  </rv>
  <rv s="0">
    <fb>34.39</fb>
    <v>0</v>
  </rv>
  <rv s="0">
    <fb>54.18</fb>
    <v>0</v>
  </rv>
  <rv s="0">
    <fb>18.219799999999999</fb>
    <v>0</v>
  </rv>
  <rv s="0">
    <fb>13.3322</fb>
    <v>0</v>
  </rv>
  <rv s="0">
    <fb>7.7590000000000003</fb>
    <v>0</v>
  </rv>
  <rv s="0">
    <fb>16.9312</fb>
    <v>0</v>
  </rv>
  <rv s="0">
    <fb>34.450000000000003</fb>
    <v>0</v>
  </rv>
  <rv s="0">
    <fb>54.247500000000002</fb>
    <v>0</v>
  </rv>
  <rv s="0">
    <fb>13.475099999999999</fb>
    <v>0</v>
  </rv>
  <rv s="0">
    <fb>7.7445000000000004</fb>
    <v>0</v>
  </rv>
  <rv s="0">
    <fb>34.090000000000003</fb>
    <v>0</v>
  </rv>
  <rv s="0">
    <fb>54.6175</fb>
    <v>0</v>
  </rv>
  <rv s="0">
    <fb>18.173200000000001</fb>
    <v>0</v>
  </rv>
  <rv s="0">
    <fb>13.5161</fb>
    <v>0</v>
  </rv>
  <rv s="0">
    <fb>7.6254999999999997</fb>
    <v>0</v>
  </rv>
  <rv s="0">
    <fb>17.366499999999998</fb>
    <v>0</v>
  </rv>
  <rv s="0">
    <fb>54.747500000000002</fb>
    <v>0</v>
  </rv>
  <rv s="0">
    <fb>18.149799999999999</fb>
    <v>0</v>
  </rv>
  <rv s="0">
    <fb>7.8345000000000002</fb>
    <v>0</v>
  </rv>
  <rv s="0">
    <fb>35.090000000000003</fb>
    <v>0</v>
  </rv>
  <rv s="0">
    <fb>13.617699999999999</fb>
    <v>0</v>
  </rv>
  <rv s="0">
    <fb>7.758</fb>
    <v>0</v>
  </rv>
  <rv s="0">
    <fb>35.26</fb>
    <v>0</v>
  </rv>
  <rv s="0">
    <fb>55.147500000000001</fb>
    <v>0</v>
  </rv>
  <rv s="0">
    <fb>17.956499999999998</fb>
    <v>0</v>
  </rv>
  <rv s="0">
    <fb>14.9963</fb>
    <v>0</v>
  </rv>
  <rv s="0">
    <fb>7.9210000000000003</fb>
    <v>0</v>
  </rv>
  <rv s="0">
    <fb>36.01</fb>
    <v>0</v>
  </rv>
  <rv s="0">
    <fb>55.38</fb>
    <v>0</v>
  </rv>
  <rv s="0">
    <fb>17.7865</fb>
    <v>0</v>
  </rv>
  <rv s="0">
    <fb>15.0283</fb>
    <v>0</v>
  </rv>
  <rv s="0">
    <fb>8.25</fb>
    <v>0</v>
  </rv>
  <rv s="0">
    <fb>16.866499999999998</fb>
    <v>0</v>
  </rv>
  <rv s="0">
    <fb>36.090000000000003</fb>
    <v>0</v>
  </rv>
  <rv s="0">
    <fb>55.384999999999998</fb>
    <v>0</v>
  </rv>
  <rv s="0">
    <fb>17.7498</fb>
    <v>0</v>
  </rv>
  <rv s="0">
    <fb>15.236000000000001</fb>
    <v>0</v>
  </rv>
  <rv s="0">
    <fb>8.0340000000000007</fb>
    <v>0</v>
  </rv>
  <rv s="0">
    <fb>16.753799999999998</fb>
    <v>0</v>
  </rv>
  <rv s="0">
    <fb>35.630000000000003</fb>
    <v>0</v>
  </rv>
  <rv s="0">
    <fb>55.4375</fb>
    <v>0</v>
  </rv>
  <rv s="0">
    <fb>15.2182</fb>
    <v>0</v>
  </rv>
  <rv s="0">
    <fb>7.9390000000000001</fb>
    <v>0</v>
  </rv>
  <rv s="0">
    <fb>16.815200000000001</fb>
    <v>0</v>
  </rv>
  <rv s="0">
    <fb>35.46</fb>
    <v>0</v>
  </rv>
  <rv s="0">
    <fb>55.295000000000002</fb>
    <v>0</v>
  </rv>
  <rv s="0">
    <fb>15.3026</fb>
    <v>0</v>
  </rv>
  <rv s="0">
    <fb>8.1334999999999997</fb>
    <v>0</v>
  </rv>
  <rv s="0">
    <fb>16.874500000000001</fb>
    <v>0</v>
  </rv>
  <rv s="0">
    <fb>36.85</fb>
    <v>0</v>
  </rv>
  <rv s="0">
    <fb>55.1875</fb>
    <v>0</v>
  </rv>
  <rv s="0">
    <fb>15.312799999999999</fb>
    <v>0</v>
  </rv>
  <rv s="0">
    <fb>8.1225000000000005</fb>
    <v>0</v>
  </rv>
  <rv s="0">
    <fb>16.417200000000001</fb>
    <v>0</v>
  </rv>
  <rv s="0">
    <fb>36.700000000000003</fb>
    <v>0</v>
  </rv>
  <rv s="0">
    <fb>55.354999999999997</fb>
    <v>0</v>
  </rv>
  <rv s="0">
    <fb>15.4046</fb>
    <v>0</v>
  </rv>
  <rv s="0">
    <fb>8.5785</fb>
    <v>0</v>
  </rv>
  <rv s="0">
    <fb>16.5992</fb>
    <v>0</v>
  </rv>
  <rv s="0">
    <fb>37.520000000000003</fb>
    <v>0</v>
  </rv>
  <rv s="0">
    <fb>55.887500000000003</fb>
    <v>0</v>
  </rv>
  <rv s="0">
    <fb>15.3424</fb>
    <v>0</v>
  </rv>
  <rv s="0">
    <fb>8.3785000000000007</fb>
    <v>0</v>
  </rv>
  <rv s="0">
    <fb>16.592500000000001</fb>
    <v>0</v>
  </rv>
  <rv s="0">
    <fb>37.51</fb>
    <v>0</v>
  </rv>
  <rv s="0">
    <fb>17.9465</fb>
    <v>0</v>
  </rv>
  <rv s="0">
    <fb>15.4092</fb>
    <v>0</v>
  </rv>
  <rv s="0">
    <fb>8.4454999999999991</fb>
    <v>0</v>
  </rv>
  <rv s="0">
    <fb>16.8672</fb>
    <v>0</v>
  </rv>
  <rv s="0">
    <fb>37.25</fb>
    <v>0</v>
  </rv>
  <rv s="0">
    <fb>55.505000000000003</fb>
    <v>0</v>
  </rv>
  <rv s="0">
    <fb>15.516299999999999</fb>
    <v>0</v>
  </rv>
  <rv s="0">
    <fb>8.4154999999999998</fb>
    <v>0</v>
  </rv>
  <rv s="0">
    <fb>36.28</fb>
    <v>0</v>
  </rv>
  <rv s="0">
    <fb>54.685000000000002</fb>
    <v>0</v>
  </rv>
  <rv s="0">
    <fb>18.063199999999998</fb>
    <v>0</v>
  </rv>
  <rv s="0">
    <fb>15.441700000000001</fb>
    <v>0</v>
  </rv>
  <rv s="0">
    <fb>8.2899999999999991</fb>
    <v>0</v>
  </rv>
  <rv s="0">
    <fb>36.4</fb>
    <v>0</v>
  </rv>
  <rv s="0">
    <fb>55.712499999999999</fb>
    <v>0</v>
  </rv>
  <rv s="0">
    <fb>15.408200000000001</fb>
    <v>0</v>
  </rv>
  <rv s="0">
    <fb>8.2225000000000001</fb>
    <v>0</v>
  </rv>
  <rv s="0">
    <fb>36.270000000000003</fb>
    <v>0</v>
  </rv>
  <rv s="0">
    <fb>55.797499999999999</fb>
    <v>0</v>
  </rv>
  <rv s="0">
    <fb>15.4818</fb>
    <v>0</v>
  </rv>
  <rv s="0">
    <fb>8.1875</fb>
    <v>0</v>
  </rv>
  <rv s="0">
    <fb>16.5425</fb>
    <v>0</v>
  </rv>
  <rv s="0">
    <fb>55.512500000000003</fb>
    <v>0</v>
  </rv>
  <rv s="0">
    <fb>8.27</fb>
    <v>0</v>
  </rv>
  <rv s="0">
    <fb>36.65</fb>
    <v>0</v>
  </rv>
  <rv s="0">
    <fb>58.597499999999997</fb>
    <v>0</v>
  </rv>
  <rv s="0">
    <fb>18.256499999999999</fb>
    <v>0</v>
  </rv>
  <rv s="0">
    <fb>15.6311</fb>
    <v>0</v>
  </rv>
  <rv s="0">
    <fb>8.4930000000000003</fb>
    <v>0</v>
  </rv>
  <rv s="0">
    <fb>15.8238</fb>
    <v>0</v>
  </rv>
  <rv s="0">
    <fb>37</fb>
    <v>0</v>
  </rv>
  <rv s="0">
    <fb>58.1</fb>
    <v>0</v>
  </rv>
  <rv s="0">
    <fb>15.5946</fb>
    <v>0</v>
  </rv>
  <rv s="0">
    <fb>8.4674999999999994</fb>
    <v>0</v>
  </rv>
  <rv s="0">
    <fb>15.352499999999999</fb>
    <v>0</v>
  </rv>
  <rv s="0">
    <fb>36.729999999999997</fb>
    <v>0</v>
  </rv>
  <rv s="0">
    <fb>57.914999999999999</fb>
    <v>0</v>
  </rv>
  <rv s="0">
    <fb>18.4831</fb>
    <v>0</v>
  </rv>
  <rv s="0">
    <fb>15.615600000000001</fb>
    <v>0</v>
  </rv>
  <rv s="0">
    <fb>8.5419999999999998</fb>
    <v>0</v>
  </rv>
  <rv s="0">
    <fb>15.230499999999999</fb>
    <v>0</v>
  </rv>
  <rv s="0">
    <fb>36.630000000000003</fb>
    <v>0</v>
  </rv>
  <rv s="0">
    <fb>15.7653</fb>
    <v>0</v>
  </rv>
  <rv s="0">
    <fb>8.6334999999999997</fb>
    <v>0</v>
  </rv>
  <rv s="0">
    <fb>14.0579</fb>
    <v>0</v>
  </rv>
  <rv s="0">
    <fb>37.24</fb>
    <v>0</v>
  </rv>
  <rv s="0">
    <fb>55.517499999999998</fb>
    <v>0</v>
  </rv>
  <rv s="0">
    <fb>18.3598</fb>
    <v>0</v>
  </rv>
  <rv s="0">
    <fb>15.5671</fb>
    <v>0</v>
  </rv>
  <rv s="0">
    <fb>8.5295000000000005</fb>
    <v>0</v>
  </rv>
  <rv s="0">
    <fb>14.3812</fb>
    <v>0</v>
  </rv>
  <rv s="0">
    <fb>36.71</fb>
    <v>0</v>
  </rv>
  <rv s="0">
    <fb>54.405000000000001</fb>
    <v>0</v>
  </rv>
  <rv s="0">
    <fb>15.5075</fb>
    <v>0</v>
  </rv>
  <rv s="0">
    <fb>8.5500000000000007</fb>
    <v>0</v>
  </rv>
  <rv s="0">
    <fb>13.836499999999999</fb>
    <v>0</v>
  </rv>
  <rv s="0">
    <fb>36.97</fb>
    <v>0</v>
  </rv>
  <rv s="0">
    <fb>54.774999999999999</fb>
    <v>0</v>
  </rv>
  <rv s="0">
    <fb>15.364599999999999</fb>
    <v>0</v>
  </rv>
  <rv s="0">
    <fb>8.5060000000000002</fb>
    <v>0</v>
  </rv>
  <rv s="0">
    <fb>13.8392</fb>
    <v>0</v>
  </rv>
  <rv s="0">
    <fb>37.21</fb>
    <v>0</v>
  </rv>
  <rv s="0">
    <fb>56.4375</fb>
    <v>0</v>
  </rv>
  <rv s="0">
    <fb>15.0916</fb>
    <v>0</v>
  </rv>
  <rv s="0">
    <fb>8.2579999999999991</fb>
    <v>0</v>
  </rv>
  <rv s="0">
    <fb>14.0959</fb>
    <v>0</v>
  </rv>
  <rv s="0">
    <fb>36.32</fb>
    <v>0</v>
  </rv>
  <rv s="0">
    <fb>54.032499999999999</fb>
    <v>0</v>
  </rv>
  <rv s="0">
    <fb>18.0565</fb>
    <v>0</v>
  </rv>
  <rv s="0">
    <fb>14.833399999999999</fb>
    <v>0</v>
  </rv>
  <rv s="0">
    <fb>7.9370000000000003</fb>
    <v>0</v>
  </rv>
  <rv s="0">
    <fb>13.851900000000001</fb>
    <v>0</v>
  </rv>
  <rv s="0">
    <fb>35.28</fb>
    <v>0</v>
  </rv>
  <rv s="0">
    <fb>54.127499999999998</fb>
    <v>0</v>
  </rv>
  <rv s="0">
    <fb>18.189800000000002</fb>
    <v>0</v>
  </rv>
  <rv s="0">
    <fb>14.639200000000001</fb>
    <v>0</v>
  </rv>
  <rv s="0">
    <fb>7.8920000000000003</fb>
    <v>0</v>
  </rv>
  <rv s="0">
    <fb>13.8765</fb>
    <v>0</v>
  </rv>
  <rv s="0">
    <fb>14.7393</fb>
    <v>0</v>
  </rv>
  <rv s="0">
    <fb>8.0370000000000008</fb>
    <v>0</v>
  </rv>
  <rv s="0">
    <fb>13.936500000000001</fb>
    <v>0</v>
  </rv>
  <rv s="0">
    <fb>34.590000000000003</fb>
    <v>0</v>
  </rv>
  <rv s="0">
    <fb>54.02</fb>
    <v>0</v>
  </rv>
  <rv s="0">
    <fb>14.939500000000001</fb>
    <v>0</v>
  </rv>
  <rv s="0">
    <fb>8.1974999999999998</fb>
    <v>0</v>
  </rv>
  <rv s="0">
    <fb>13.943199999999999</fb>
    <v>0</v>
  </rv>
  <rv s="0">
    <fb>35.54</fb>
    <v>0</v>
  </rv>
  <rv s="0">
    <fb>55.047499999999999</fb>
    <v>0</v>
  </rv>
  <rv s="0">
    <fb>14.701000000000001</fb>
    <v>0</v>
  </rv>
  <rv s="0">
    <fb>8.2550000000000008</fb>
    <v>0</v>
  </rv>
  <rv s="0">
    <fb>14.241199999999999</fb>
    <v>0</v>
  </rv>
  <rv s="0">
    <fb>37.31</fb>
    <v>0</v>
  </rv>
  <rv s="0">
    <fb>55.472499999999997</fb>
    <v>0</v>
  </rv>
  <rv s="0">
    <fb>18.066500000000001</fb>
    <v>0</v>
  </rv>
  <rv s="0">
    <fb>14.689500000000001</fb>
    <v>0</v>
  </rv>
  <rv s="0">
    <fb>8.4305000000000003</fb>
    <v>0</v>
  </rv>
  <rv s="0">
    <fb>14.4659</fb>
    <v>0</v>
  </rv>
  <rv s="0">
    <fb>55.282499999999999</fb>
    <v>0</v>
  </rv>
  <rv s="0">
    <fb>14.696999999999999</fb>
    <v>0</v>
  </rv>
  <rv s="0">
    <fb>8.5764999999999993</fb>
    <v>0</v>
  </rv>
  <rv s="0">
    <fb>14.6579</fb>
    <v>0</v>
  </rv>
  <rv s="0">
    <fb>36.61</fb>
    <v>0</v>
  </rv>
  <rv s="0">
    <fb>55.86</fb>
    <v>0</v>
  </rv>
  <rv s="0">
    <fb>14.7758</fb>
    <v>0</v>
  </rv>
  <rv s="0">
    <fb>8.8680000000000003</fb>
    <v>0</v>
  </rv>
  <rv s="0">
    <fb>35.76</fb>
    <v>0</v>
  </rv>
  <rv s="0">
    <fb>14.743499999999999</fb>
    <v>0</v>
  </rv>
  <rv s="0">
    <fb>8.9994999999999994</fb>
    <v>0</v>
  </rv>
  <rv s="0">
    <fb>14.527200000000001</fb>
    <v>0</v>
  </rv>
  <rv s="0">
    <fb>56.067500000000003</fb>
    <v>0</v>
  </rv>
  <rv s="0">
    <fb>17.883199999999999</fb>
    <v>0</v>
  </rv>
  <rv s="0">
    <fb>14.3719</fb>
    <v>0</v>
  </rv>
  <rv s="0">
    <fb>8.8475000000000001</fb>
    <v>0</v>
  </rv>
  <rv s="0">
    <fb>56.62</fb>
    <v>0</v>
  </rv>
  <rv s="0">
    <fb>17.919799999999999</fb>
    <v>0</v>
  </rv>
  <rv s="0">
    <fb>8.9580000000000002</fb>
    <v>0</v>
  </rv>
  <rv s="0">
    <fb>14.9992</fb>
    <v>0</v>
  </rv>
  <rv s="0">
    <fb>37.14</fb>
    <v>0</v>
  </rv>
  <rv s="0">
    <fb>56.467500000000001</fb>
    <v>0</v>
  </rv>
  <rv s="0">
    <fb>18.139800000000001</fb>
    <v>0</v>
  </rv>
  <rv s="0">
    <fb>14.2303</fb>
    <v>0</v>
  </rv>
  <rv s="0">
    <fb>8.843</fb>
    <v>0</v>
  </rv>
  <rv s="0">
    <fb>37.68</fb>
    <v>0</v>
  </rv>
  <rv s="0">
    <fb>56.04</fb>
    <v>0</v>
  </rv>
  <rv s="0">
    <fb>14.2501</fb>
    <v>0</v>
  </rv>
  <rv s="0">
    <fb>8.7750000000000004</fb>
    <v>0</v>
  </rv>
  <rv s="0">
    <fb>14.7652</fb>
    <v>0</v>
  </rv>
  <rv s="0">
    <fb>37.71</fb>
    <v>0</v>
  </rv>
  <rv s="0">
    <fb>55.932499999999997</fb>
    <v>0</v>
  </rv>
  <rv s="0">
    <fb>14.5283</fb>
    <v>0</v>
  </rv>
  <rv s="0">
    <fb>8.7759999999999998</fb>
    <v>0</v>
  </rv>
  <rv s="0">
    <fb>37.67</fb>
    <v>0</v>
  </rv>
  <rv s="0">
    <fb>18.293199999999999</fb>
    <v>0</v>
  </rv>
  <rv s="0">
    <fb>14.796099999999999</fb>
    <v>0</v>
  </rv>
  <rv s="0">
    <fb>9.0250000000000004</fb>
    <v>0</v>
  </rv>
  <rv s="0">
    <fb>56.547499999999999</fb>
    <v>0</v>
  </rv>
  <rv s="0">
    <fb>18.1798</fb>
    <v>0</v>
  </rv>
  <rv s="0">
    <fb>14.813599999999999</fb>
    <v>0</v>
  </rv>
  <rv s="0">
    <fb>8.8744999999999994</fb>
    <v>0</v>
  </rv>
  <rv s="0">
    <fb>36.909999999999997</fb>
    <v>0</v>
  </rv>
  <rv s="0">
    <fb>56.807499999999997</fb>
    <v>0</v>
  </rv>
  <rv s="0">
    <fb>14.8614</fb>
    <v>0</v>
  </rv>
  <rv s="0">
    <fb>8.8885000000000005</fb>
    <v>0</v>
  </rv>
  <rv s="0">
    <fb>14.815899999999999</fb>
    <v>0</v>
  </rv>
  <rv s="0">
    <fb>18.239799999999999</fb>
    <v>0</v>
  </rv>
  <rv s="0">
    <fb>14.8429</fb>
    <v>0</v>
  </rv>
  <rv s="0">
    <fb>8.7439999999999998</fb>
    <v>0</v>
  </rv>
  <rv s="0">
    <fb>15.586499999999999</fb>
    <v>0</v>
  </rv>
  <rv s="0">
    <fb>36.79</fb>
    <v>0</v>
  </rv>
  <rv s="0">
    <fb>56.6175</fb>
    <v>0</v>
  </rv>
  <rv s="0">
    <fb>8.8164999999999996</fb>
    <v>0</v>
  </rv>
  <rv s="0">
    <fb>15.6652</fb>
    <v>0</v>
  </rv>
  <rv s="0">
    <fb>36.76</fb>
    <v>0</v>
  </rv>
  <rv s="0">
    <fb>55.81</fb>
    <v>0</v>
  </rv>
  <rv s="0">
    <fb>14.941700000000001</fb>
    <v>0</v>
  </rv>
  <rv s="0">
    <fb>8.7140000000000004</fb>
    <v>0</v>
  </rv>
  <rv s="0">
    <fb>15.1592</fb>
    <v>0</v>
  </rv>
  <rv s="0">
    <fb>36.590000000000003</fb>
    <v>0</v>
  </rv>
  <rv s="0">
    <fb>56.287500000000001</fb>
    <v>0</v>
  </rv>
  <rv s="0">
    <fb>14.869400000000001</fb>
    <v>0</v>
  </rv>
  <rv s="0">
    <fb>8.6859999999999999</fb>
    <v>0</v>
  </rv>
  <rv s="0">
    <fb>56.405000000000001</fb>
    <v>0</v>
  </rv>
  <rv s="0">
    <fb>18.076499999999999</fb>
    <v>0</v>
  </rv>
  <rv s="0">
    <fb>14.835599999999999</fb>
    <v>0</v>
  </rv>
  <rv s="0">
    <fb>8.7789999999999999</fb>
    <v>0</v>
  </rv>
  <rv s="0">
    <fb>14.591900000000001</fb>
    <v>0</v>
  </rv>
  <rv s="0">
    <fb>55.94</fb>
    <v>0</v>
  </rv>
  <rv s="0">
    <fb>8.9205000000000005</fb>
    <v>0</v>
  </rv>
  <rv s="0">
    <fb>14.463200000000001</fb>
    <v>0</v>
  </rv>
  <rv s="0">
    <fb>35.6</fb>
    <v>0</v>
  </rv>
  <rv s="0">
    <fb>56.237499999999997</fb>
    <v>0</v>
  </rv>
  <rv s="0">
    <fb>18.226500000000001</fb>
    <v>0</v>
  </rv>
  <rv s="0">
    <fb>14.880699999999999</fb>
    <v>0</v>
  </rv>
  <rv s="0">
    <fb>8.9634999999999998</fb>
    <v>0</v>
  </rv>
  <rv s="0">
    <fb>14.4945</fb>
    <v>0</v>
  </rv>
  <rv s="0">
    <fb>56.377499999999998</fb>
    <v>0</v>
  </rv>
  <rv s="0">
    <fb>18.186499999999999</fb>
    <v>0</v>
  </rv>
  <rv s="0">
    <fb>14.9788</fb>
    <v>0</v>
  </rv>
  <rv s="0">
    <fb>9.1940000000000008</fb>
    <v>0</v>
  </rv>
  <rv s="0">
    <fb>14.5205</fb>
    <v>0</v>
  </rv>
  <rv s="0">
    <fb>56.487499999999997</fb>
    <v>0</v>
  </rv>
  <rv s="0">
    <fb>15.114599999999999</fb>
    <v>0</v>
  </rv>
  <rv s="0">
    <fb>9.25</fb>
    <v>0</v>
  </rv>
  <rv s="0">
    <fb>56.53</fb>
    <v>0</v>
  </rv>
  <rv s="0">
    <fb>15.148199999999999</fb>
    <v>0</v>
  </rv>
  <rv s="0">
    <fb>9.2170000000000005</fb>
    <v>0</v>
  </rv>
  <rv s="0">
    <fb>14.7119</fb>
    <v>0</v>
  </rv>
  <rv s="0">
    <fb>35.82</fb>
    <v>0</v>
  </rv>
  <rv s="0">
    <fb>56.664999999999999</fb>
    <v>0</v>
  </rv>
  <rv s="0">
    <fb>15.0831</fb>
    <v>0</v>
  </rv>
  <rv s="0">
    <fb>9.0951000000000004</fb>
    <v>0</v>
  </rv>
  <rv s="0">
    <fb>13.2979</fb>
    <v>0</v>
  </rv>
  <rv s="0">
    <fb>55.155000000000001</fb>
    <v>0</v>
  </rv>
  <rv s="0">
    <fb>17.853200000000001</fb>
    <v>0</v>
  </rv>
  <rv s="0">
    <fb>15.065799999999999</fb>
    <v>0</v>
  </rv>
  <rv s="0">
    <fb>9.1050000000000004</fb>
    <v>0</v>
  </rv>
  <rv s="0">
    <fb>13.0459</fb>
    <v>0</v>
  </rv>
  <rv s="0">
    <fb>35.51</fb>
    <v>0</v>
  </rv>
  <rv s="0">
    <fb>55.497500000000002</fb>
    <v>0</v>
  </rv>
  <rv s="0">
    <fb>15.0646</fb>
    <v>0</v>
  </rv>
  <rv s="0">
    <fb>9.09</fb>
    <v>0</v>
  </rv>
  <rv s="0">
    <fb>12.6699</fb>
    <v>0</v>
  </rv>
  <rv s="0">
    <fb>35.840000000000003</fb>
    <v>0</v>
  </rv>
  <rv s="0">
    <fb>56.15</fb>
    <v>0</v>
  </rv>
  <rv s="0">
    <fb>17.8565</fb>
    <v>0</v>
  </rv>
  <rv s="0">
    <fb>14.964499999999999</fb>
    <v>0</v>
  </rv>
  <rv s="0">
    <fb>9.1959999999999997</fb>
    <v>0</v>
  </rv>
  <rv s="0">
    <fb>12.7239</fb>
    <v>0</v>
  </rv>
  <rv s="0">
    <fb>35.909999999999997</fb>
    <v>0</v>
  </rv>
  <rv s="0">
    <fb>56.652500000000003</fb>
    <v>0</v>
  </rv>
  <rv s="0">
    <fb>14.933</fb>
    <v>0</v>
  </rv>
  <rv s="0">
    <fb>9.0980000000000008</fb>
    <v>0</v>
  </rv>
  <rv s="0">
    <fb>13.459199999999999</fb>
    <v>0</v>
  </rv>
  <rv s="0">
    <fb>36.04</fb>
    <v>0</v>
  </rv>
  <rv s="0">
    <fb>56.03</fb>
    <v>0</v>
  </rv>
  <rv s="0">
    <fb>9.0685000000000002</fb>
    <v>0</v>
  </rv>
  <rv s="0">
    <fb>13.6752</fb>
    <v>0</v>
  </rv>
  <rv s="0">
    <fb>36.380000000000003</fb>
    <v>0</v>
  </rv>
  <rv s="0">
    <fb>55.7425</fb>
    <v>0</v>
  </rv>
  <rv s="0">
    <fb>15.155200000000001</fb>
    <v>0</v>
  </rv>
  <rv s="0">
    <fb>9.3074999999999992</fb>
    <v>0</v>
  </rv>
  <rv s="0">
    <fb>14.197900000000001</fb>
    <v>0</v>
  </rv>
  <rv s="0">
    <fb>37.03</fb>
    <v>0</v>
  </rv>
  <rv s="0">
    <fb>56.347499999999997</fb>
    <v>0</v>
  </rv>
  <rv s="0">
    <fb>18.203199999999999</fb>
    <v>0</v>
  </rv>
  <rv s="0">
    <fb>15.016299999999999</fb>
    <v>0</v>
  </rv>
  <rv s="0">
    <fb>9.2050000000000001</fb>
    <v>0</v>
  </rv>
  <rv s="0">
    <fb>13.7425</fb>
    <v>0</v>
  </rv>
  <rv s="0">
    <fb>55.547499999999999</fb>
    <v>0</v>
  </rv>
  <rv s="0">
    <fb>18.2498</fb>
    <v>0</v>
  </rv>
  <rv s="0">
    <fb>15.2818</fb>
    <v>0</v>
  </rv>
  <rv s="0">
    <fb>9.3249999999999993</fb>
    <v>0</v>
  </rv>
  <rv s="0">
    <fb>13.9819</fb>
    <v>0</v>
  </rv>
  <rv s="0">
    <fb>37.96</fb>
    <v>0</v>
  </rv>
  <rv s="0">
    <fb>54.987499999999997</fb>
    <v>0</v>
  </rv>
  <rv s="0">
    <fb>15.412699999999999</fb>
    <v>0</v>
  </rv>
  <rv s="0">
    <fb>9.3940000000000001</fb>
    <v>0</v>
  </rv>
  <rv s="0">
    <fb>38.380000000000003</fb>
    <v>0</v>
  </rv>
  <rv s="0">
    <fb>53.722499999999997</fb>
    <v>0</v>
  </rv>
  <rv s="0">
    <fb>17.963200000000001</fb>
    <v>0</v>
  </rv>
  <rv s="0">
    <fb>15.3849</fb>
    <v>0</v>
  </rv>
  <rv s="0">
    <fb>9.2520000000000007</fb>
    <v>0</v>
  </rv>
  <rv s="0">
    <fb>14.2065</fb>
    <v>0</v>
  </rv>
  <rv s="0">
    <fb>38.539900000000003</fb>
    <v>0</v>
  </rv>
  <rv s="0">
    <fb>53.62</fb>
    <v>0</v>
  </rv>
  <rv s="0">
    <fb>15.457700000000001</fb>
    <v>0</v>
  </rv>
  <rv s="0">
    <fb>9.2710000000000008</fb>
    <v>0</v>
  </rv>
  <rv s="0">
    <fb>38.53</fb>
    <v>0</v>
  </rv>
  <rv s="0">
    <fb>53.197499999999998</fb>
    <v>0</v>
  </rv>
  <rv s="0">
    <fb>15.498799999999999</fb>
    <v>0</v>
  </rv>
  <rv s="0">
    <fb>9.2680000000000007</fb>
    <v>0</v>
  </rv>
  <rv s="0">
    <fb>14.6639</fb>
    <v>0</v>
  </rv>
  <rv s="0">
    <fb>39.229999999999997</fb>
    <v>0</v>
  </rv>
  <rv s="0">
    <fb>15.4392</fb>
    <v>0</v>
  </rv>
  <rv s="0">
    <fb>9.18</fb>
    <v>0</v>
  </rv>
  <rv s="0">
    <fb>39.270000000000003</fb>
    <v>0</v>
  </rv>
  <rv s="0">
    <fb>53.695</fb>
    <v>0</v>
  </rv>
  <rv s="0">
    <fb>18.2332</fb>
    <v>0</v>
  </rv>
  <rv s="0">
    <fb>15.45</fb>
    <v>0</v>
  </rv>
  <rv s="0">
    <fb>9.2750000000000004</fb>
    <v>0</v>
  </rv>
  <rv s="0">
    <fb>39.479999999999997</fb>
    <v>0</v>
  </rv>
  <rv s="0">
    <fb>53.947499999999998</fb>
    <v>0</v>
  </rv>
  <rv s="0">
    <fb>15.666700000000001</fb>
    <v>0</v>
  </rv>
  <rv s="0">
    <fb>9.4329999999999998</fb>
    <v>0</v>
  </rv>
  <rv s="0">
    <fb>14.874499999999999</fb>
    <v>0</v>
  </rv>
  <rv s="0">
    <fb>40.79</fb>
    <v>0</v>
  </rv>
  <rv s="0">
    <fb>53.892499999999998</fb>
    <v>0</v>
  </rv>
  <rv s="0">
    <fb>16.0686</fb>
    <v>0</v>
  </rv>
  <rv s="0">
    <fb>9.5449999999999999</fb>
    <v>0</v>
  </rv>
  <rv s="0">
    <fb>14.8345</fb>
    <v>0</v>
  </rv>
  <rv s="0">
    <fb>40.869999999999997</fb>
    <v>0</v>
  </rv>
  <rv s="0">
    <fb>51.695</fb>
    <v>0</v>
  </rv>
  <rv s="0">
    <fb>18.346499999999999</fb>
    <v>0</v>
  </rv>
  <rv s="0">
    <fb>15.820600000000001</fb>
    <v>0</v>
  </rv>
  <rv s="0">
    <fb>9.2645</fb>
    <v>0</v>
  </rv>
  <rv s="0">
    <fb>14.6425</fb>
    <v>0</v>
  </rv>
  <rv s="0">
    <fb>40</fb>
    <v>0</v>
  </rv>
  <rv s="0">
    <fb>50.704999999999998</fb>
    <v>0</v>
  </rv>
  <rv s="0">
    <fb>18.373100000000001</fb>
    <v>0</v>
  </rv>
  <rv s="0">
    <fb>16.004999999999999</fb>
    <v>0</v>
  </rv>
  <rv s="0">
    <fb>9.15</fb>
    <v>0</v>
  </rv>
  <rv s="0">
    <fb>40.58</fb>
    <v>0</v>
  </rv>
  <rv s="0">
    <fb>51.145000000000003</fb>
    <v>0</v>
  </rv>
  <rv s="0">
    <fb>15.204000000000001</fb>
    <v>0</v>
  </rv>
  <rv s="0">
    <fb>8.8975000000000009</fb>
    <v>0</v>
  </rv>
  <rv s="0">
    <fb>15.097799999999999</fb>
    <v>0</v>
  </rv>
  <rv s="0">
    <fb>40.409999999999997</fb>
    <v>0</v>
  </rv>
  <rv s="0">
    <fb>52.064999999999998</fb>
    <v>0</v>
  </rv>
  <rv s="0">
    <fb>18.463100000000001</fb>
    <v>0</v>
  </rv>
  <rv s="0">
    <fb>15.2197</fb>
    <v>0</v>
  </rv>
  <rv s="0">
    <fb>8.7751000000000001</fb>
    <v>0</v>
  </rv>
  <rv s="0">
    <fb>39.69</fb>
    <v>0</v>
  </rv>
  <rv s="0">
    <fb>49.807499999999997</fb>
    <v>0</v>
  </rv>
  <rv s="0">
    <fb>18.706499999999998</fb>
    <v>0</v>
  </rv>
  <rv s="0">
    <fb>15.523300000000001</fb>
    <v>0</v>
  </rv>
  <rv s="0">
    <fb>8.8755000000000006</fb>
    <v>0</v>
  </rv>
  <rv s="0">
    <fb>14.799200000000001</fb>
    <v>0</v>
  </rv>
  <rv s="0">
    <fb>40.590000000000003</fb>
    <v>0</v>
  </rv>
  <rv s="0">
    <fb>49.95</fb>
    <v>0</v>
  </rv>
  <rv s="0">
    <fb>15.462199999999999</fb>
    <v>0</v>
  </rv>
  <rv s="0">
    <fb>8.8740000000000006</fb>
    <v>0</v>
  </rv>
  <rv s="0">
    <fb>14.8179</fb>
    <v>0</v>
  </rv>
  <rv s="0">
    <fb>40.94</fb>
    <v>0</v>
  </rv>
  <rv s="0">
    <fb>50.96</fb>
    <v>0</v>
  </rv>
  <rv s="0">
    <fb>19.153099999999998</fb>
    <v>0</v>
  </rv>
  <rv s="0">
    <fb>15.4918</fb>
    <v>0</v>
  </rv>
  <rv s="0">
    <fb>8.5724999999999998</fb>
    <v>0</v>
  </rv>
  <rv s="0">
    <fb>15.1792</fb>
    <v>0</v>
  </rv>
  <rv s="0">
    <fb>42.31</fb>
    <v>0</v>
  </rv>
  <rv s="0">
    <fb>15.1046</fb>
    <v>0</v>
  </rv>
  <rv s="0">
    <fb>8.5079999999999991</fb>
    <v>0</v>
  </rv>
  <rv s="0">
    <fb>41.02</fb>
    <v>0</v>
  </rv>
  <rv s="0">
    <fb>52.585000000000001</fb>
    <v>0</v>
  </rv>
  <rv s="0">
    <fb>15.126899999999999</fb>
    <v>0</v>
  </rv>
  <rv s="0">
    <fb>8.5259999999999998</fb>
    <v>0</v>
  </rv>
  <rv s="0">
    <fb>15.1965</fb>
    <v>0</v>
  </rv>
  <rv s="0">
    <fb>41.36</fb>
    <v>0</v>
  </rv>
  <rv s="0">
    <fb>52.244999999999997</fb>
    <v>0</v>
  </rv>
  <rv s="0">
    <fb>18.7898</fb>
    <v>0</v>
  </rv>
  <rv s="0">
    <fb>15.2898</fb>
    <v>0</v>
  </rv>
  <rv s="0">
    <fb>8.5709999999999997</fb>
    <v>0</v>
  </rv>
  <rv s="0">
    <fb>41.74</fb>
    <v>0</v>
  </rv>
  <rv s="0">
    <fb>52.335000000000001</fb>
    <v>0</v>
  </rv>
  <rv s="0">
    <fb>18.719799999999999</fb>
    <v>0</v>
  </rv>
  <rv s="0">
    <fb>15.251799999999999</fb>
    <v>0</v>
  </rv>
  <rv s="0">
    <fb>8.6750000000000007</fb>
    <v>0</v>
  </rv>
  <rv s="0">
    <fb>41.78</fb>
    <v>0</v>
  </rv>
  <rv s="0">
    <fb>52.575000000000003</fb>
    <v>0</v>
  </rv>
  <rv s="0">
    <fb>18.639800000000001</fb>
    <v>0</v>
  </rv>
  <rv s="0">
    <fb>15.2685</fb>
    <v>0</v>
  </rv>
  <rv s="0">
    <fb>8.6999999999999993</fb>
    <v>0</v>
  </rv>
  <rv s="0">
    <fb>15.2912</fb>
    <v>0</v>
  </rv>
  <rv s="0">
    <fb>43.15</fb>
    <v>0</v>
  </rv>
  <rv s="0">
    <fb>18.6798</fb>
    <v>0</v>
  </rv>
  <rv s="0">
    <fb>15.268800000000001</fb>
    <v>0</v>
  </rv>
  <rv s="0">
    <fb>8.8074999999999992</fb>
    <v>0</v>
  </rv>
  <rv s="0">
    <fb>15.1578</fb>
    <v>0</v>
  </rv>
  <rv s="0">
    <fb>42.14</fb>
    <v>0</v>
  </rv>
  <rv s="0">
    <fb>15.388199999999999</fb>
    <v>0</v>
  </rv>
  <rv s="0">
    <fb>8.8330000000000002</fb>
    <v>0</v>
  </rv>
  <rv s="0">
    <fb>15.0458</fb>
    <v>0</v>
  </rv>
  <rv s="0">
    <fb>41.52</fb>
    <v>0</v>
  </rv>
  <rv s="0">
    <fb>49.875</fb>
    <v>0</v>
  </rv>
  <rv s="0">
    <fb>15.4367</fb>
    <v>0</v>
  </rv>
  <rv s="0">
    <fb>9.1575000000000006</fb>
    <v>0</v>
  </rv>
  <rv s="0">
    <fb>41.97</fb>
    <v>0</v>
  </rv>
  <rv s="0">
    <fb>50.472499999999997</fb>
    <v>0</v>
  </rv>
  <rv s="0">
    <fb>18.7531</fb>
    <v>0</v>
  </rv>
  <rv s="0">
    <fb>15.362399999999999</fb>
    <v>0</v>
  </rv>
  <rv s="0">
    <fb>9.2195</fb>
    <v>0</v>
  </rv>
  <rv s="0">
    <fb>42.28</fb>
    <v>0</v>
  </rv>
  <rv s="0">
    <fb>50.564999999999998</fb>
    <v>0</v>
  </rv>
  <rv s="0">
    <fb>15.3596</fb>
    <v>0</v>
  </rv>
  <rv s="0">
    <fb>9.2781000000000002</fb>
    <v>0</v>
  </rv>
  <rv s="0">
    <fb>15.1212</fb>
    <v>0</v>
  </rv>
  <rv s="0">
    <fb>42.16</fb>
    <v>0</v>
  </rv>
  <rv s="0">
    <fb>18.509799999999998</fb>
    <v>0</v>
  </rv>
  <rv s="0">
    <fb>15.598599999999999</fb>
    <v>0</v>
  </rv>
  <rv s="0">
    <fb>9.4625000000000004</fb>
    <v>0</v>
  </rv>
  <rv s="0">
    <fb>15.2158</fb>
    <v>0</v>
  </rv>
  <rv s="0">
    <fb>42.24</fb>
    <v>0</v>
  </rv>
  <rv s="0">
    <fb>51.435000000000002</fb>
    <v>0</v>
  </rv>
  <rv s="0">
    <fb>18.419799999999999</fb>
    <v>0</v>
  </rv>
  <rv s="0">
    <fb>15.6982</fb>
    <v>0</v>
  </rv>
  <rv s="0">
    <fb>9.4365000000000006</fb>
    <v>0</v>
  </rv>
  <rv s="0">
    <fb>15.0778</fb>
    <v>0</v>
  </rv>
  <rv s="0">
    <fb>42.11</fb>
    <v>0</v>
  </rv>
  <rv s="0">
    <fb>50.9375</fb>
    <v>0</v>
  </rv>
  <rv s="0">
    <fb>15.655900000000001</fb>
    <v>0</v>
  </rv>
  <rv s="0">
    <fb>9.4885000000000002</fb>
    <v>0</v>
  </rv>
  <rv s="0">
    <fb>15.027200000000001</fb>
    <v>0</v>
  </rv>
  <rv s="0">
    <fb>42.2</fb>
    <v>0</v>
  </rv>
  <rv s="0">
    <fb>51.674999999999997</fb>
    <v>0</v>
  </rv>
  <rv s="0">
    <fb>18.299800000000001</fb>
    <v>0</v>
  </rv>
  <rv s="0">
    <fb>15.5463</fb>
    <v>0</v>
  </rv>
  <rv s="0">
    <fb>9.2885000000000009</fb>
    <v>0</v>
  </rv>
  <rv s="0">
    <fb>15.0678</fb>
    <v>0</v>
  </rv>
  <rv s="0">
    <fb>42.34</fb>
    <v>0</v>
  </rv>
  <rv s="0">
    <fb>51.752499999999998</fb>
    <v>0</v>
  </rv>
  <rv s="0">
    <fb>9.3770000000000007</fb>
    <v>0</v>
  </rv>
  <rv s="0">
    <fb>15.032500000000001</fb>
    <v>0</v>
  </rv>
  <rv s="0">
    <fb>42.69</fb>
    <v>0</v>
  </rv>
  <rv s="0">
    <fb>52.232500000000002</fb>
    <v>0</v>
  </rv>
  <rv s="0">
    <fb>15.5158</fb>
    <v>0</v>
  </rv>
  <rv s="0">
    <fb>9.1839999999999993</fb>
    <v>0</v>
  </rv>
  <rv s="0">
    <fb>14.9552</fb>
    <v>0</v>
  </rv>
  <rv s="0">
    <fb>43.86</fb>
    <v>0</v>
  </rv>
  <rv s="0">
    <fb>52.545000000000002</fb>
    <v>0</v>
  </rv>
  <rv s="0">
    <fb>15.273099999999999</fb>
    <v>0</v>
  </rv>
  <rv s="0">
    <fb>9.0124999999999993</fb>
    <v>0</v>
  </rv>
  <rv s="0">
    <fb>14.921200000000001</fb>
    <v>0</v>
  </rv>
  <rv s="0">
    <fb>42.58</fb>
    <v>0</v>
  </rv>
  <rv s="0">
    <fb>52.77</fb>
    <v>0</v>
  </rv>
  <rv s="0">
    <fb>15.2996</fb>
    <v>0</v>
  </rv>
  <rv s="0">
    <fb>14.9025</fb>
    <v>0</v>
  </rv>
  <rv s="0">
    <fb>42.83</fb>
    <v>0</v>
  </rv>
  <rv s="0">
    <fb>52.997500000000002</fb>
    <v>0</v>
  </rv>
  <rv s="0">
    <fb>15.311299999999999</fb>
    <v>0</v>
  </rv>
  <rv s="0">
    <fb>8.9474999999999998</fb>
    <v>0</v>
  </rv>
  <rv s="0">
    <fb>14.9445</fb>
    <v>0</v>
  </rv>
  <rv s="0">
    <fb>42.85</fb>
    <v>0</v>
  </rv>
  <rv s="0">
    <fb>17.363199999999999</fb>
    <v>0</v>
  </rv>
  <rv s="0">
    <fb>15.264799999999999</fb>
    <v>0</v>
  </rv>
  <rv s="0">
    <fb>8.6954999999999991</fb>
    <v>0</v>
  </rv>
  <rv s="0">
    <fb>14.954499999999999</fb>
    <v>0</v>
  </rv>
  <rv s="0">
    <fb>42.67</fb>
    <v>0</v>
  </rv>
  <rv s="0">
    <fb>52.25</fb>
    <v>0</v>
  </rv>
  <rv s="0">
    <fb>15.4595</fb>
    <v>0</v>
  </rv>
  <rv s="0">
    <fb>8.6765000000000008</fb>
    <v>0</v>
  </rv>
  <rv s="0">
    <fb>15.1365</fb>
    <v>0</v>
  </rv>
  <rv s="0">
    <fb>42.56</fb>
    <v>0</v>
  </rv>
  <rv s="0">
    <fb>51.897500000000001</fb>
    <v>0</v>
  </rv>
  <rv s="0">
    <fb>15.009499999999999</fb>
    <v>0</v>
  </rv>
  <rv s="0">
    <fb>8.4544999999999995</fb>
    <v>0</v>
  </rv>
  <rv s="0">
    <fb>14.873900000000001</fb>
    <v>0</v>
  </rv>
  <rv s="0">
    <fb>42.55</fb>
    <v>0</v>
  </rv>
  <rv s="0">
    <fb>52.344999999999999</fb>
    <v>0</v>
  </rv>
  <rv s="0">
    <fb>17.423200000000001</fb>
    <v>0</v>
  </rv>
  <rv s="0">
    <fb>15.174200000000001</fb>
    <v>0</v>
  </rv>
  <rv s="0">
    <fb>8.6854999999999993</fb>
    <v>0</v>
  </rv>
  <rv s="0">
    <fb>14.809200000000001</fb>
    <v>0</v>
  </rv>
  <rv s="0">
    <fb>44.27</fb>
    <v>0</v>
  </rv>
  <rv s="0">
    <fb>52.58</fb>
    <v>0</v>
  </rv>
  <rv s="0">
    <fb>17.3965</fb>
    <v>0</v>
  </rv>
  <rv s="0">
    <fb>15.223000000000001</fb>
    <v>0</v>
  </rv>
  <rv s="0">
    <fb>8.6310000000000002</fb>
    <v>0</v>
  </rv>
  <rv s="0">
    <fb>44.64</fb>
    <v>0</v>
  </rv>
  <rv s="0">
    <fb>52.212499999999999</fb>
    <v>0</v>
  </rv>
  <rv s="0">
    <fb>8.5960000000000001</fb>
    <v>0</v>
  </rv>
  <rv s="0">
    <fb>14.4072</fb>
    <v>0</v>
  </rv>
  <rv s="0">
    <fb>52.532499999999999</fb>
    <v>0</v>
  </rv>
  <rv s="0">
    <fb>17.419799999999999</fb>
    <v>0</v>
  </rv>
  <rv s="0">
    <fb>14.8376</fb>
    <v>0</v>
  </rv>
  <rv s="0">
    <fb>8.4695</fb>
    <v>0</v>
  </rv>
  <rv s="0">
    <fb>14.028499999999999</fb>
    <v>0</v>
  </rv>
  <rv s="0">
    <fb>52.497500000000002</fb>
    <v>0</v>
  </rv>
  <rv s="0">
    <fb>8.3335000000000008</fb>
    <v>0</v>
  </rv>
  <rv s="0">
    <fb>13.9339</fb>
    <v>0</v>
  </rv>
  <rv s="0">
    <fb>43.91</fb>
    <v>0</v>
  </rv>
  <rv s="0">
    <fb>53.247500000000002</fb>
    <v>0</v>
  </rv>
  <rv s="0">
    <fb>14.6502</fb>
    <v>0</v>
  </rv>
  <rv s="0">
    <fb>8.3535000000000004</fb>
    <v>0</v>
  </rv>
  <rv s="0">
    <fb>13.4885</fb>
    <v>0</v>
  </rv>
  <rv s="0">
    <fb>44.29</fb>
    <v>0</v>
  </rv>
  <rv s="0">
    <fb>53.625</fb>
    <v>0</v>
  </rv>
  <rv s="0">
    <fb>14.4695</fb>
    <v>0</v>
  </rv>
  <rv s="0">
    <fb>8.2750000000000004</fb>
    <v>0</v>
  </rv>
  <rv s="0">
    <fb>13.267899999999999</fb>
    <v>0</v>
  </rv>
  <rv s="0">
    <fb>17.546500000000002</fb>
    <v>0</v>
  </rv>
  <rv s="0">
    <fb>8.33</fb>
    <v>0</v>
  </rv>
  <rv s="0">
    <fb>13.6999</fb>
    <v>0</v>
  </rv>
  <rv s="0">
    <fb>53.97</fb>
    <v>0</v>
  </rv>
  <rv s="0">
    <fb>13.951000000000001</fb>
    <v>0</v>
  </rv>
  <rv s="0">
    <fb>8.0694999999999997</fb>
    <v>0</v>
  </rv>
  <rv s="0">
    <fb>13.3032</fb>
    <v>0</v>
  </rv>
  <rv s="0">
    <fb>53.842500000000001</fb>
    <v>0</v>
  </rv>
  <rv s="0">
    <fb>14.214</fb>
    <v>0</v>
  </rv>
  <rv s="0">
    <fb>8.2349999999999994</fb>
    <v>0</v>
  </rv>
  <rv s="0">
    <fb>42.68</fb>
    <v>0</v>
  </rv>
  <rv s="0">
    <fb>53.2575</fb>
    <v>0</v>
  </rv>
  <rv s="0">
    <fb>14.1257</fb>
    <v>0</v>
  </rv>
  <rv s="0">
    <fb>8.2955000000000005</fb>
    <v>0</v>
  </rv>
  <rv s="0">
    <fb>12.9999</fb>
    <v>0</v>
  </rv>
  <rv s="0">
    <fb>42.4</fb>
    <v>0</v>
  </rv>
  <rv s="0">
    <fb>14.1297</fb>
    <v>0</v>
  </rv>
  <rv s="0">
    <fb>8.0594999999999999</fb>
    <v>0</v>
  </rv>
  <rv s="0">
    <fb>13.1372</fb>
    <v>0</v>
  </rv>
  <rv s="0">
    <fb>42.37</fb>
    <v>0</v>
  </rv>
  <rv s="0">
    <fb>17.209800000000001</fb>
    <v>0</v>
  </rv>
  <rv s="0">
    <fb>14.269299999999999</fb>
    <v>0</v>
  </rv>
  <rv s="0">
    <fb>8.1684999999999999</fb>
    <v>0</v>
  </rv>
  <rv s="0">
    <fb>13.049899999999999</fb>
    <v>0</v>
  </rv>
  <rv s="0">
    <fb>53.1325</fb>
    <v>0</v>
  </rv>
  <rv s="0">
    <fb>14.4457</fb>
    <v>0</v>
  </rv>
  <rv s="0">
    <fb>8.2035</fb>
    <v>0</v>
  </rv>
  <rv s="0">
    <fb>13.0992</fb>
    <v>0</v>
  </rv>
  <rv s="0">
    <fb>43.26</fb>
    <v>0</v>
  </rv>
  <rv s="0">
    <fb>53.372500000000002</fb>
    <v>0</v>
  </rv>
  <rv s="0">
    <fb>14.393700000000001</fb>
    <v>0</v>
  </rv>
  <rv s="0">
    <fb>8.1150000000000002</fb>
    <v>0</v>
  </rv>
  <rv s="0">
    <fb>13.3612</fb>
    <v>0</v>
  </rv>
  <rv s="0">
    <fb>42.64</fb>
    <v>0</v>
  </rv>
  <rv s="0">
    <fb>17.283200000000001</fb>
    <v>0</v>
  </rv>
  <rv s="0">
    <fb>8.4105000000000008</fb>
    <v>0</v>
  </rv>
  <rv s="0">
    <fb>13.799899999999999</fb>
    <v>0</v>
  </rv>
  <rv s="0">
    <fb>43.24</fb>
    <v>0</v>
  </rv>
  <rv s="0">
    <fb>14.686199999999999</fb>
    <v>0</v>
  </rv>
  <rv s="0">
    <fb>8.5820000000000007</fb>
    <v>0</v>
  </rv>
  <rv s="0">
    <fb>13.789899999999999</fb>
    <v>0</v>
  </rv>
  <rv s="0">
    <fb>43.63</fb>
    <v>0</v>
  </rv>
  <rv s="0">
    <fb>53.097499999999997</fb>
    <v>0</v>
  </rv>
  <rv s="0">
    <fb>17.5198</fb>
    <v>0</v>
  </rv>
  <rv s="0">
    <fb>14.565899999999999</fb>
    <v>0</v>
  </rv>
  <rv s="0">
    <fb>8.59</fb>
    <v>0</v>
  </rv>
  <rv s="0">
    <fb>13.757899999999999</fb>
    <v>0</v>
  </rv>
  <rv s="0">
    <fb>52.967500000000001</fb>
    <v>0</v>
  </rv>
  <rv s="0">
    <fb>17.436499999999999</fb>
    <v>0</v>
  </rv>
  <rv s="0">
    <fb>14.414</fb>
    <v>0</v>
  </rv>
  <rv s="0">
    <fb>8.5365000000000002</fb>
    <v>0</v>
  </rv>
  <rv s="0">
    <fb>13.7599</fb>
    <v>0</v>
  </rv>
  <rv s="0">
    <fb>17.349799999999998</fb>
    <v>0</v>
  </rv>
  <rv s="0">
    <fb>14.623699999999999</fb>
    <v>0</v>
  </rv>
  <rv s="0">
    <fb>8.8889999999999993</fb>
    <v>0</v>
  </rv>
  <rv s="0">
    <fb>13.7325</fb>
    <v>0</v>
  </rv>
  <rv s="0">
    <fb>52.534999999999997</fb>
    <v>0</v>
  </rv>
  <rv s="0">
    <fb>17.509799999999998</fb>
    <v>0</v>
  </rv>
  <rv s="0">
    <fb>14.5891</fb>
    <v>0</v>
  </rv>
  <rv s="0">
    <fb>8.9655000000000005</fb>
    <v>0</v>
  </rv>
  <rv s="0">
    <fb>13.766500000000001</fb>
    <v>0</v>
  </rv>
  <rv s="0">
    <fb>45.64</fb>
    <v>0</v>
  </rv>
  <rv s="0">
    <fb>52.612499999999997</fb>
    <v>0</v>
  </rv>
  <rv s="0">
    <fb>17.383199999999999</fb>
    <v>0</v>
  </rv>
  <rv s="0">
    <fb>14.7333</fb>
    <v>0</v>
  </rv>
  <rv s="0">
    <fb>9.0790000000000006</fb>
    <v>0</v>
  </rv>
  <rv s="0">
    <fb>13.9765</fb>
    <v>0</v>
  </rv>
  <rv s="0">
    <fb>52.8675</fb>
    <v>0</v>
  </rv>
  <rv s="0">
    <fb>14.839399999999999</fb>
    <v>0</v>
  </rv>
  <rv s="0">
    <fb>9.0444999999999993</fb>
    <v>0</v>
  </rv>
  <rv s="0">
    <fb>13.8339</fb>
    <v>0</v>
  </rv>
  <rv s="0">
    <fb>52.88</fb>
    <v>0</v>
  </rv>
  <rv s="0">
    <fb>14.5411</fb>
    <v>0</v>
  </rv>
  <rv s="0">
    <fb>9.1052999999999997</fb>
    <v>0</v>
  </rv>
  <rv s="0">
    <fb>13.7065</fb>
    <v>0</v>
  </rv>
  <rv s="0">
    <fb>44.86</fb>
    <v>0</v>
  </rv>
  <rv s="0">
    <fb>14.3184</fb>
    <v>0</v>
  </rv>
  <rv s="0">
    <fb>45.19</fb>
    <v>0</v>
  </rv>
  <rv s="0">
    <fb>52.317500000000003</fb>
    <v>0</v>
  </rv>
  <rv s="0">
    <fb>17.5565</fb>
    <v>0</v>
  </rv>
  <rv s="0">
    <fb>9.1389999999999993</fb>
    <v>0</v>
  </rv>
  <rv s="0">
    <fb>14.1532</fb>
    <v>0</v>
  </rv>
  <rv s="0">
    <fb>44.77</fb>
    <v>0</v>
  </rv>
  <rv s="0">
    <fb>51.827500000000001</fb>
    <v>0</v>
  </rv>
  <rv s="0">
    <fb>17.616499999999998</fb>
    <v>0</v>
  </rv>
  <rv s="0">
    <fb>14.6363</fb>
    <v>0</v>
  </rv>
  <rv s="0">
    <fb>9.2629999999999999</fb>
    <v>0</v>
  </rv>
  <rv s="0">
    <fb>44.62</fb>
    <v>0</v>
  </rv>
  <rv s="0">
    <fb>52.457500000000003</fb>
    <v>0</v>
  </rv>
  <rv s="0">
    <fb>14.419</fb>
    <v>0</v>
  </rv>
  <rv s="0">
    <fb>9.2430000000000003</fb>
    <v>0</v>
  </rv>
  <rv s="0">
    <fb>14.1492</fb>
    <v>0</v>
  </rv>
  <rv s="0">
    <fb>44.33</fb>
    <v>0</v>
  </rv>
  <rv s="0">
    <fb>52.024999999999999</fb>
    <v>0</v>
  </rv>
  <rv s="0">
    <fb>17.513200000000001</fb>
    <v>0</v>
  </rv>
  <rv s="0">
    <fb>9.1530000000000005</fb>
    <v>0</v>
  </rv>
  <rv s="0">
    <fb>13.497199999999999</fb>
    <v>0</v>
  </rv>
  <rv s="0">
    <fb>44.19</fb>
    <v>0</v>
  </rv>
  <rv s="0">
    <fb>52.164999999999999</fb>
    <v>0</v>
  </rv>
  <rv s="0">
    <fb>14.4017</fb>
    <v>0</v>
  </rv>
  <rv s="0">
    <fb>9.0414999999999992</fb>
    <v>0</v>
  </rv>
  <rv s="0">
    <fb>13.399900000000001</fb>
    <v>0</v>
  </rv>
  <rv s="0">
    <fb>44.88</fb>
    <v>0</v>
  </rv>
  <rv s="0">
    <fb>52.987499999999997</fb>
    <v>0</v>
  </rv>
  <rv s="0">
    <fb>9.0694999999999997</fb>
    <v>0</v>
  </rv>
  <rv s="0">
    <fb>13.4232</fb>
    <v>0</v>
  </rv>
  <rv s="0">
    <fb>53.72</fb>
    <v>0</v>
  </rv>
  <rv s="0">
    <fb>17.826499999999999</fb>
    <v>0</v>
  </rv>
  <rv s="0">
    <fb>13.6455</fb>
    <v>0</v>
  </rv>
  <rv s="0">
    <fb>9.0500000000000007</fb>
    <v>0</v>
  </rv>
  <rv s="0">
    <fb>13.4565</fb>
    <v>0</v>
  </rv>
  <rv s="0">
    <fb>53.827500000000001</fb>
    <v>0</v>
  </rv>
  <rv s="0">
    <fb>17.849799999999998</fb>
    <v>0</v>
  </rv>
  <rv s="0">
    <fb>13.173299999999999</fb>
    <v>0</v>
  </rv>
  <rv s="0">
    <fb>8.9190000000000005</fb>
    <v>0</v>
  </rv>
  <rv s="0">
    <fb>13.3965</fb>
    <v>0</v>
  </rv>
  <rv s="0">
    <fb>44.53</fb>
    <v>0</v>
  </rv>
  <rv s="0">
    <fb>54.107500000000002</fb>
    <v>0</v>
  </rv>
  <rv s="0">
    <fb>13.2616</fb>
    <v>0</v>
  </rv>
  <rv s="0">
    <fb>8.9175000000000004</fb>
    <v>0</v>
  </rv>
  <rv s="0">
    <fb>13.3665</fb>
    <v>0</v>
  </rv>
  <rv s="0">
    <fb>54.192500000000003</fb>
    <v>0</v>
  </rv>
  <rv s="0">
    <fb>17.7532</fb>
    <v>0</v>
  </rv>
  <rv s="0">
    <fb>13.160299999999999</fb>
    <v>0</v>
  </rv>
  <rv s="0">
    <fb>9.0809999999999995</fb>
    <v>0</v>
  </rv>
  <rv s="0">
    <fb>13.3772</fb>
    <v>0</v>
  </rv>
  <rv s="0">
    <fb>44.78</fb>
    <v>0</v>
  </rv>
  <rv s="0">
    <fb>53.875</fb>
    <v>0</v>
  </rv>
  <rv s="0">
    <fb>13.2</fb>
    <v>0</v>
  </rv>
  <rv s="0">
    <fb>9.2279999999999998</fb>
    <v>0</v>
  </rv>
  <rv s="0">
    <fb>48.09</fb>
    <v>0</v>
  </rv>
  <rv s="0">
    <fb>13.144</fb>
    <v>0</v>
  </rv>
  <rv s="0">
    <fb>9.2825000000000006</fb>
    <v>0</v>
  </rv>
  <rv s="0">
    <fb>13.065899999999999</fb>
    <v>0</v>
  </rv>
  <rv s="0">
    <fb>47.14</fb>
    <v>0</v>
  </rv>
  <rv s="0">
    <fb>53.987499999999997</fb>
    <v>0</v>
  </rv>
  <rv s="0">
    <fb>9.3134999999999994</fb>
    <v>0</v>
  </rv>
  <rv s="0">
    <fb>13.315899999999999</fb>
    <v>0</v>
  </rv>
  <rv s="0">
    <fb>48.12</fb>
    <v>0</v>
  </rv>
  <rv s="0">
    <fb>54.6875</fb>
    <v>0</v>
  </rv>
  <rv s="0">
    <fb>17.796500000000002</fb>
    <v>0</v>
  </rv>
  <rv s="0">
    <fb>13.462999999999999</fb>
    <v>0</v>
  </rv>
  <rv s="0">
    <fb>9.16</fb>
    <v>0</v>
  </rv>
  <rv s="0">
    <fb>13.474500000000001</fb>
    <v>0</v>
  </rv>
  <rv s="0">
    <fb>47.52</fb>
    <v>0</v>
  </rv>
  <rv s="0">
    <fb>55.417499999999997</fb>
    <v>0</v>
  </rv>
  <rv s="0">
    <fb>13.464499999999999</fb>
    <v>0</v>
  </rv>
  <rv s="0">
    <fb>9.798</fb>
    <v>0</v>
  </rv>
  <rv s="0">
    <fb>13.2399</fb>
    <v>0</v>
  </rv>
  <rv s="0">
    <fb>55.734999999999999</fb>
    <v>0</v>
  </rv>
  <rv s="0">
    <fb>13.5131</fb>
    <v>0</v>
  </rv>
  <rv s="0">
    <fb>9.7189999999999994</fb>
    <v>0</v>
  </rv>
  <rv s="0">
    <fb>55.484999999999999</fb>
    <v>0</v>
  </rv>
  <rv s="0">
    <fb>18.136500000000002</fb>
    <v>0</v>
  </rv>
  <rv s="0">
    <fb>13.6557</fb>
    <v>0</v>
  </rv>
  <rv s="0">
    <fb>9.8285</fb>
    <v>0</v>
  </rv>
  <rv s="0">
    <fb>54.795000000000002</fb>
    <v>0</v>
  </rv>
  <rv s="0">
    <fb>13.4413</fb>
    <v>0</v>
  </rv>
  <rv s="0">
    <fb>10.050000000000001</fb>
    <v>0</v>
  </rv>
  <rv s="0">
    <fb>54.8825</fb>
    <v>0</v>
  </rv>
  <rv s="0">
    <fb>13.392200000000001</fb>
    <v>0</v>
  </rv>
  <rv s="0">
    <fb>9.9124999999999996</fb>
    <v>0</v>
  </rv>
  <rv s="0">
    <fb>14.0892</fb>
    <v>0</v>
  </rv>
  <rv s="0">
    <fb>55.23</fb>
    <v>0</v>
  </rv>
  <rv s="0">
    <fb>13.359400000000001</fb>
    <v>0</v>
  </rv>
  <rv s="0">
    <fb>9.9329999999999998</fb>
    <v>0</v>
  </rv>
  <rv s="0">
    <fb>55.372500000000002</fb>
    <v>0</v>
  </rv>
  <rv s="0">
    <fb>18.383099999999999</fb>
    <v>0</v>
  </rv>
  <rv s="0">
    <fb>13.466799999999999</fb>
    <v>0</v>
  </rv>
  <rv s="0">
    <fb>9.9550000000000001</fb>
    <v>0</v>
  </rv>
  <rv s="0">
    <fb>13.4992</fb>
    <v>0</v>
  </rv>
  <rv s="0">
    <fb>55.847499999999997</fb>
    <v>0</v>
  </rv>
  <rv s="0">
    <fb>18.4331</fb>
    <v>0</v>
  </rv>
  <rv s="0">
    <fb>13.388</fb>
    <v>0</v>
  </rv>
  <rv s="0">
    <fb>9.9169999999999998</fb>
    <v>0</v>
  </rv>
  <rv s="0">
    <fb>53.524999999999999</fb>
    <v>0</v>
  </rv>
  <rv s="0">
    <fb>18.3232</fb>
    <v>0</v>
  </rv>
  <rv s="0">
    <fb>50.72</fb>
    <v>0</v>
  </rv>
  <rv s="0">
    <fb>53.604999999999997</fb>
    <v>0</v>
  </rv>
  <rv s="0">
    <fb>13.5166</fb>
    <v>0</v>
  </rv>
  <rv s="0">
    <fb>10.156000000000001</fb>
    <v>0</v>
  </rv>
  <rv s="0">
    <fb>13.394</fb>
    <v>0</v>
  </rv>
  <rv s="0">
    <fb>10.211</fb>
    <v>0</v>
  </rv>
  <rv s="0">
    <fb>50.01</fb>
    <v>0</v>
  </rv>
  <rv s="0">
    <fb>13.3782</fb>
    <v>0</v>
  </rv>
  <rv s="0">
    <fb>10.285</fb>
    <v>0</v>
  </rv>
  <rv s="0">
    <fb>12.905900000000001</fb>
    <v>0</v>
  </rv>
  <rv s="0">
    <fb>50.91</fb>
    <v>0</v>
  </rv>
  <rv s="0">
    <fb>53.317500000000003</fb>
    <v>0</v>
  </rv>
  <rv s="0">
    <fb>18.5898</fb>
    <v>0</v>
  </rv>
  <rv s="0">
    <fb>13.170500000000001</fb>
    <v>0</v>
  </rv>
  <rv s="0">
    <fb>10.026999999999999</fb>
    <v>0</v>
  </rv>
  <rv s="0">
    <fb>12.9192</fb>
    <v>0</v>
  </rv>
  <rv s="0">
    <fb>49.56</fb>
    <v>0</v>
  </rv>
  <rv s="0">
    <fb>52.467500000000001</fb>
    <v>0</v>
  </rv>
  <rv s="0">
    <fb>12.898199999999999</fb>
    <v>0</v>
  </rv>
  <rv s="0">
    <fb>9.5907999999999998</fb>
    <v>0</v>
  </rv>
  <rv s="0">
    <fb>12.4582</fb>
    <v>0</v>
  </rv>
  <rv s="0">
    <fb>53.212499999999999</fb>
    <v>0</v>
  </rv>
  <rv s="0">
    <fb>18.5198</fb>
    <v>0</v>
  </rv>
  <rv s="0">
    <fb>13.251300000000001</fb>
    <v>0</v>
  </rv>
  <rv s="0">
    <fb>9.7065000000000001</fb>
    <v>0</v>
  </rv>
  <rv s="0">
    <fb>12.736499999999999</fb>
    <v>0</v>
  </rv>
  <rv s="0">
    <fb>52.875</fb>
    <v>0</v>
  </rv>
  <rv s="0">
    <fb>9.9164999999999992</fb>
    <v>0</v>
  </rv>
  <rv s="0">
    <fb>12.282500000000001</fb>
    <v>0</v>
  </rv>
  <rv s="0">
    <fb>52.494999999999997</fb>
    <v>0</v>
  </rv>
  <rv s="0">
    <fb>18.409800000000001</fb>
    <v>0</v>
  </rv>
  <rv s="0">
    <fb>13.3079</fb>
    <v>0</v>
  </rv>
  <rv s="0">
    <fb>9.8975000000000009</fb>
    <v>0</v>
  </rv>
  <rv s="0">
    <fb>12.533200000000001</fb>
    <v>0</v>
  </rv>
  <rv s="0">
    <fb>50.47</fb>
    <v>0</v>
  </rv>
  <rv s="0">
    <fb>52.795000000000002</fb>
    <v>0</v>
  </rv>
  <rv s="0">
    <fb>18.516500000000001</fb>
    <v>0</v>
  </rv>
  <rv s="0">
    <fb>9.7780000000000005</fb>
    <v>0</v>
  </rv>
  <rv s="0">
    <fb>12.1852</fb>
    <v>0</v>
  </rv>
  <rv s="0">
    <fb>13.0219</fb>
    <v>0</v>
  </rv>
  <rv s="0">
    <fb>12.176500000000001</fb>
    <v>0</v>
  </rv>
  <rv s="0">
    <fb>12.9458</fb>
    <v>0</v>
  </rv>
  <rv s="0">
    <fb>9.6784999999999997</fb>
    <v>0</v>
  </rv>
  <rv s="0">
    <fb>12.2325</fb>
    <v>0</v>
  </rv>
  <rv s="0">
    <fb>52.522500000000001</fb>
    <v>0</v>
  </rv>
  <rv s="0">
    <fb>12.9551</fb>
    <v>0</v>
  </rv>
  <rv s="0">
    <fb>9.5619999999999994</fb>
    <v>0</v>
  </rv>
  <rv s="0">
    <fb>12.709899999999999</fb>
    <v>0</v>
  </rv>
  <rv s="0">
    <fb>47.67</fb>
    <v>0</v>
  </rv>
  <rv s="0">
    <fb>52.737499999999997</fb>
    <v>0</v>
  </rv>
  <rv s="0">
    <fb>12.974600000000001</fb>
    <v>0</v>
  </rv>
  <rv s="0">
    <fb>9.7379999999999995</fb>
    <v>0</v>
  </rv>
  <rv s="0">
    <fb>12.335900000000001</fb>
    <v>0</v>
  </rv>
  <rv s="0">
    <fb>53.022500000000001</fb>
    <v>0</v>
  </rv>
  <rv s="0">
    <fb>9.7970000000000006</fb>
    <v>0</v>
  </rv>
  <rv s="0">
    <fb>12.389200000000001</fb>
    <v>0</v>
  </rv>
  <rv s="0">
    <fb>48.66</fb>
    <v>0</v>
  </rv>
  <rv s="0">
    <fb>53.222499999999997</fb>
    <v>0</v>
  </rv>
  <rv s="0">
    <fb>13.213800000000001</fb>
    <v>0</v>
  </rv>
  <rv s="0">
    <fb>9.8030000000000008</fb>
    <v>0</v>
  </rv>
  <rv s="0">
    <fb>12.7072</fb>
    <v>0</v>
  </rv>
  <rv s="0">
    <fb>52.872500000000002</fb>
    <v>0</v>
  </rv>
  <rv s="0">
    <fb>18.326499999999999</fb>
    <v>0</v>
  </rv>
  <rv s="0">
    <fb>13.202</fb>
    <v>0</v>
  </rv>
  <rv s="0">
    <fb>9.6140000000000008</fb>
    <v>0</v>
  </rv>
  <rv s="0">
    <fb>12.9092</fb>
    <v>0</v>
  </rv>
  <rv s="0">
    <fb>53.6875</fb>
    <v>0</v>
  </rv>
  <rv s="0">
    <fb>13.0627</fb>
    <v>0</v>
  </rv>
  <rv s="0">
    <fb>9.5615000000000006</fb>
    <v>0</v>
  </rv>
  <rv s="0">
    <fb>13.0319</fb>
    <v>0</v>
  </rv>
  <rv s="0">
    <fb>53.645000000000003</fb>
    <v>0</v>
  </rv>
  <rv s="0">
    <fb>13.1012</fb>
    <v>0</v>
  </rv>
  <rv s="0">
    <fb>9.4004999999999992</fb>
    <v>0</v>
  </rv>
  <rv s="0">
    <fb>13.0372</fb>
    <v>0</v>
  </rv>
  <rv s="0">
    <fb>54.125</fb>
    <v>0</v>
  </rv>
  <rv s="0">
    <fb>13.084899999999999</fb>
    <v>0</v>
  </rv>
  <rv s="0">
    <fb>9.2859999999999996</fb>
    <v>0</v>
  </rv>
  <rv s="0">
    <fb>12.7332</fb>
    <v>0</v>
  </rv>
  <rv s="0">
    <fb>12.925800000000001</fb>
    <v>0</v>
  </rv>
  <rv s="0">
    <fb>9.3725000000000005</fb>
    <v>0</v>
  </rv>
  <rv s="0">
    <fb>12.549899999999999</fb>
    <v>0</v>
  </rv>
  <rv s="0">
    <fb>47.98</fb>
    <v>0</v>
  </rv>
  <rv s="0">
    <fb>17.869800000000001</fb>
    <v>0</v>
  </rv>
  <rv s="0">
    <fb>13.012600000000001</fb>
    <v>0</v>
  </rv>
  <rv s="0">
    <fb>9.4870000000000001</fb>
    <v>0</v>
  </rv>
  <rv s="0">
    <fb>12.1919</fb>
    <v>0</v>
  </rv>
  <rv s="0">
    <fb>54.122500000000002</fb>
    <v>0</v>
  </rv>
  <rv s="0">
    <fb>12.8645</fb>
    <v>0</v>
  </rv>
  <rv s="0">
    <fb>12.167199999999999</fb>
    <v>0</v>
  </rv>
  <rv s="0">
    <fb>50.34</fb>
    <v>0</v>
  </rv>
  <rv s="0">
    <fb>54.28</fb>
    <v>0</v>
  </rv>
  <rv s="0">
    <fb>9.3405000000000005</fb>
    <v>0</v>
  </rv>
  <rv s="0">
    <fb>12.367900000000001</fb>
    <v>0</v>
  </rv>
  <rv s="0">
    <fb>53.75</fb>
    <v>0</v>
  </rv>
  <rv s="0">
    <fb>17.636500000000002</fb>
    <v>0</v>
  </rv>
  <rv s="0">
    <fb>12.716100000000001</fb>
    <v>0</v>
  </rv>
  <rv s="0">
    <fb>9.4495000000000005</fb>
    <v>0</v>
  </rv>
  <rv s="0">
    <fb>12.4099</fb>
    <v>0</v>
  </rv>
  <rv s="0">
    <fb>53.64</fb>
    <v>0</v>
  </rv>
  <rv s="0">
    <fb>12.638</fb>
    <v>0</v>
  </rv>
  <rv s="0">
    <fb>9.4019999999999992</fb>
    <v>0</v>
  </rv>
  <rv s="0">
    <fb>12.8032</fb>
    <v>0</v>
  </rv>
  <rv s="0">
    <fb>53.352499999999999</fb>
    <v>0</v>
  </rv>
  <rv s="0">
    <fb>12.5824</fb>
    <v>0</v>
  </rv>
  <rv s="0">
    <fb>9.2870000000000008</fb>
    <v>0</v>
  </rv>
  <rv s="0">
    <fb>12.724500000000001</fb>
    <v>0</v>
  </rv>
  <rv s="0">
    <fb>49.27</fb>
    <v>0</v>
  </rv>
  <rv s="0">
    <fb>53.767499999999998</fb>
    <v>0</v>
  </rv>
  <rv s="0">
    <fb>9.3254999999999999</fb>
    <v>0</v>
  </rv>
  <rv s="0">
    <fb>12.853199999999999</fb>
    <v>0</v>
  </rv>
  <rv s="0">
    <fb>53.86</fb>
    <v>0</v>
  </rv>
  <rv s="0">
    <fb>9.298</fb>
    <v>0</v>
  </rv>
  <rv s="0">
    <fb>12.878500000000001</fb>
    <v>0</v>
  </rv>
  <rv s="0">
    <fb>49.79</fb>
    <v>0</v>
  </rv>
  <rv s="0">
    <fb>12.191599999999999</fb>
    <v>0</v>
  </rv>
  <rv s="0">
    <fb>9.4149999999999991</fb>
    <v>0</v>
  </rv>
  <rv s="0">
    <fb>13.2492</fb>
    <v>0</v>
  </rv>
  <rv s="0">
    <fb>51.61</fb>
    <v>0</v>
  </rv>
  <rv s="0">
    <fb>53.502499999999998</fb>
    <v>0</v>
  </rv>
  <rv s="0">
    <fb>12.2982</fb>
    <v>0</v>
  </rv>
  <rv s="0">
    <fb>9.6980000000000004</fb>
    <v>0</v>
  </rv>
  <rv s="0">
    <fb>13.2272</fb>
    <v>0</v>
  </rv>
  <rv s="0">
    <fb>51.98</fb>
    <v>0</v>
  </rv>
  <rv s="0">
    <fb>53.822499999999998</fb>
    <v>0</v>
  </rv>
  <rv s="0">
    <fb>12.0649</fb>
    <v>0</v>
  </rv>
  <rv s="0">
    <fb>9.4749999999999996</fb>
    <v>0</v>
  </rv>
  <rv s="0">
    <fb>13.2052</fb>
    <v>0</v>
  </rv>
  <rv s="0">
    <fb>51.01</fb>
    <v>0</v>
  </rv>
  <rv s="0">
    <fb>53.517499999999998</fb>
    <v>0</v>
  </rv>
  <rv s="0">
    <fb>12.028700000000001</fb>
    <v>0</v>
  </rv>
  <rv s="0">
    <fb>9.6940000000000008</fb>
    <v>0</v>
  </rv>
  <rv s="0">
    <fb>54.174999999999997</fb>
    <v>0</v>
  </rv>
  <rv s="0">
    <fb>9.7249999999999996</fb>
    <v>0</v>
  </rv>
  <rv s="0">
    <fb>50.32</fb>
    <v>0</v>
  </rv>
  <rv s="0">
    <fb>17.439800000000002</fb>
    <v>0</v>
  </rv>
  <rv s="0">
    <fb>12.1122</fb>
    <v>0</v>
  </rv>
  <rv s="0">
    <fb>13.8965</fb>
    <v>0</v>
  </rv>
  <rv s="0">
    <fb>53.462499999999999</fb>
    <v>0</v>
  </rv>
  <rv s="0">
    <fb>17.479800000000001</fb>
    <v>0</v>
  </rv>
  <rv s="0">
    <fb>10.1335</fb>
    <v>0</v>
  </rv>
  <rv s="0">
    <fb>13.8812</fb>
    <v>0</v>
  </rv>
  <rv s="0">
    <fb>51.81</fb>
    <v>0</v>
  </rv>
  <rv s="0">
    <fb>53.727499999999999</fb>
    <v>0</v>
  </rv>
  <rv s="0">
    <fb>17.5398</fb>
    <v>0</v>
  </rv>
  <rv s="0">
    <fb>10.039</fb>
    <v>0</v>
  </rv>
  <rv s="0">
    <fb>13.8665</fb>
    <v>0</v>
  </rv>
  <rv s="0">
    <fb>54.25</fb>
    <v>0</v>
  </rv>
  <rv s="0">
    <fb>12.6808</fb>
    <v>0</v>
  </rv>
  <rv s="0">
    <fb>10.2775</fb>
    <v>0</v>
  </rv>
  <rv s="0">
    <fb>14.325200000000001</fb>
    <v>0</v>
  </rv>
  <rv s="0">
    <fb>51.84</fb>
    <v>0</v>
  </rv>
  <rv s="0">
    <fb>53.982500000000002</fb>
    <v>0</v>
  </rv>
  <rv s="0">
    <fb>13.145200000000001</fb>
    <v>0</v>
  </rv>
  <rv s="0">
    <fb>10.438000000000001</fb>
    <v>0</v>
  </rv>
  <rv s="0">
    <fb>14.7685</fb>
    <v>0</v>
  </rv>
  <rv s="0">
    <fb>53.08</fb>
    <v>0</v>
  </rv>
  <rv s="0">
    <fb>54.422499999999999</fb>
    <v>0</v>
  </rv>
  <rv s="0">
    <fb>13.3504</fb>
    <v>0</v>
  </rv>
  <rv s="0">
    <fb>10.606</fb>
    <v>0</v>
  </rv>
  <rv s="0">
    <fb>14.570499999999999</fb>
    <v>0</v>
  </rv>
  <rv s="0">
    <fb>54.244999999999997</fb>
    <v>0</v>
  </rv>
  <rv s="0">
    <fb>10.7545</fb>
    <v>0</v>
  </rv>
  <rv s="0">
    <fb>14.4199</fb>
    <v>0</v>
  </rv>
  <rv s="0">
    <fb>53.28</fb>
    <v>0</v>
  </rv>
  <rv s="0">
    <fb>53.475000000000001</fb>
    <v>0</v>
  </rv>
  <rv s="0">
    <fb>13.3367</fb>
    <v>0</v>
  </rv>
  <rv s="0">
    <fb>10.715</fb>
    <v>0</v>
  </rv>
  <rv s="0">
    <fb>14.3239</fb>
    <v>0</v>
  </rv>
  <rv s="0">
    <fb>53.195</fb>
    <v>0</v>
  </rv>
  <rv s="0">
    <fb>13.2173</fb>
    <v>0</v>
  </rv>
  <rv s="0">
    <fb>10.837</fb>
    <v>0</v>
  </rv>
  <rv s="0">
    <fb>14.3165</fb>
    <v>0</v>
  </rv>
  <rv s="0">
    <fb>13.216799999999999</fb>
    <v>0</v>
  </rv>
  <rv s="0">
    <fb>10.731999999999999</fb>
    <v>0</v>
  </rv>
  <rv s="0">
    <fb>15.0945</fb>
    <v>0</v>
  </rv>
  <rv s="0">
    <fb>50.74</fb>
    <v>0</v>
  </rv>
  <rv s="0">
    <fb>52.862499999999997</fb>
    <v>0</v>
  </rv>
  <rv s="0">
    <fb>10.734999999999999</fb>
    <v>0</v>
  </rv>
  <rv s="0">
    <fb>15.128500000000001</fb>
    <v>0</v>
  </rv>
  <rv s="0">
    <fb>52.552500000000002</fb>
    <v>0</v>
  </rv>
  <rv s="0">
    <fb>13.491099999999999</fb>
    <v>0</v>
  </rv>
  <rv s="0">
    <fb>10.679</fb>
    <v>0</v>
  </rv>
  <rv s="0">
    <fb>15.2645</fb>
    <v>0</v>
  </rv>
  <rv s="0">
    <fb>52.792499999999997</fb>
    <v>0</v>
  </rv>
  <rv s="0">
    <fb>14.952</fb>
    <v>0</v>
  </rv>
  <rv s="0">
    <fb>10.654</fb>
    <v>0</v>
  </rv>
  <rv s="0">
    <fb>52.47</fb>
    <v>0</v>
  </rv>
  <rv s="0">
    <fb>14.826599999999999</fb>
    <v>0</v>
  </rv>
  <rv s="0">
    <fb>10.6265</fb>
    <v>0</v>
  </rv>
  <rv s="0">
    <fb>15.2712</fb>
    <v>0</v>
  </rv>
  <rv s="0">
    <fb>14.917999999999999</fb>
    <v>0</v>
  </rv>
  <rv s="0">
    <fb>10.688499999999999</fb>
    <v>0</v>
  </rv>
  <rv s="0">
    <fb>15.2705</fb>
    <v>0</v>
  </rv>
  <rv s="0">
    <fb>52.7575</fb>
    <v>0</v>
  </rv>
  <rv s="0">
    <fb>15.069100000000001</fb>
    <v>0</v>
  </rv>
  <rv s="0">
    <fb>11.0025</fb>
    <v>0</v>
  </rv>
  <rv s="0">
    <fb>51.76</fb>
    <v>0</v>
  </rv>
  <rv s="0">
    <fb>53.147500000000001</fb>
    <v>0</v>
  </rv>
  <rv s="0">
    <fb>14.8652</fb>
    <v>0</v>
  </rv>
  <rv s="0">
    <fb>52.702500000000001</fb>
    <v>0</v>
  </rv>
  <rv s="0">
    <fb>15.1494</fb>
    <v>0</v>
  </rv>
  <rv s="0">
    <fb>10.693</fb>
    <v>0</v>
  </rv>
  <rv s="0">
    <fb>52.52</fb>
    <v>0</v>
  </rv>
  <rv s="0">
    <fb>52.0075</fb>
    <v>0</v>
  </rv>
  <rv s="0">
    <fb>15.3489</fb>
    <v>0</v>
  </rv>
  <rv s="0">
    <fb>10.7745</fb>
    <v>0</v>
  </rv>
  <rv s="0">
    <fb>16.4832</fb>
    <v>0</v>
  </rv>
  <rv s="0">
    <fb>52.48</fb>
    <v>0</v>
  </rv>
  <rv s="0">
    <fb>53.052500000000002</fb>
    <v>0</v>
  </rv>
  <rv s="0">
    <fb>18.009799999999998</fb>
    <v>0</v>
  </rv>
  <rv s="0">
    <fb>15.466200000000001</fb>
    <v>0</v>
  </rv>
  <rv s="0">
    <fb>10.749499999999999</fb>
    <v>0</v>
  </rv>
  <rv s="0">
    <fb>16.363800000000001</fb>
    <v>0</v>
  </rv>
  <rv s="0">
    <fb>51.972499999999997</fb>
    <v>0</v>
  </rv>
  <rv s="0">
    <fb>15.4445</fb>
    <v>0</v>
  </rv>
  <rv s="0">
    <fb>11.2195</fb>
    <v>0</v>
  </rv>
  <rv s="0">
    <fb>50.57</fb>
    <v>0</v>
  </rv>
  <rv s="0">
    <fb>51.125</fb>
    <v>0</v>
  </rv>
  <rv s="0">
    <fb>15.144399999999999</fb>
    <v>0</v>
  </rv>
  <rv s="0">
    <fb>11.163500000000001</fb>
    <v>0</v>
  </rv>
  <rv s="0">
    <fb>49.84</fb>
    <v>0</v>
  </rv>
  <rv s="0">
    <fb>51.102499999999999</fb>
    <v>0</v>
  </rv>
  <rv s="0">
    <fb>17.7698</fb>
    <v>0</v>
  </rv>
  <rv s="0">
    <fb>15.1204</fb>
    <v>0</v>
  </rv>
  <rv s="0">
    <fb>11.064500000000001</fb>
    <v>0</v>
  </rv>
  <rv s="0">
    <fb>17.1538</fb>
    <v>0</v>
  </rv>
  <rv s="0">
    <fb>50.215000000000003</fb>
    <v>0</v>
  </rv>
  <rv s="0">
    <fb>17.5932</fb>
    <v>0</v>
  </rv>
  <rv s="0">
    <fb>15.295299999999999</fb>
    <v>0</v>
  </rv>
  <rv s="0">
    <fb>11.25</fb>
    <v>0</v>
  </rv>
  <rv s="0">
    <fb>16.952500000000001</fb>
    <v>0</v>
  </rv>
  <rv s="0">
    <fb>50.28</fb>
    <v>0</v>
  </rv>
  <rv s="0">
    <fb>49.272500000000001</fb>
    <v>0</v>
  </rv>
  <rv s="0">
    <fb>17.596499999999999</fb>
    <v>0</v>
  </rv>
  <rv s="0">
    <fb>15.1647</fb>
    <v>0</v>
  </rv>
  <rv s="0">
    <fb>11.016</fb>
    <v>0</v>
  </rv>
  <rv s="0">
    <fb>16.758500000000002</fb>
    <v>0</v>
  </rv>
  <rv s="0">
    <fb>47.69</fb>
    <v>0</v>
  </rv>
  <rv s="0">
    <fb>51.21</fb>
    <v>0</v>
  </rv>
  <rv s="0">
    <fb>17.4132</fb>
    <v>0</v>
  </rv>
  <rv s="0">
    <fb>14.8712</fb>
    <v>0</v>
  </rv>
  <rv s="0">
    <fb>10.6485</fb>
    <v>0</v>
  </rv>
  <rv s="0">
    <fb>16.8352</fb>
    <v>0</v>
  </rv>
  <rv s="0">
    <fb>46.99</fb>
    <v>0</v>
  </rv>
  <rv s="0">
    <fb>51.3825</fb>
    <v>0</v>
  </rv>
  <rv s="0">
    <fb>17.2532</fb>
    <v>0</v>
  </rv>
  <rv s="0">
    <fb>14.876899999999999</fb>
    <v>0</v>
  </rv>
  <rv s="0">
    <fb>10.336499999999999</fb>
    <v>0</v>
  </rv>
  <rv s="0">
    <fb>16.6158</fb>
    <v>0</v>
  </rv>
  <rv s="0">
    <fb>46.59</fb>
    <v>0</v>
  </rv>
  <rv s="0">
    <fb>52.445</fb>
    <v>0</v>
  </rv>
  <rv s="0">
    <fb>14.5778</fb>
    <v>0</v>
  </rv>
  <rv s="0">
    <fb>10.233499999999999</fb>
    <v>0</v>
  </rv>
  <rv s="0">
    <fb>53.322499999999998</fb>
    <v>0</v>
  </rv>
  <rv s="0">
    <fb>16.863199999999999</fb>
    <v>0</v>
  </rv>
  <rv s="0">
    <fb>14.088200000000001</fb>
    <v>0</v>
  </rv>
  <rv s="0">
    <fb>9.82</fb>
    <v>0</v>
  </rv>
  <rv s="0">
    <fb>53.467500000000001</fb>
    <v>0</v>
  </rv>
  <rv s="0">
    <fb>9.8350000000000009</fb>
    <v>0</v>
  </rv>
  <rv s="0">
    <fb>16.793800000000001</fb>
    <v>0</v>
  </rv>
  <rv s="0">
    <fb>42.33</fb>
    <v>0</v>
  </rv>
  <rv s="0">
    <fb>53.407499999999999</fb>
    <v>0</v>
  </rv>
  <rv s="0">
    <fb>14.0481</fb>
    <v>0</v>
  </rv>
  <rv s="0">
    <fb>10.038</fb>
    <v>0</v>
  </rv>
  <rv s="0">
    <fb>44.07</fb>
    <v>0</v>
  </rv>
  <rv s="0">
    <fb>53.265000000000001</fb>
    <v>0</v>
  </rv>
  <rv s="0">
    <fb>13.8589</fb>
    <v>0</v>
  </rv>
  <rv s="0">
    <fb>9.8504000000000005</fb>
    <v>0</v>
  </rv>
  <rv s="0">
    <fb>41.55</fb>
    <v>0</v>
  </rv>
  <rv s="0">
    <fb>53.652500000000003</fb>
    <v>0</v>
  </rv>
  <rv s="0">
    <fb>10.013999999999999</fb>
    <v>0</v>
  </rv>
  <rv s="0">
    <fb>43.79</fb>
    <v>0</v>
  </rv>
  <rv s="0">
    <fb>54.077500000000001</fb>
    <v>0</v>
  </rv>
  <rv s="0">
    <fb>13.8492</fb>
    <v>0</v>
  </rv>
  <rv s="0">
    <fb>10.103</fb>
    <v>0</v>
  </rv>
  <rv s="0">
    <fb>57.1325</fb>
    <v>0</v>
  </rv>
  <rv s="0">
    <fb>13.8241</fb>
    <v>0</v>
  </rv>
  <rv s="0">
    <fb>10.057</fb>
    <v>0</v>
  </rv>
  <rv s="0">
    <fb>17.985800000000001</fb>
    <v>0</v>
  </rv>
  <rv s="0">
    <fb>45.78</fb>
    <v>0</v>
  </rv>
  <rv s="0">
    <fb>59.322499999999998</fb>
    <v>0</v>
  </rv>
  <rv s="0">
    <fb>17.1465</fb>
    <v>0</v>
  </rv>
  <rv s="0">
    <fb>13.5138</fb>
    <v>0</v>
  </rv>
  <rv s="0">
    <fb>9.9265000000000008</fb>
    <v>0</v>
  </rv>
  <rv s="0">
    <fb>18.049199999999999</fb>
    <v>0</v>
  </rv>
  <rv s="0">
    <fb>45.68</fb>
    <v>0</v>
  </rv>
  <rv s="0">
    <fb>60.244999999999997</fb>
    <v>0</v>
  </rv>
  <rv s="0">
    <fb>13.099399999999999</fb>
    <v>0</v>
  </rv>
  <rv s="0">
    <fb>9.5604999999999993</fb>
    <v>0</v>
  </rv>
  <rv s="0">
    <fb>18.601800000000001</fb>
    <v>0</v>
  </rv>
  <rv s="0">
    <fb>44.38</fb>
    <v>0</v>
  </rv>
  <rv s="0">
    <fb>59.912500000000001</fb>
    <v>0</v>
  </rv>
  <rv s="0">
    <fb>12.4956</fb>
    <v>0</v>
  </rv>
  <rv s="0">
    <fb>9.0145</fb>
    <v>0</v>
  </rv>
  <rv s="0">
    <fb>43.14</fb>
    <v>0</v>
  </rv>
  <rv s="0">
    <fb>61.04</fb>
    <v>0</v>
  </rv>
  <rv s="0">
    <fb>17.1632</fb>
    <v>0</v>
  </rv>
  <rv s="0">
    <fb>12.6122</fb>
    <v>0</v>
  </rv>
  <rv s="0">
    <fb>9.1415000000000006</fb>
    <v>0</v>
  </rv>
  <rv s="0">
    <fb>18.506499999999999</fb>
    <v>0</v>
  </rv>
  <rv s="0">
    <fb>44.17</fb>
    <v>0</v>
  </rv>
  <rv s="0">
    <fb>62.377499999999998</fb>
    <v>0</v>
  </rv>
  <rv s="0">
    <fb>12.5997</fb>
    <v>0</v>
  </rv>
  <rv s="0">
    <fb>8.9459999999999997</fb>
    <v>0</v>
  </rv>
  <rv s="0">
    <fb>17.719799999999999</fb>
    <v>0</v>
  </rv>
  <rv s="0">
    <fb>43.8</fb>
    <v>0</v>
  </rv>
  <rv s="0">
    <fb>62.53</fb>
    <v>0</v>
  </rv>
  <rv s="0">
    <fb>12.995799999999999</fb>
    <v>0</v>
  </rv>
  <rv s="0">
    <fb>9.6944999999999997</fb>
    <v>0</v>
  </rv>
  <rv s="0">
    <fb>18.363099999999999</fb>
    <v>0</v>
  </rv>
  <rv s="0">
    <fb>44.63</fb>
    <v>0</v>
  </rv>
  <rv s="0">
    <fb>62.994999999999997</fb>
    <v>0</v>
  </rv>
  <rv s="0">
    <fb>13.272399999999999</fb>
    <v>0</v>
  </rv>
  <rv s="0">
    <fb>9.7204999999999995</fb>
    <v>0</v>
  </rv>
  <rv s="0">
    <fb>18.687100000000001</fb>
    <v>0</v>
  </rv>
  <rv s="0">
    <fb>62.295000000000002</fb>
    <v>0</v>
  </rv>
  <rv s="0">
    <fb>13.0124</fb>
    <v>0</v>
  </rv>
  <rv s="0">
    <fb>44.35</fb>
    <v>0</v>
  </rv>
  <rv s="0">
    <fb>62.212499999999999</fb>
    <v>0</v>
  </rv>
  <rv s="0">
    <fb>13.377000000000001</fb>
    <v>0</v>
  </rv>
  <rv s="0">
    <fb>10.141</fb>
    <v>0</v>
  </rv>
  <rv s="0">
    <fb>16.843800000000002</fb>
    <v>0</v>
  </rv>
  <rv s="0">
    <fb>63.1</fb>
    <v>0</v>
  </rv>
  <rv s="0">
    <fb>13.4678</fb>
    <v>0</v>
  </rv>
  <rv s="0">
    <fb>10.289</fb>
    <v>0</v>
  </rv>
  <rv s="0">
    <fb>16.544499999999999</fb>
    <v>0</v>
  </rv>
  <rv s="0">
    <fb>46.54</fb>
    <v>0</v>
  </rv>
  <rv s="0">
    <fb>62.784999999999997</fb>
    <v>0</v>
  </rv>
  <rv s="0">
    <fb>13.6317</fb>
    <v>0</v>
  </rv>
  <rv s="0">
    <fb>10.6135</fb>
    <v>0</v>
  </rv>
  <rv s="0">
    <fb>16.279199999999999</fb>
    <v>0</v>
  </rv>
  <rv s="0">
    <fb>62.145000000000003</fb>
    <v>0</v>
  </rv>
  <rv s="0">
    <fb>17.666499999999999</fb>
    <v>0</v>
  </rv>
  <rv s="0">
    <fb>13.5319</fb>
    <v>0</v>
  </rv>
  <rv s="0">
    <fb>10.763999999999999</fb>
    <v>0</v>
  </rv>
  <rv s="0">
    <fb>16.9452</fb>
    <v>0</v>
  </rv>
  <rv s="0">
    <fb>62.447499999999998</fb>
    <v>0</v>
  </rv>
  <rv s="0">
    <fb>13.124499999999999</fb>
    <v>0</v>
  </rv>
  <rv s="0">
    <fb>10.446999999999999</fb>
    <v>0</v>
  </rv>
  <rv s="0">
    <fb>16.647200000000002</fb>
    <v>0</v>
  </rv>
  <rv s="0">
    <fb>45.79</fb>
    <v>0</v>
  </rv>
  <rv s="0">
    <fb>62.557499999999997</fb>
    <v>0</v>
  </rv>
  <rv s="0">
    <fb>12.782400000000001</fb>
    <v>0</v>
  </rv>
  <rv s="0">
    <fb>10.2385</fb>
    <v>0</v>
  </rv>
  <rv s="0">
    <fb>16.715800000000002</fb>
    <v>0</v>
  </rv>
  <rv s="0">
    <fb>61.8825</fb>
    <v>0</v>
  </rv>
  <rv s="0">
    <fb>17.159800000000001</fb>
    <v>0</v>
  </rv>
  <rv s="0">
    <fb>13.274100000000001</fb>
    <v>0</v>
  </rv>
  <rv s="0">
    <fb>10.94</fb>
    <v>0</v>
  </rv>
  <rv s="0">
    <fb>16.527200000000001</fb>
    <v>0</v>
  </rv>
  <rv s="0">
    <fb>46.47</fb>
    <v>0</v>
  </rv>
  <rv s="0">
    <fb>63.784999999999997</fb>
    <v>0</v>
  </rv>
  <rv s="0">
    <fb>13.357900000000001</fb>
    <v>0</v>
  </rv>
  <rv s="0">
    <fb>10.914999999999999</fb>
    <v>0</v>
  </rv>
  <rv s="0">
    <fb>16.794499999999999</fb>
    <v>0</v>
  </rv>
  <rv s="0">
    <fb>46.75</fb>
    <v>0</v>
  </rv>
  <rv s="0">
    <fb>63.75</fb>
    <v>0</v>
  </rv>
  <rv s="0">
    <fb>17.3598</fb>
    <v>0</v>
  </rv>
  <rv s="0">
    <fb>10.7525</fb>
    <v>0</v>
  </rv>
  <rv s="0">
    <fb>63.84</fb>
    <v>0</v>
  </rv>
  <rv s="0">
    <fb>12.961600000000001</fb>
    <v>0</v>
  </rv>
  <rv s="0">
    <fb>10.4375</fb>
    <v>0</v>
  </rv>
  <rv s="0">
    <fb>16.508500000000002</fb>
    <v>0</v>
  </rv>
  <rv s="0">
    <fb>64.37</fb>
    <v>0</v>
  </rv>
  <rv s="0">
    <fb>13.312900000000001</fb>
    <v>0</v>
  </rv>
  <rv s="0">
    <fb>10.8895</fb>
    <v>0</v>
  </rv>
  <rv s="0">
    <fb>16.413799999999998</fb>
    <v>0</v>
  </rv>
  <rv s="0">
    <fb>46.38</fb>
    <v>0</v>
  </rv>
  <rv s="0">
    <fb>64.646299999999997</fb>
    <v>0</v>
  </rv>
  <rv s="0">
    <fb>17.263200000000001</fb>
    <v>0</v>
  </rv>
  <rv s="0">
    <fb>13.3277</fb>
    <v>0</v>
  </rv>
  <rv s="0">
    <fb>11.010999999999999</fb>
    <v>0</v>
  </rv>
  <rv s="0">
    <fb>64.067499999999995</fb>
    <v>0</v>
  </rv>
  <rv s="0">
    <fb>13.400499999999999</fb>
    <v>0</v>
  </rv>
  <rv s="0">
    <fb>11.1995</fb>
    <v>0</v>
  </rv>
  <rv s="0">
    <fb>16.4072</fb>
    <v>0</v>
  </rv>
  <rv s="0">
    <fb>64.792500000000004</fb>
    <v>0</v>
  </rv>
  <rv s="0">
    <fb>17.406500000000001</fb>
    <v>0</v>
  </rv>
  <rv s="0">
    <fb>13.6332</fb>
    <v>0</v>
  </rv>
  <rv s="0">
    <fb>11.378500000000001</fb>
    <v>0</v>
  </rv>
  <rv s="0">
    <fb>51.07</fb>
    <v>0</v>
  </rv>
  <rv s="0">
    <fb>64.91</fb>
    <v>0</v>
  </rv>
  <rv s="0">
    <fb>17.583200000000001</fb>
    <v>0</v>
  </rv>
  <rv s="0">
    <fb>13.5219</fb>
    <v>0</v>
  </rv>
  <rv s="0">
    <fb>11.855499999999999</fb>
    <v>0</v>
  </rv>
  <rv s="0">
    <fb>65.52</fb>
    <v>0</v>
  </rv>
  <rv s="0">
    <fb>17.3932</fb>
    <v>0</v>
  </rv>
  <rv s="0">
    <fb>13.7483</fb>
    <v>0</v>
  </rv>
  <rv s="0">
    <fb>12.04</fb>
    <v>0</v>
  </rv>
  <rv s="0">
    <fb>50.04</fb>
    <v>0</v>
  </rv>
  <rv s="0">
    <fb>65.41</fb>
    <v>0</v>
  </rv>
  <rv s="0">
    <fb>13.705500000000001</fb>
    <v>0</v>
  </rv>
  <rv s="0">
    <fb>11.7255</fb>
    <v>0</v>
  </rv>
  <rv s="0">
    <fb>17.373200000000001</fb>
    <v>0</v>
  </rv>
  <rv s="0">
    <fb>65.875</fb>
    <v>0</v>
  </rv>
  <rv s="0">
    <fb>13.169</fb>
    <v>0</v>
  </rv>
  <rv s="0">
    <fb>11.236000000000001</fb>
    <v>0</v>
  </rv>
  <rv s="0">
    <fb>17.521799999999999</fb>
    <v>0</v>
  </rv>
  <rv s="0">
    <fb>64.875</fb>
    <v>0</v>
  </rv>
  <rv s="0">
    <fb>16.883199999999999</fb>
    <v>0</v>
  </rv>
  <rv s="0">
    <fb>12.926500000000001</fb>
    <v>0</v>
  </rv>
  <rv s="0">
    <fb>11.025499999999999</fb>
    <v>0</v>
  </rv>
  <rv s="0">
    <fb>16.770499999999998</fb>
    <v>0</v>
  </rv>
  <rv s="0">
    <fb>46.8</fb>
    <v>0</v>
  </rv>
  <rv s="0">
    <fb>65.944999999999993</fb>
    <v>0</v>
  </rv>
  <rv s="0">
    <fb>13.194000000000001</fb>
    <v>0</v>
  </rv>
  <rv s="0">
    <fb>11.374000000000001</fb>
    <v>0</v>
  </rv>
  <rv s="0">
    <fb>17.0258</fb>
    <v>0</v>
  </rv>
  <rv s="0">
    <fb>48.13</fb>
    <v>0</v>
  </rv>
  <rv s="0">
    <fb>65.737499999999997</fb>
    <v>0</v>
  </rv>
  <rv s="0">
    <fb>13.4681</fb>
    <v>0</v>
  </rv>
  <rv s="0">
    <fb>11.711</fb>
    <v>0</v>
  </rv>
  <rv s="0">
    <fb>17.046500000000002</fb>
    <v>0</v>
  </rv>
  <rv s="0">
    <fb>49.61</fb>
    <v>0</v>
  </rv>
  <rv s="0">
    <fb>65.132499999999993</fb>
    <v>0</v>
  </rv>
  <rv s="0">
    <fb>13.550599999999999</fb>
    <v>0</v>
  </rv>
  <rv s="0">
    <fb>11.317500000000001</fb>
    <v>0</v>
  </rv>
  <rv s="0">
    <fb>64.542500000000004</fb>
    <v>0</v>
  </rv>
  <rv s="0">
    <fb>13.414</fb>
    <v>0</v>
  </rv>
  <rv s="0">
    <fb>11.708500000000001</fb>
    <v>0</v>
  </rv>
  <rv s="0">
    <fb>18.4678</fb>
    <v>0</v>
  </rv>
  <rv s="0">
    <fb>63.23</fb>
    <v>0</v>
  </rv>
  <rv s="0">
    <fb>17.2698</fb>
    <v>0</v>
  </rv>
  <rv s="0">
    <fb>13.017899999999999</fb>
    <v>0</v>
  </rv>
  <rv s="0">
    <fb>10.9095</fb>
    <v>0</v>
  </rv>
  <rv s="0">
    <fb>18.555800000000001</fb>
    <v>0</v>
  </rv>
  <rv s="0">
    <fb>46.08</fb>
    <v>0</v>
  </rv>
  <rv s="0">
    <fb>63.53</fb>
    <v>0</v>
  </rv>
  <rv s="0">
    <fb>12.758599999999999</fb>
    <v>0</v>
  </rv>
  <rv s="0">
    <fb>10.8505</fb>
    <v>0</v>
  </rv>
  <rv s="0">
    <fb>18.535799999999998</fb>
    <v>0</v>
  </rv>
  <rv s="0">
    <fb>65.459999999999994</fb>
    <v>0</v>
  </rv>
  <rv s="0">
    <fb>17.293199999999999</fb>
    <v>0</v>
  </rv>
  <rv s="0">
    <fb>12.262600000000001</fb>
    <v>0</v>
  </rv>
  <rv s="0">
    <fb>10.481</fb>
    <v>0</v>
  </rv>
  <rv s="0">
    <fb>18.581800000000001</fb>
    <v>0</v>
  </rv>
  <rv s="0">
    <fb>65.84</fb>
    <v>0</v>
  </rv>
  <rv s="0">
    <fb>12.4208</fb>
    <v>0</v>
  </rv>
  <rv s="0">
    <fb>19.1265</fb>
    <v>0</v>
  </rv>
  <rv s="0">
    <fb>43.54</fb>
    <v>0</v>
  </rv>
  <rv s="0">
    <fb>65.605000000000004</fb>
    <v>0</v>
  </rv>
  <rv s="0">
    <fb>12.6998</fb>
    <v>0</v>
  </rv>
  <rv s="0">
    <fb>11.013999999999999</fb>
    <v>0</v>
  </rv>
  <rv s="0">
    <fb>19.7925</fb>
    <v>0</v>
  </rv>
  <rv s="0">
    <fb>66.252499999999998</fb>
    <v>0</v>
  </rv>
  <rv s="0">
    <fb>17.579799999999999</fb>
    <v>0</v>
  </rv>
  <rv s="0">
    <fb>12.933299999999999</fb>
    <v>0</v>
  </rv>
  <rv s="0">
    <fb>11.124000000000001</fb>
    <v>0</v>
  </rv>
  <rv s="0">
    <fb>20.1358</fb>
    <v>0</v>
  </rv>
  <rv s="0">
    <fb>66.372500000000002</fb>
    <v>0</v>
  </rv>
  <rv s="0">
    <fb>13.142200000000001</fb>
    <v>0</v>
  </rv>
  <rv s="0">
    <fb>19.791799999999999</fb>
    <v>0</v>
  </rv>
  <rv s="0">
    <fb>66.907499999999999</fb>
    <v>0</v>
  </rv>
  <rv s="0">
    <fb>13.349399999999999</fb>
    <v>0</v>
  </rv>
  <rv s="0">
    <fb>11.53</fb>
    <v>0</v>
  </rv>
  <rv s="0">
    <fb>66.62</fb>
    <v>0</v>
  </rv>
  <rv s="0">
    <fb>13.7165</fb>
    <v>0</v>
  </rv>
  <rv s="0">
    <fb>11.832000000000001</fb>
    <v>0</v>
  </rv>
  <rv s="0">
    <fb>20.6098</fb>
    <v>0</v>
  </rv>
  <rv s="0">
    <fb>47.21</fb>
    <v>0</v>
  </rv>
  <rv s="0">
    <fb>66.275000000000006</fb>
    <v>0</v>
  </rv>
  <rv s="0">
    <fb>18.349799999999998</fb>
    <v>0</v>
  </rv>
  <rv s="0">
    <fb>13.764099999999999</fb>
    <v>0</v>
  </rv>
  <rv s="0">
    <fb>11.85</fb>
    <v>0</v>
  </rv>
  <rv s="0">
    <fb>20.8918</fb>
    <v>0</v>
  </rv>
  <rv s="0">
    <fb>46.02</fb>
    <v>0</v>
  </rv>
  <rv s="0">
    <fb>66.37</fb>
    <v>0</v>
  </rv>
  <rv s="0">
    <fb>15.001300000000001</fb>
    <v>0</v>
  </rv>
  <rv s="0">
    <fb>12.0435</fb>
    <v>0</v>
  </rv>
  <rv s="0">
    <fb>20.422499999999999</fb>
    <v>0</v>
  </rv>
  <rv s="0">
    <fb>47.22</fb>
    <v>0</v>
  </rv>
  <rv s="0">
    <fb>65.844999999999999</fb>
    <v>0</v>
  </rv>
  <rv s="0">
    <fb>18.426500000000001</fb>
    <v>0</v>
  </rv>
  <rv s="0">
    <fb>14.607200000000001</fb>
    <v>0</v>
  </rv>
  <rv s="0">
    <fb>12.214499999999999</fb>
    <v>0</v>
  </rv>
  <rv s="0">
    <fb>46.87</fb>
    <v>0</v>
  </rv>
  <rv s="0">
    <fb>65.872500000000002</fb>
    <v>0</v>
  </rv>
  <rv s="0">
    <fb>14.518800000000001</fb>
    <v>0</v>
  </rv>
  <rv s="0">
    <fb>12.115500000000001</fb>
    <v>0</v>
  </rv>
  <rv s="0">
    <fb>64.947500000000005</fb>
    <v>0</v>
  </rv>
  <rv s="0">
    <fb>18.313199999999998</fb>
    <v>0</v>
  </rv>
  <rv s="0">
    <fb>14.697699999999999</fb>
    <v>0</v>
  </rv>
  <rv s="0">
    <fb>12.0335</fb>
    <v>0</v>
  </rv>
  <rv s="0">
    <fb>19.979800000000001</fb>
    <v>0</v>
  </rv>
  <rv s="0">
    <fb>45.4</fb>
    <v>0</v>
  </rv>
  <rv s="0">
    <fb>64.61</fb>
    <v>0</v>
  </rv>
  <rv s="0">
    <fb>18.569800000000001</fb>
    <v>0</v>
  </rv>
  <rv s="0">
    <fb>14.5616</fb>
    <v>0</v>
  </rv>
  <rv s="0">
    <fb>11.6065</fb>
    <v>0</v>
  </rv>
  <rv s="0">
    <fb>20.163799999999998</fb>
    <v>0</v>
  </rv>
  <rv s="0">
    <fb>46.68</fb>
    <v>0</v>
  </rv>
  <rv s="0">
    <fb>65.8</fb>
    <v>0</v>
  </rv>
  <rv s="0">
    <fb>14.752000000000001</fb>
    <v>0</v>
  </rv>
  <rv s="0">
    <fb>11.845499999999999</fb>
    <v>0</v>
  </rv>
  <rv s="0">
    <fb>20.433800000000002</fb>
    <v>0</v>
  </rv>
  <rv s="0">
    <fb>47.43</fb>
    <v>0</v>
  </rv>
  <rv s="0">
    <fb>65.902500000000003</fb>
    <v>0</v>
  </rv>
  <rv s="0">
    <fb>18.9131</fb>
    <v>0</v>
  </rv>
  <rv s="0">
    <fb>14.6822</fb>
    <v>0</v>
  </rv>
  <rv s="0">
    <fb>11.801</fb>
    <v>0</v>
  </rv>
  <rv s="0">
    <fb>20.133099999999999</fb>
    <v>0</v>
  </rv>
  <rv s="0">
    <fb>48.21</fb>
    <v>0</v>
  </rv>
  <rv s="0">
    <fb>65.260000000000005</fb>
    <v>0</v>
  </rv>
  <rv s="0">
    <fb>14.841900000000001</fb>
    <v>0</v>
  </rv>
  <rv s="0">
    <fb>11.929500000000001</fb>
    <v>0</v>
  </rv>
  <rv s="0">
    <fb>20.6145</fb>
    <v>0</v>
  </rv>
  <rv s="0">
    <fb>65.504999999999995</fb>
    <v>0</v>
  </rv>
  <rv s="0">
    <fb>18.886500000000002</fb>
    <v>0</v>
  </rv>
  <rv s="0">
    <fb>14.753</fb>
    <v>0</v>
  </rv>
  <rv s="0">
    <fb>10.1845</fb>
    <v>0</v>
  </rv>
  <rv s="0">
    <fb>20.533100000000001</fb>
    <v>0</v>
  </rv>
  <rv s="0">
    <fb>64.16</fb>
    <v>0</v>
  </rv>
  <rv s="0">
    <fb>14.975</fb>
    <v>0</v>
  </rv>
  <rv s="0">
    <fb>10.212999999999999</fb>
    <v>0</v>
  </rv>
  <rv s="0">
    <fb>20.8245</fb>
    <v>0</v>
  </rv>
  <rv s="0">
    <fb>64.177499999999995</fb>
    <v>0</v>
  </rv>
  <rv s="0">
    <fb>19.266500000000001</fb>
    <v>0</v>
  </rv>
  <rv s="0">
    <fb>14.8774</fb>
    <v>0</v>
  </rv>
  <rv s="0">
    <fb>10.326499999999999</fb>
    <v>0</v>
  </rv>
  <rv s="0">
    <fb>20.7791</fb>
    <v>0</v>
  </rv>
  <rv s="0">
    <fb>49.17</fb>
    <v>0</v>
  </rv>
  <rv s="0">
    <fb>62.975000000000001</fb>
    <v>0</v>
  </rv>
  <rv s="0">
    <fb>19.283100000000001</fb>
    <v>0</v>
  </rv>
  <rv s="0">
    <fb>14.8917</fb>
    <v>0</v>
  </rv>
  <rv s="0">
    <fb>10.7895</fb>
    <v>0</v>
  </rv>
  <rv s="0">
    <fb>20.655100000000001</fb>
    <v>0</v>
  </rv>
  <rv s="0">
    <fb>48.38</fb>
    <v>0</v>
  </rv>
  <rv s="0">
    <fb>64.055000000000007</fb>
    <v>0</v>
  </rv>
  <rv s="0">
    <fb>14.5166</fb>
    <v>0</v>
  </rv>
  <rv s="0">
    <fb>10.4055</fb>
    <v>0</v>
  </rv>
  <rv s="0">
    <fb>20.991800000000001</fb>
    <v>0</v>
  </rv>
  <rv s="0">
    <fb>46.81</fb>
    <v>0</v>
  </rv>
  <rv s="0">
    <fb>64.040000000000006</fb>
    <v>0</v>
  </rv>
  <rv s="0">
    <fb>18.6065</fb>
    <v>0</v>
  </rv>
  <rv s="0">
    <fb>14.636699999999999</fb>
    <v>0</v>
  </rv>
  <rv s="0">
    <fb>10.7775</fb>
    <v>0</v>
  </rv>
  <rv s="0">
    <fb>21.599799999999998</fb>
    <v>0</v>
  </rv>
  <rv s="0">
    <fb>63.862499999999997</fb>
    <v>0</v>
  </rv>
  <rv s="0">
    <fb>18.923100000000002</fb>
    <v>0</v>
  </rv>
  <rv s="0">
    <fb>14.6892</fb>
    <v>0</v>
  </rv>
  <rv s="0">
    <fb>10.815300000000001</fb>
    <v>0</v>
  </rv>
  <rv s="0">
    <fb>21.177800000000001</fb>
    <v>0</v>
  </rv>
  <rv s="0">
    <fb>64.63</fb>
    <v>0</v>
  </rv>
  <rv s="0">
    <fb>19.016500000000001</fb>
    <v>0</v>
  </rv>
  <rv s="0">
    <fb>14.851900000000001</fb>
    <v>0</v>
  </rv>
  <rv s="0">
    <fb>10.8825</fb>
    <v>0</v>
  </rv>
  <rv s="0">
    <fb>20.4955</fb>
    <v>0</v>
  </rv>
  <rv s="0">
    <fb>46.07</fb>
    <v>0</v>
  </rv>
  <rv s="0">
    <fb>64.234999999999999</fb>
    <v>0</v>
  </rv>
  <rv s="0">
    <fb>14.8474</fb>
    <v>0</v>
  </rv>
  <rv s="0">
    <fb>10.842000000000001</fb>
    <v>0</v>
  </rv>
  <rv s="0">
    <fb>19.866499999999998</fb>
    <v>0</v>
  </rv>
  <rv s="0">
    <fb>63.447499999999998</fb>
    <v>0</v>
  </rv>
  <rv s="0">
    <fb>19.113099999999999</fb>
    <v>0</v>
  </rv>
  <rv s="0">
    <fb>10.96</fb>
    <v>0</v>
  </rv>
  <rv s="0">
    <fb>20.726500000000001</fb>
    <v>0</v>
  </rv>
  <rv s="0">
    <fb>45.29</fb>
    <v>0</v>
  </rv>
  <rv s="0">
    <fb>63.1325</fb>
    <v>0</v>
  </rv>
  <rv s="0">
    <fb>19.3398</fb>
    <v>0</v>
  </rv>
  <rv s="0">
    <fb>10.7475</fb>
    <v>0</v>
  </rv>
  <rv s="0">
    <fb>20.6251</fb>
    <v>0</v>
  </rv>
  <rv s="0">
    <fb>19.509799999999998</fb>
    <v>0</v>
  </rv>
  <rv s="0">
    <fb>15.1631</fb>
    <v>0</v>
  </rv>
  <rv s="0">
    <fb>10.675000000000001</fb>
    <v>0</v>
  </rv>
  <rv s="0">
    <fb>21.437100000000001</fb>
    <v>0</v>
  </rv>
  <rv s="0">
    <fb>46.06</fb>
    <v>0</v>
  </rv>
  <rv s="0">
    <fb>65.099999999999994</fb>
    <v>0</v>
  </rv>
  <rv s="0">
    <fb>19.443100000000001</fb>
    <v>0</v>
  </rv>
  <rv s="0">
    <fb>15.0471</fb>
    <v>0</v>
  </rv>
  <rv s="0">
    <fb>10.625999999999999</fb>
    <v>0</v>
  </rv>
  <rv s="0">
    <fb>21.559799999999999</fb>
    <v>0</v>
  </rv>
  <rv s="0">
    <fb>46.62</fb>
    <v>0</v>
  </rv>
  <rv s="0">
    <fb>64.077500000000001</fb>
    <v>0</v>
  </rv>
  <rv s="0">
    <fb>19.5031</fb>
    <v>0</v>
  </rv>
  <rv s="0">
    <fb>15.214700000000001</fb>
    <v>0</v>
  </rv>
  <rv s="0">
    <fb>10.782500000000001</fb>
    <v>0</v>
  </rv>
  <rv s="0">
    <fb>21.698399999999999</fb>
    <v>0</v>
  </rv>
  <rv s="0">
    <fb>46.93</fb>
    <v>0</v>
  </rv>
  <rv s="0">
    <fb>19.603100000000001</fb>
    <v>0</v>
  </rv>
  <rv s="0">
    <fb>15.334899999999999</fb>
    <v>0</v>
  </rv>
  <rv s="0">
    <fb>10.9</fb>
    <v>0</v>
  </rv>
  <rv s="0">
    <fb>21.225100000000001</fb>
    <v>0</v>
  </rv>
  <rv s="0">
    <fb>64.897499999999994</fb>
    <v>0</v>
  </rv>
  <rv s="0">
    <fb>19.3231</fb>
    <v>0</v>
  </rv>
  <rv s="0">
    <fb>15.316800000000001</fb>
    <v>0</v>
  </rv>
  <rv s="0">
    <fb>10.813499999999999</fb>
    <v>0</v>
  </rv>
  <rv s="0">
    <fb>21.172499999999999</fb>
    <v>0</v>
  </rv>
  <rv s="0">
    <fb>45.99</fb>
    <v>0</v>
  </rv>
  <rv s="0">
    <fb>66.8125</fb>
    <v>0</v>
  </rv>
  <rv s="0">
    <fb>15.266</fb>
    <v>0</v>
  </rv>
  <rv s="0">
    <fb>10.625500000000001</fb>
    <v>0</v>
  </rv>
  <rv s="0">
    <fb>20.959099999999999</fb>
    <v>0</v>
  </rv>
  <rv s="0">
    <fb>44.99</fb>
    <v>0</v>
  </rv>
  <rv s="0">
    <fb>67.9375</fb>
    <v>0</v>
  </rv>
  <rv s="0">
    <fb>18.846499999999999</fb>
    <v>0</v>
  </rv>
  <rv s="0">
    <fb>10.266500000000001</fb>
    <v>0</v>
  </rv>
  <rv s="0">
    <fb>20.4665</fb>
    <v>0</v>
  </rv>
  <rv s="0">
    <fb>44.61</fb>
    <v>0</v>
  </rv>
  <rv s="0">
    <fb>66.852500000000006</fb>
    <v>0</v>
  </rv>
  <rv s="0">
    <fb>19.009799999999998</fb>
    <v>0</v>
  </rv>
  <rv s="0">
    <fb>14.708299999999999</fb>
    <v>0</v>
  </rv>
  <rv s="0">
    <fb>9.6645000000000003</fb>
    <v>0</v>
  </rv>
  <rv s="0">
    <fb>21.033100000000001</fb>
    <v>0</v>
  </rv>
  <rv s="0">
    <fb>43.74</fb>
    <v>0</v>
  </rv>
  <rv s="0">
    <fb>66.6875</fb>
    <v>0</v>
  </rv>
  <rv s="0">
    <fb>14.514099999999999</fb>
    <v>0</v>
  </rv>
  <rv s="0">
    <fb>9.3475000000000001</fb>
    <v>0</v>
  </rv>
  <rv s="0">
    <fb>20.853100000000001</fb>
    <v>0</v>
  </rv>
  <rv s="0">
    <fb>66.245000000000005</fb>
    <v>0</v>
  </rv>
  <rv s="0">
    <fb>18.853100000000001</fb>
    <v>0</v>
  </rv>
  <rv s="0">
    <fb>14.3977</fb>
    <v>0</v>
  </rv>
  <rv s="0">
    <fb>9.6530000000000005</fb>
    <v>0</v>
  </rv>
  <rv s="0">
    <fb>20.697099999999999</fb>
    <v>0</v>
  </rv>
  <rv s="0">
    <fb>43.96</fb>
    <v>0</v>
  </rv>
  <rv s="0">
    <fb>66.905000000000001</fb>
    <v>0</v>
  </rv>
  <rv s="0">
    <fb>14.1435</fb>
    <v>0</v>
  </rv>
  <rv s="0">
    <fb>9.5205000000000002</fb>
    <v>0</v>
  </rv>
  <rv s="0">
    <fb>43.55</fb>
    <v>0</v>
  </rv>
  <rv s="0">
    <fb>68.1875</fb>
    <v>0</v>
  </rv>
  <rv s="0">
    <fb>18.8965</fb>
    <v>0</v>
  </rv>
  <rv s="0">
    <fb>14.4983</fb>
    <v>0</v>
  </rv>
  <rv s="0">
    <fb>9.5824999999999996</fb>
    <v>0</v>
  </rv>
  <rv s="0">
    <fb>20.734500000000001</fb>
    <v>0</v>
  </rv>
  <rv s="0">
    <fb>44.46</fb>
    <v>0</v>
  </rv>
  <rv s="0">
    <fb>67.87</fb>
    <v>0</v>
  </rv>
  <rv s="0">
    <fb>19.176500000000001</fb>
    <v>0</v>
  </rv>
  <rv s="0">
    <fb>14.7113</fb>
    <v>0</v>
  </rv>
  <rv s="0">
    <fb>9.7390000000000008</fb>
    <v>0</v>
  </rv>
  <rv s="0">
    <fb>21.151800000000001</fb>
    <v>0</v>
  </rv>
  <rv s="0">
    <fb>45.31</fb>
    <v>0</v>
  </rv>
  <rv s="0">
    <fb>67.717500000000001</fb>
    <v>0</v>
  </rv>
  <rv s="0">
    <fb>21.7331</fb>
    <v>0</v>
  </rv>
  <rv s="0">
    <fb>47.36</fb>
    <v>0</v>
  </rv>
  <rv s="0">
    <fb>67.517499999999998</fb>
    <v>0</v>
  </rv>
  <rv s="0">
    <fb>19.586500000000001</fb>
    <v>0</v>
  </rv>
  <rv s="0">
    <fb>15.0145</fb>
    <v>0</v>
  </rv>
  <rv s="0">
    <fb>9.5924999999999994</fb>
    <v>0</v>
  </rv>
  <rv s="0">
    <fb>22.5124</fb>
    <v>0</v>
  </rv>
  <rv s="0">
    <fb>48.59</fb>
    <v>0</v>
  </rv>
  <rv s="0">
    <fb>67.260000000000005</fb>
    <v>0</v>
  </rv>
  <rv s="0">
    <fb>19.546500000000002</fb>
    <v>0</v>
  </rv>
  <rv s="0">
    <fb>15.4412</fb>
    <v>0</v>
  </rv>
  <rv s="0">
    <fb>9.8535000000000004</fb>
    <v>0</v>
  </rv>
  <rv s="0">
    <fb>22.9331</fb>
    <v>0</v>
  </rv>
  <rv s="0">
    <fb>68.239999999999995</fb>
    <v>0</v>
  </rv>
  <rv s="0">
    <fb>19.6265</fb>
    <v>0</v>
  </rv>
  <rv s="0">
    <fb>15.706200000000001</fb>
    <v>0</v>
  </rv>
  <rv s="0">
    <fb>9.9429999999999996</fb>
    <v>0</v>
  </rv>
  <rv s="0">
    <fb>22.6511</fb>
    <v>0</v>
  </rv>
  <rv s="0">
    <fb>48.84</fb>
    <v>0</v>
  </rv>
  <rv s="0">
    <fb>68.452500000000001</fb>
    <v>0</v>
  </rv>
  <rv s="0">
    <fb>19.419799999999999</fb>
    <v>0</v>
  </rv>
  <rv s="0">
    <fb>15.5899</fb>
    <v>0</v>
  </rv>
  <rv s="0">
    <fb>9.7989999999999995</fb>
    <v>0</v>
  </rv>
  <rv s="0">
    <fb>22.566400000000002</fb>
    <v>0</v>
  </rv>
  <rv s="0">
    <fb>67.814999999999998</fb>
    <v>0</v>
  </rv>
  <rv s="0">
    <fb>19.523099999999999</fb>
    <v>0</v>
  </rv>
  <rv s="0">
    <fb>15.5571</fb>
    <v>0</v>
  </rv>
  <rv s="0">
    <fb>9.5515000000000008</fb>
    <v>0</v>
  </rv>
  <rv s="0">
    <fb>22.979800000000001</fb>
    <v>0</v>
  </rv>
  <rv s="0">
    <fb>68.3</fb>
    <v>0</v>
  </rv>
  <rv s="0">
    <fb>19.4498</fb>
    <v>0</v>
  </rv>
  <rv s="0">
    <fb>15.5411</fb>
    <v>0</v>
  </rv>
  <rv s="0">
    <fb>23.755800000000001</fb>
    <v>0</v>
  </rv>
  <rv s="0">
    <fb>49.23</fb>
    <v>0</v>
  </rv>
  <rv s="0">
    <fb>68.367500000000007</fb>
    <v>0</v>
  </rv>
  <rv s="0">
    <fb>15.465</fb>
    <v>0</v>
  </rv>
  <rv s="0">
    <fb>24.2498</fb>
    <v>0</v>
  </rv>
  <rv s="0">
    <fb>69.177499999999995</fb>
    <v>0</v>
  </rv>
  <rv s="0">
    <fb>19.386500000000002</fb>
    <v>0</v>
  </rv>
  <rv s="0">
    <fb>15.562099999999999</fb>
    <v>0</v>
  </rv>
  <rv s="0">
    <fb>9.5015000000000001</fb>
    <v>0</v>
  </rv>
  <rv s="0">
    <fb>24.961099999999998</fb>
    <v>0</v>
  </rv>
  <rv s="0">
    <fb>48.71</fb>
    <v>0</v>
  </rv>
  <rv s="0">
    <fb>69.662499999999994</fb>
    <v>0</v>
  </rv>
  <rv s="0">
    <fb>15.7342</fb>
    <v>0</v>
  </rv>
  <rv s="0">
    <fb>9.4280000000000008</fb>
    <v>0</v>
  </rv>
  <rv s="0">
    <fb>23.8658</fb>
    <v>0</v>
  </rv>
  <rv s="0">
    <fb>68.787499999999994</fb>
    <v>0</v>
  </rv>
  <rv s="0">
    <fb>15.561299999999999</fb>
    <v>0</v>
  </rv>
  <rv s="0">
    <fb>8.9499999999999993</fb>
    <v>0</v>
  </rv>
  <rv s="0">
    <fb>24.5078</fb>
    <v>0</v>
  </rv>
  <rv s="0">
    <fb>68.75</fb>
    <v>0</v>
  </rv>
  <rv s="0">
    <fb>19.239799999999999</fb>
    <v>0</v>
  </rv>
  <rv s="0">
    <fb>15.578099999999999</fb>
    <v>0</v>
  </rv>
  <rv s="0">
    <fb>9.1024999999999991</fb>
    <v>0</v>
  </rv>
  <rv s="0">
    <fb>25.4054</fb>
    <v>0</v>
  </rv>
  <rv s="0">
    <fb>47.88</fb>
    <v>0</v>
  </rv>
  <rv s="0">
    <fb>68.349999999999994</fb>
    <v>0</v>
  </rv>
  <rv s="0">
    <fb>19.276499999999999</fb>
    <v>0</v>
  </rv>
  <rv s="0">
    <fb>15.623100000000001</fb>
    <v>0</v>
  </rv>
  <rv s="0">
    <fb>9.1210000000000004</fb>
    <v>0</v>
  </rv>
  <rv s="0">
    <fb>24.833100000000002</fb>
    <v>0</v>
  </rv>
  <rv s="0">
    <fb>67.63</fb>
    <v>0</v>
  </rv>
  <rv s="0">
    <fb>19.4331</fb>
    <v>0</v>
  </rv>
  <rv s="0">
    <fb>15.7155</fb>
    <v>0</v>
  </rv>
  <rv s="0">
    <fb>9.1</fb>
    <v>0</v>
  </rv>
  <rv s="0">
    <fb>25.1981</fb>
    <v>0</v>
  </rv>
  <rv s="0">
    <fb>48.92</fb>
    <v>0</v>
  </rv>
  <rv s="0">
    <fb>67.41</fb>
    <v>0</v>
  </rv>
  <rv s="0">
    <fb>15.715199999999999</fb>
    <v>0</v>
  </rv>
  <rv s="0">
    <fb>9.1344999999999992</fb>
    <v>0</v>
  </rv>
  <rv s="0">
    <fb>24.9998</fb>
    <v>0</v>
  </rv>
  <rv s="0">
    <fb>66.407499999999999</fb>
    <v>0</v>
  </rv>
  <rv s="0">
    <fb>19.456499999999998</fb>
    <v>0</v>
  </rv>
  <rv s="0">
    <fb>15.765499999999999</fb>
    <v>0</v>
  </rv>
  <rv s="0">
    <fb>9.0960000000000001</fb>
    <v>0</v>
  </rv>
  <rv s="0">
    <fb>25.1111</fb>
    <v>0</v>
  </rv>
  <rv s="0">
    <fb>49.83</fb>
    <v>0</v>
  </rv>
  <rv s="0">
    <fb>66.599999999999994</fb>
    <v>0</v>
  </rv>
  <rv s="0">
    <fb>19.729800000000001</fb>
    <v>0</v>
  </rv>
  <rv s="0">
    <fb>15.714</fb>
    <v>0</v>
  </rv>
  <rv s="0">
    <fb>8.7545000000000002</fb>
    <v>0</v>
  </rv>
  <rv s="0">
    <fb>24.956399999999999</fb>
    <v>0</v>
  </rv>
  <rv s="0">
    <fb>49.89</fb>
    <v>0</v>
  </rv>
  <rv s="0">
    <fb>67.209999999999994</fb>
    <v>0</v>
  </rv>
  <rv s="0">
    <fb>19.803100000000001</fb>
    <v>0</v>
  </rv>
  <rv s="0">
    <fb>15.815300000000001</fb>
    <v>0</v>
  </rv>
  <rv s="0">
    <fb>8.9610000000000003</fb>
    <v>0</v>
  </rv>
  <rv s="0">
    <fb>25.199100000000001</fb>
    <v>0</v>
  </rv>
  <rv s="0">
    <fb>66.722499999999997</fb>
    <v>0</v>
  </rv>
  <rv s="0">
    <fb>19.773099999999999</fb>
    <v>0</v>
  </rv>
  <rv s="0">
    <fb>15.816599999999999</fb>
    <v>0</v>
  </rv>
  <rv s="0">
    <fb>8.8864999999999998</fb>
    <v>0</v>
  </rv>
  <rv s="0">
    <fb>25.496400000000001</fb>
    <v>0</v>
  </rv>
  <rv s="0">
    <fb>67.015000000000001</fb>
    <v>0</v>
  </rv>
  <rv s="0">
    <fb>19.9831</fb>
    <v>0</v>
  </rv>
  <rv s="0">
    <fb>16.084299999999999</fb>
    <v>0</v>
  </rv>
  <rv s="0">
    <fb>8.8194999999999997</fb>
    <v>0</v>
  </rv>
  <rv s="0">
    <fb>25.7791</fb>
    <v>0</v>
  </rv>
  <rv s="0">
    <fb>66.022499999999994</fb>
    <v>0</v>
  </rv>
  <rv s="0">
    <fb>19.923100000000002</fb>
    <v>0</v>
  </rv>
  <rv s="0">
    <fb>16.052800000000001</fb>
    <v>0</v>
  </rv>
  <rv s="0">
    <fb>8.4809999999999999</fb>
    <v>0</v>
  </rv>
  <rv s="0">
    <fb>25.0931</fb>
    <v>0</v>
  </rv>
  <rv s="0">
    <fb>66.83</fb>
    <v>0</v>
  </rv>
  <rv s="0">
    <fb>19.906500000000001</fb>
    <v>0</v>
  </rv>
  <rv s="0">
    <fb>16.066099999999999</fb>
    <v>0</v>
  </rv>
  <rv s="0">
    <fb>8.6679999999999993</fb>
    <v>0</v>
  </rv>
  <rv s="0">
    <fb>24.4451</fb>
    <v>0</v>
  </rv>
  <rv s="0">
    <fb>67.25</fb>
    <v>0</v>
  </rv>
  <rv s="0">
    <fb>19.963100000000001</fb>
    <v>0</v>
  </rv>
  <rv s="0">
    <fb>16.339300000000001</fb>
    <v>0</v>
  </rv>
  <rv s="0">
    <fb>8.7944999999999993</fb>
    <v>0</v>
  </rv>
  <rv s="0">
    <fb>24.707100000000001</fb>
    <v>0</v>
  </rv>
  <rv s="0">
    <fb>51.24</fb>
    <v>0</v>
  </rv>
  <rv s="0">
    <fb>68.03</fb>
    <v>0</v>
  </rv>
  <rv s="0">
    <fb>19.989799999999999</fb>
    <v>0</v>
  </rv>
  <rv s="0">
    <fb>16.6419</fb>
    <v>0</v>
  </rv>
  <rv s="0">
    <fb>8.9604999999999997</fb>
    <v>0</v>
  </rv>
  <rv s="0">
    <fb>24.2471</fb>
    <v>0</v>
  </rv>
  <rv s="0">
    <fb>67.099999999999994</fb>
    <v>0</v>
  </rv>
  <rv s="0">
    <fb>20.069800000000001</fb>
    <v>0</v>
  </rv>
  <rv s="0">
    <fb>16.569299999999998</fb>
    <v>0</v>
  </rv>
  <rv s="0">
    <fb>8.7970000000000006</fb>
    <v>0</v>
  </rv>
  <rv s="0">
    <fb>24.682400000000001</fb>
    <v>0</v>
  </rv>
  <rv s="0">
    <fb>19.783100000000001</fb>
    <v>0</v>
  </rv>
  <rv s="0">
    <fb>16.494700000000002</fb>
    <v>0</v>
  </rv>
  <rv s="0">
    <fb>8.9034999999999993</fb>
    <v>0</v>
  </rv>
  <rv s="0">
    <fb>23.1464</fb>
    <v>0</v>
  </rv>
  <rv s="0">
    <fb>52.75</fb>
    <v>0</v>
  </rv>
  <rv s="0">
    <fb>65.25</fb>
    <v>0</v>
  </rv>
  <rv s="0">
    <fb>16.1782</fb>
    <v>0</v>
  </rv>
  <rv s="0">
    <fb>9.1379999999999999</fb>
    <v>0</v>
  </rv>
  <rv s="0">
    <fb>21.150500000000001</fb>
    <v>0</v>
  </rv>
  <rv s="0">
    <fb>52.63</fb>
    <v>0</v>
  </rv>
  <rv s="0">
    <fb>19.676500000000001</fb>
    <v>0</v>
  </rv>
  <rv s="0">
    <fb>15.759</fb>
    <v>0</v>
  </rv>
  <rv s="0">
    <fb>9.0549999999999997</fb>
    <v>0</v>
  </rv>
  <rv s="0">
    <fb>20.899799999999999</fb>
    <v>0</v>
  </rv>
  <rv s="0">
    <fb>66.02</fb>
    <v>0</v>
  </rv>
  <rv s="0">
    <fb>19.809799999999999</fb>
    <v>0</v>
  </rv>
  <rv s="0">
    <fb>15.602600000000001</fb>
    <v>0</v>
  </rv>
  <rv s="0">
    <fb>8.9819999999999993</fb>
    <v>0</v>
  </rv>
  <rv s="0">
    <fb>20.8598</fb>
    <v>0</v>
  </rv>
  <rv s="0">
    <fb>65.47</fb>
    <v>0</v>
  </rv>
  <rv s="0">
    <fb>19.686499999999999</fb>
    <v>0</v>
  </rv>
  <rv s="0">
    <fb>15.7958</fb>
    <v>0</v>
  </rv>
  <rv s="0">
    <fb>8.9710000000000001</fb>
    <v>0</v>
  </rv>
  <rv s="0">
    <fb>21.066500000000001</fb>
    <v>0</v>
  </rv>
  <rv s="0">
    <fb>65.45</fb>
    <v>0</v>
  </rv>
  <rv s="0">
    <fb>19.9298</fb>
    <v>0</v>
  </rv>
  <rv s="0">
    <fb>15.6717</fb>
    <v>0</v>
  </rv>
  <rv s="0">
    <fb>8.7904999999999998</fb>
    <v>0</v>
  </rv>
  <rv s="0">
    <fb>22.026399999999999</fb>
    <v>0</v>
  </rv>
  <rv s="0">
    <fb>64.989999999999995</fb>
    <v>0</v>
  </rv>
  <rv s="0">
    <fb>15.8148</fb>
    <v>0</v>
  </rv>
  <rv s="0">
    <fb>9.0075000000000003</fb>
    <v>0</v>
  </rv>
  <rv s="0">
    <fb>22.007100000000001</fb>
    <v>0</v>
  </rv>
  <rv s="0">
    <fb>64.73</fb>
    <v>0</v>
  </rv>
  <rv s="0">
    <fb>19.956499999999998</fb>
    <v>0</v>
  </rv>
  <rv s="0">
    <fb>15.680899999999999</fb>
    <v>0</v>
  </rv>
  <rv s="0">
    <fb>9.0969999999999995</fb>
    <v>0</v>
  </rv>
  <rv s="0">
    <fb>21.5458</fb>
    <v>0</v>
  </rv>
  <rv s="0">
    <fb>65.38</fb>
    <v>0</v>
  </rv>
  <rv s="0">
    <fb>16.040299999999998</fb>
    <v>0</v>
  </rv>
  <rv s="0">
    <fb>9.5440000000000005</fb>
    <v>0</v>
  </rv>
  <rv s="0">
    <fb>21.702400000000001</fb>
    <v>0</v>
  </rv>
  <rv s="0">
    <fb>52.31</fb>
    <v>0</v>
  </rv>
  <rv s="0">
    <fb>65.89</fb>
    <v>0</v>
  </rv>
  <rv s="0">
    <fb>19.976500000000001</fb>
    <v>0</v>
  </rv>
  <rv s="0">
    <fb>14.7776</fb>
    <v>0</v>
  </rv>
  <rv s="0">
    <fb>9.5355000000000008</fb>
    <v>0</v>
  </rv>
  <rv s="0">
    <fb>21.166499999999999</fb>
    <v>0</v>
  </rv>
  <rv s="0">
    <fb>66.569999999999993</fb>
    <v>0</v>
  </rv>
  <rv s="0">
    <fb>20.2498</fb>
    <v>0</v>
  </rv>
  <rv s="0">
    <fb>14.664199999999999</fb>
    <v>0</v>
  </rv>
  <rv s="0">
    <fb>9.5395000000000003</fb>
    <v>0</v>
  </rv>
  <rv s="0">
    <fb>21.881799999999998</fb>
    <v>0</v>
  </rv>
  <rv s="0">
    <fb>66.69</fb>
    <v>0</v>
  </rv>
  <rv s="0">
    <fb>20.2698</fb>
    <v>0</v>
  </rv>
  <rv s="0">
    <fb>14.6722</fb>
    <v>0</v>
  </rv>
  <rv s="0">
    <fb>21.793099999999999</fb>
    <v>0</v>
  </rv>
  <rv s="0">
    <fb>66.22</fb>
    <v>0</v>
  </rv>
  <rv s="0">
    <fb>14.4518</fb>
    <v>0</v>
  </rv>
  <rv s="0">
    <fb>9.3495000000000008</fb>
    <v>0</v>
  </rv>
  <rv s="0">
    <fb>21.963799999999999</fb>
    <v>0</v>
  </rv>
  <rv s="0">
    <fb>20.3931</fb>
    <v>0</v>
  </rv>
  <rv s="0">
    <fb>14.3134</fb>
    <v>0</v>
  </rv>
  <rv s="0">
    <fb>9.4649999999999999</fb>
    <v>0</v>
  </rv>
  <rv s="0">
    <fb>22.015799999999999</fb>
    <v>0</v>
  </rv>
  <rv s="0">
    <fb>65.599999999999994</fb>
    <v>0</v>
  </rv>
  <rv s="0">
    <fb>20.599799999999998</fb>
    <v>0</v>
  </rv>
  <rv s="0">
    <fb>14.283300000000001</fb>
    <v>0</v>
  </rv>
  <rv s="0">
    <fb>9.6545000000000005</fb>
    <v>0</v>
  </rv>
  <rv s="0">
    <fb>22.9998</fb>
    <v>0</v>
  </rv>
  <rv s="0">
    <fb>65.53</fb>
    <v>0</v>
  </rv>
  <rv s="0">
    <fb>20.2865</fb>
    <v>0</v>
  </rv>
  <rv s="0">
    <fb>14.465299999999999</fb>
    <v>0</v>
  </rv>
  <rv s="0">
    <fb>9.6839999999999993</fb>
    <v>0</v>
  </rv>
  <rv s="0">
    <fb>22.6904</fb>
    <v>0</v>
  </rv>
  <rv s="0">
    <fb>50.82</fb>
    <v>0</v>
  </rv>
  <rv s="0">
    <fb>20.156500000000001</fb>
    <v>0</v>
  </rv>
  <rv s="0">
    <fb>9.6999999999999993</fb>
    <v>0</v>
  </rv>
  <rv s="0">
    <fb>23.066400000000002</fb>
    <v>0</v>
  </rv>
  <rv s="0">
    <fb>65</fb>
    <v>0</v>
  </rv>
  <rv s="0">
    <fb>20.509799999999998</fb>
    <v>0</v>
  </rv>
  <rv s="0">
    <fb>14.637700000000001</fb>
    <v>0</v>
  </rv>
  <rv s="0">
    <fb>8.6905000000000001</fb>
    <v>0</v>
  </rv>
  <rv s="0">
    <fb>22.459099999999999</fb>
    <v>0</v>
  </rv>
  <rv s="0">
    <fb>52.16</fb>
    <v>0</v>
  </rv>
  <rv s="0">
    <fb>65.03</fb>
    <v>0</v>
  </rv>
  <rv s="0">
    <fb>20.596499999999999</fb>
    <v>0</v>
  </rv>
  <rv s="0">
    <fb>14.635899999999999</fb>
    <v>0</v>
  </rv>
  <rv s="0">
    <fb>22.366399999999999</fb>
    <v>0</v>
  </rv>
  <rv s="0">
    <fb>65.819999999999993</fb>
    <v>0</v>
  </rv>
  <rv s="0">
    <fb>20.799800000000001</fb>
    <v>0</v>
  </rv>
  <rv s="0">
    <fb>14.780799999999999</fb>
    <v>0</v>
  </rv>
  <rv s="0">
    <fb>21.533100000000001</fb>
    <v>0</v>
  </rv>
  <rv s="0">
    <fb>52.74</fb>
    <v>0</v>
  </rv>
  <rv s="0">
    <fb>68.2</fb>
    <v>0</v>
  </rv>
  <rv s="0">
    <fb>20.773099999999999</fb>
    <v>0</v>
  </rv>
  <rv s="0">
    <fb>14.889699999999999</fb>
    <v>0</v>
  </rv>
  <rv s="0">
    <fb>9.3140000000000001</fb>
    <v>0</v>
  </rv>
  <rv s="0">
    <fb>21.262499999999999</fb>
    <v>0</v>
  </rv>
  <rv s="0">
    <fb>50.98</fb>
    <v>0</v>
  </rv>
  <rv s="0">
    <fb>68.13</fb>
    <v>0</v>
  </rv>
  <rv s="0">
    <fb>20.616499999999998</fb>
    <v>0</v>
  </rv>
  <rv s="0">
    <fb>15.1935</fb>
    <v>0</v>
  </rv>
  <rv s="0">
    <fb>9.1325000000000003</fb>
    <v>0</v>
  </rv>
  <rv s="0">
    <fb>23.021799999999999</fb>
    <v>0</v>
  </rv>
  <rv s="0">
    <fb>51.09</fb>
    <v>0</v>
  </rv>
  <rv s="0">
    <fb>68.39</fb>
    <v>0</v>
  </rv>
  <rv s="0">
    <fb>20.5398</fb>
    <v>0</v>
  </rv>
  <rv s="0">
    <fb>15.2308</fb>
    <v>0</v>
  </rv>
  <rv s="0">
    <fb>9.2475000000000005</fb>
    <v>0</v>
  </rv>
  <rv s="0">
    <fb>23.133099999999999</fb>
    <v>0</v>
  </rv>
  <rv s="0">
    <fb>67.31</fb>
    <v>0</v>
  </rv>
  <rv s="0">
    <fb>20.636500000000002</fb>
    <v>0</v>
  </rv>
  <rv s="0">
    <fb>15.315300000000001</fb>
    <v>0</v>
  </rv>
  <rv s="0">
    <fb>9.2249999999999996</fb>
    <v>0</v>
  </rv>
  <rv s="0">
    <fb>23.8231</fb>
    <v>0</v>
  </rv>
  <rv s="0">
    <fb>52.21</fb>
    <v>0</v>
  </rv>
  <rv s="0">
    <fb>66.86</fb>
    <v>0</v>
  </rv>
  <rv s="0">
    <fb>20.526499999999999</fb>
    <v>0</v>
  </rv>
  <rv s="0">
    <fb>15.2117</fb>
    <v>0</v>
  </rv>
  <rv s="0">
    <fb>9.1709999999999994</fb>
    <v>0</v>
  </rv>
  <rv s="0">
    <fb>23.835100000000001</fb>
    <v>0</v>
  </rv>
  <rv s="0">
    <fb>52.57</fb>
    <v>0</v>
  </rv>
  <rv s="0">
    <fb>67.180000000000007</fb>
    <v>0</v>
  </rv>
  <rv s="0">
    <fb>15.2773</fb>
    <v>0</v>
  </rv>
  <rv s="0">
    <fb>9.3584999999999994</fb>
    <v>0</v>
  </rv>
  <rv s="0">
    <fb>24.066400000000002</fb>
    <v>0</v>
  </rv>
  <rv s="0">
    <fb>65.22</fb>
    <v>0</v>
  </rv>
  <rv s="0">
    <fb>20.669799999999999</fb>
    <v>0</v>
  </rv>
  <rv s="0">
    <fb>15.3033</fb>
    <v>0</v>
  </rv>
  <rv s="0">
    <fb>9.5540000000000003</fb>
    <v>0</v>
  </rv>
  <rv s="0">
    <fb>24.106400000000001</fb>
    <v>0</v>
  </rv>
  <rv s="0">
    <fb>66.05</fb>
    <v>0</v>
  </rv>
  <rv s="0">
    <fb>9.5645000000000007</fb>
    <v>0</v>
  </rv>
  <rv s="0">
    <fb>23.797799999999999</fb>
    <v>0</v>
  </rv>
  <rv s="0">
    <fb>54.53</fb>
    <v>0</v>
  </rv>
  <rv s="0">
    <fb>65.77</fb>
    <v>0</v>
  </rv>
  <rv s="0">
    <fb>15.085100000000001</fb>
    <v>0</v>
  </rv>
  <rv s="0">
    <fb>8.8895</fb>
    <v>0</v>
  </rv>
  <rv s="0">
    <fb>24.308399999999999</fb>
    <v>0</v>
  </rv>
  <rv s="0">
    <fb>54.62</fb>
    <v>0</v>
  </rv>
  <rv s="0">
    <fb>66.150000000000006</fb>
    <v>0</v>
  </rv>
  <rv s="0">
    <fb>20.5898</fb>
    <v>0</v>
  </rv>
  <rv s="0">
    <fb>15.1389</fb>
    <v>0</v>
  </rv>
  <rv s="0">
    <fb>9.0045000000000002</fb>
    <v>0</v>
  </rv>
  <rv s="0">
    <fb>24.346399999999999</fb>
    <v>0</v>
  </rv>
  <rv s="0">
    <fb>54.81</fb>
    <v>0</v>
  </rv>
  <rv s="0">
    <fb>65.58</fb>
    <v>0</v>
  </rv>
  <rv s="0">
    <fb>15.1114</fb>
    <v>0</v>
  </rv>
  <rv s="0">
    <fb>24.1998</fb>
    <v>0</v>
  </rv>
  <rv s="0">
    <fb>54.99</fb>
    <v>0</v>
  </rv>
  <rv s="0">
    <fb>67.14</fb>
    <v>0</v>
  </rv>
  <rv s="0">
    <fb>20.1098</fb>
    <v>0</v>
  </rv>
  <rv s="0">
    <fb>15.313800000000001</fb>
    <v>0</v>
  </rv>
  <rv s="0">
    <fb>9.0975000000000001</fb>
    <v>0</v>
  </rv>
  <rv s="0">
    <fb>24.080400000000001</fb>
    <v>0</v>
  </rv>
  <rv s="0">
    <fb>55.06</fb>
    <v>0</v>
  </rv>
  <rv s="0">
    <fb>69.3</fb>
    <v>0</v>
  </rv>
  <rv s="0">
    <fb>19.8598</fb>
    <v>0</v>
  </rv>
  <rv s="0">
    <fb>15.1897</fb>
    <v>0</v>
  </rv>
  <rv s="0">
    <fb>23.527100000000001</fb>
    <v>0</v>
  </rv>
  <rv s="0">
    <fb>68.55</fb>
    <v>0</v>
  </rv>
  <rv s="0">
    <fb>19.529800000000002</fb>
    <v>0</v>
  </rv>
  <rv s="0">
    <fb>15.198499999999999</fb>
    <v>0</v>
  </rv>
  <rv s="0">
    <fb>8.9849999999999994</fb>
    <v>0</v>
  </rv>
  <rv s="0">
    <fb>23.054400000000001</fb>
    <v>0</v>
  </rv>
  <rv s="0">
    <fb>15.179500000000001</fb>
    <v>0</v>
  </rv>
  <rv s="0">
    <fb>8.8770000000000007</fb>
    <v>0</v>
  </rv>
  <rv s="0">
    <fb>22.741800000000001</fb>
    <v>0</v>
  </rv>
  <rv s="0">
    <fb>68.959999999999994</fb>
    <v>0</v>
  </rv>
  <rv s="0">
    <fb>8.9450000000000003</fb>
    <v>0</v>
  </rv>
  <rv s="0">
    <fb>22.5991</fb>
    <v>0</v>
  </rv>
  <rv s="0">
    <fb>70.099999999999994</fb>
    <v>0</v>
  </rv>
  <rv s="0">
    <fb>19.479800000000001</fb>
    <v>0</v>
  </rv>
  <rv s="0">
    <fb>15.48</fb>
    <v>0</v>
  </rv>
  <rv s="0">
    <fb>9.1944999999999997</fb>
    <v>0</v>
  </rv>
  <rv s="0">
    <fb>23.501100000000001</fb>
    <v>0</v>
  </rv>
  <rv s="0">
    <fb>55.99</fb>
    <v>0</v>
  </rv>
  <rv s="0">
    <fb>69.739999999999995</fb>
    <v>0</v>
  </rv>
  <rv s="0">
    <fb>19.613099999999999</fb>
    <v>0</v>
  </rv>
  <rv s="0">
    <fb>15.5716</fb>
    <v>0</v>
  </rv>
  <rv s="0">
    <fb>8.9945000000000004</fb>
    <v>0</v>
  </rv>
  <rv s="0">
    <fb>23.6158</fb>
    <v>0</v>
  </rv>
  <rv s="0">
    <fb>70.14</fb>
    <v>0</v>
  </rv>
  <rv s="0">
    <fb>19.7865</fb>
    <v>0</v>
  </rv>
  <rv s="0">
    <fb>15.565099999999999</fb>
    <v>0</v>
  </rv>
  <rv s="0">
    <fb>8.9740000000000002</fb>
    <v>0</v>
  </rv>
  <rv s="0">
    <fb>23.151800000000001</fb>
    <v>0</v>
  </rv>
  <rv s="0">
    <fb>55.96</fb>
    <v>0</v>
  </rv>
  <rv s="0">
    <fb>70.25</fb>
    <v>0</v>
  </rv>
  <rv s="0">
    <fb>22.631799999999998</fb>
    <v>0</v>
  </rv>
  <rv s="0">
    <fb>55.64</fb>
    <v>0</v>
  </rv>
  <rv s="0">
    <fb>69.55</fb>
    <v>0</v>
  </rv>
  <rv s="0">
    <fb>19.653099999999998</fb>
    <v>0</v>
  </rv>
  <rv s="0">
    <fb>15.215999999999999</fb>
    <v>0</v>
  </rv>
  <rv s="0">
    <fb>8.9339999999999993</fb>
    <v>0</v>
  </rv>
  <rv s="0">
    <fb>23.3111</fb>
    <v>0</v>
  </rv>
  <rv s="0">
    <fb>54.71</fb>
    <v>0</v>
  </rv>
  <rv s="0">
    <fb>19.6798</fb>
    <v>0</v>
  </rv>
  <rv s="0">
    <fb>15.241</fb>
    <v>0</v>
  </rv>
  <rv s="0">
    <fb>23.569800000000001</fb>
    <v>0</v>
  </rv>
  <rv s="0">
    <fb>54.36</fb>
    <v>0</v>
  </rv>
  <rv s="0">
    <fb>69.31</fb>
    <v>0</v>
  </rv>
  <rv s="0">
    <fb>19.703099999999999</fb>
    <v>0</v>
  </rv>
  <rv s="0">
    <fb>15.2658</fb>
    <v>0</v>
  </rv>
  <rv s="0">
    <fb>9.2085000000000008</fb>
    <v>0</v>
  </rv>
  <rv s="0">
    <fb>23.741099999999999</fb>
    <v>0</v>
  </rv>
  <rv s="0">
    <fb>54.87</fb>
    <v>0</v>
  </rv>
  <rv s="0">
    <fb>68.849999999999994</fb>
    <v>0</v>
  </rv>
  <rv s="0">
    <fb>19.9465</fb>
    <v>0</v>
  </rv>
  <rv s="0">
    <fb>15.2135</fb>
    <v>0</v>
  </rv>
  <rv s="0">
    <fb>9.3394999999999992</fb>
    <v>0</v>
  </rv>
  <rv s="0">
    <fb>23.586400000000001</fb>
    <v>0</v>
  </rv>
  <rv s="0">
    <fb>69.48</fb>
    <v>0</v>
  </rv>
  <rv s="0">
    <fb>19.943100000000001</fb>
    <v>0</v>
  </rv>
  <rv s="0">
    <fb>9.2065000000000001</fb>
    <v>0</v>
  </rv>
  <rv s="0">
    <fb>23.299800000000001</fb>
    <v>0</v>
  </rv>
  <rv s="0">
    <fb>55.8</fb>
    <v>0</v>
  </rv>
  <rv s="0">
    <fb>69.33</fb>
    <v>0</v>
  </rv>
  <rv s="0">
    <fb>15.233499999999999</fb>
    <v>0</v>
  </rv>
  <rv s="0">
    <fb>23.065100000000001</fb>
    <v>0</v>
  </rv>
  <rv s="0">
    <fb>55.12</fb>
    <v>0</v>
  </rv>
  <rv s="0">
    <fb>69.13</fb>
    <v>0</v>
  </rv>
  <rv s="0">
    <fb>20.309799999999999</fb>
    <v>0</v>
  </rv>
  <rv s="0">
    <fb>15.389900000000001</fb>
    <v>0</v>
  </rv>
  <rv s="0">
    <fb>9.1824999999999992</fb>
    <v>0</v>
  </rv>
  <rv s="0">
    <fb>23.265799999999999</fb>
    <v>0</v>
  </rv>
  <rv s="0">
    <fb>55.16</fb>
    <v>0</v>
  </rv>
  <rv s="0">
    <fb>68.73</fb>
    <v>0</v>
  </rv>
  <rv s="0">
    <fb>20.279800000000002</fb>
    <v>0</v>
  </rv>
  <rv s="0">
    <fb>9.1010000000000009</fb>
    <v>0</v>
  </rv>
  <rv s="0">
    <fb>23.423100000000002</fb>
    <v>0</v>
  </rv>
  <rv s="0">
    <fb>69.260000000000005</fb>
    <v>0</v>
  </rv>
  <rv s="0">
    <fb>20.296500000000002</fb>
    <v>0</v>
  </rv>
  <rv s="0">
    <fb>15.5373</fb>
    <v>0</v>
  </rv>
  <rv s="0">
    <fb>9.1639999999999997</fb>
    <v>0</v>
  </rv>
  <rv s="0">
    <fb>24.299099999999999</fb>
    <v>0</v>
  </rv>
  <rv s="0">
    <fb>55.58</fb>
    <v>0</v>
  </rv>
  <rv s="0">
    <fb>68.63</fb>
    <v>0</v>
  </rv>
  <rv s="0">
    <fb>20.469799999999999</fb>
    <v>0</v>
  </rv>
  <rv s="0">
    <fb>15.5931</fb>
    <v>0</v>
  </rv>
  <rv s="0">
    <fb>9.1724999999999994</fb>
    <v>0</v>
  </rv>
  <rv s="0">
    <fb>24.2544</fb>
    <v>0</v>
  </rv>
  <rv s="0">
    <fb>56.31</fb>
    <v>0</v>
  </rv>
  <rv s="0">
    <fb>68.290000000000006</fb>
    <v>0</v>
  </rv>
  <rv s="0">
    <fb>20.193100000000001</fb>
    <v>0</v>
  </rv>
  <rv s="0">
    <fb>15.7883</fb>
    <v>0</v>
  </rv>
  <rv s="0">
    <fb>9.2439999999999998</fb>
    <v>0</v>
  </rv>
  <rv s="0">
    <fb>24.288399999999999</fb>
    <v>0</v>
  </rv>
  <rv s="0">
    <fb>55.93</fb>
    <v>0</v>
  </rv>
  <rv s="0">
    <fb>68.19</fb>
    <v>0</v>
  </rv>
  <rv s="0">
    <fb>15.880599999999999</fb>
    <v>0</v>
  </rv>
  <rv s="0">
    <fb>9.625</fb>
    <v>0</v>
  </rv>
  <rv s="0">
    <fb>24.967099999999999</fb>
    <v>0</v>
  </rv>
  <rv s="0">
    <fb>67.67</fb>
    <v>0</v>
  </rv>
  <rv s="0">
    <fb>20.149799999999999</fb>
    <v>0</v>
  </rv>
  <rv s="0">
    <fb>15.978</fb>
    <v>0</v>
  </rv>
  <rv s="0">
    <fb>9.5269999999999992</fb>
    <v>0</v>
  </rv>
  <rv s="0">
    <fb>25.349699999999999</fb>
    <v>0</v>
  </rv>
  <rv s="0">
    <fb>68.22</fb>
    <v>0</v>
  </rv>
  <rv s="0">
    <fb>20.076499999999999</fb>
    <v>0</v>
  </rv>
  <rv s="0">
    <fb>16.180700000000002</fb>
    <v>0</v>
  </rv>
  <rv s="0">
    <fb>9.6005000000000003</fb>
    <v>0</v>
  </rv>
  <rv s="0">
    <fb>25.333100000000002</fb>
    <v>0</v>
  </rv>
  <rv s="0">
    <fb>69.7</fb>
    <v>0</v>
  </rv>
  <rv s="0">
    <fb>20.203099999999999</fb>
    <v>0</v>
  </rv>
  <rv s="0">
    <fb>16.140599999999999</fb>
    <v>0</v>
  </rv>
  <rv s="0">
    <fb>9.8239999999999998</fb>
    <v>0</v>
  </rv>
  <rv s="0">
    <fb>24.866399999999999</fb>
    <v>0</v>
  </rv>
  <rv s="0">
    <fb>69.430000000000007</fb>
    <v>0</v>
  </rv>
  <rv s="0">
    <fb>20.299800000000001</fb>
    <v>0</v>
  </rv>
  <rv s="0">
    <fb>16.191400000000002</fb>
    <v>0</v>
  </rv>
  <rv s="0">
    <fb>10.179500000000001</fb>
    <v>0</v>
  </rv>
  <rv s="0">
    <fb>24.993099999999998</fb>
    <v>0</v>
  </rv>
  <rv s="0">
    <fb>68.72</fb>
    <v>0</v>
  </rv>
  <rv s="0">
    <fb>20.4498</fb>
    <v>0</v>
  </rv>
  <rv s="0">
    <fb>16.316600000000001</fb>
    <v>0</v>
  </rv>
  <rv s="0">
    <fb>10.307</fb>
    <v>0</v>
  </rv>
  <rv s="0">
    <fb>24.432400000000001</fb>
    <v>0</v>
  </rv>
  <rv s="0">
    <fb>55.39</fb>
    <v>0</v>
  </rv>
  <rv s="0">
    <fb>68.45</fb>
    <v>0</v>
  </rv>
  <rv s="0">
    <fb>20.383099999999999</fb>
    <v>0</v>
  </rv>
  <rv s="0">
    <fb>16.351800000000001</fb>
    <v>0</v>
  </rv>
  <rv s="0">
    <fb>10.064</fb>
    <v>0</v>
  </rv>
  <rv s="0">
    <fb>23.543099999999999</fb>
    <v>0</v>
  </rv>
  <rv s="0">
    <fb>69.11</fb>
    <v>0</v>
  </rv>
  <rv s="0">
    <fb>20.256499999999999</fb>
    <v>0</v>
  </rv>
  <rv s="0">
    <fb>16.3096</fb>
    <v>0</v>
  </rv>
  <rv s="0">
    <fb>10.250999999999999</fb>
    <v>0</v>
  </rv>
  <rv s="0">
    <fb>23.395099999999999</fb>
    <v>0</v>
  </rv>
  <rv s="0">
    <fb>57.97</fb>
    <v>0</v>
  </rv>
  <rv s="0">
    <fb>68.900000000000006</fb>
    <v>0</v>
  </rv>
  <rv s="0">
    <fb>20.3565</fb>
    <v>0</v>
  </rv>
  <rv s="0">
    <fb>16.034800000000001</fb>
    <v>0</v>
  </rv>
  <rv s="0">
    <fb>9.9009999999999998</fb>
    <v>0</v>
  </rv>
  <rv s="0">
    <fb>23.3264</fb>
    <v>0</v>
  </rv>
  <rv s="0">
    <fb>58.94</fb>
    <v>0</v>
  </rv>
  <rv s="0">
    <fb>69.27</fb>
    <v>0</v>
  </rv>
  <rv s="0">
    <fb>20.3598</fb>
    <v>0</v>
  </rv>
  <rv s="0">
    <fb>16.1509</fb>
    <v>0</v>
  </rv>
  <rv s="0">
    <fb>9.9120000000000008</fb>
    <v>0</v>
  </rv>
  <rv s="0">
    <fb>22.6584</fb>
    <v>0</v>
  </rv>
  <rv s="0">
    <fb>59.02</fb>
    <v>0</v>
  </rv>
  <rv s="0">
    <fb>69.319999999999993</fb>
    <v>0</v>
  </rv>
  <rv s="0">
    <fb>20.379799999999999</fb>
    <v>0</v>
  </rv>
  <rv s="0">
    <fb>15.976699999999999</fb>
    <v>0</v>
  </rv>
  <rv s="0">
    <fb>9.8475000000000001</fb>
    <v>0</v>
  </rv>
  <rv s="0">
    <fb>22.790400000000002</fb>
    <v>0</v>
  </rv>
  <rv s="0">
    <fb>59.16</fb>
    <v>0</v>
  </rv>
  <rv s="0">
    <fb>69.099999999999994</fb>
    <v>0</v>
  </rv>
  <rv s="0">
    <fb>20.176500000000001</fb>
    <v>0</v>
  </rv>
  <rv s="0">
    <fb>15.821300000000001</fb>
    <v>0</v>
  </rv>
  <rv s="0">
    <fb>9.6775000000000002</fb>
    <v>0</v>
  </rv>
  <rv s="0">
    <fb>22.834399999999999</fb>
    <v>0</v>
  </rv>
  <rv s="0">
    <fb>58.82</fb>
    <v>0</v>
  </rv>
  <rv s="0">
    <fb>20.066500000000001</fb>
    <v>0</v>
  </rv>
  <rv s="0">
    <fb>15.7272</fb>
    <v>0</v>
  </rv>
  <rv s="0">
    <fb>9.6010000000000009</fb>
    <v>0</v>
  </rv>
  <rv s="0">
    <fb>22.3931</fb>
    <v>0</v>
  </rv>
  <rv s="0">
    <fb>58.52</fb>
    <v>0</v>
  </rv>
  <rv s="0">
    <fb>69.38</fb>
    <v>0</v>
  </rv>
  <rv s="0">
    <fb>20.0731</fb>
    <v>0</v>
  </rv>
  <rv s="0">
    <fb>15.853400000000001</fb>
    <v>0</v>
  </rv>
  <rv s="0">
    <fb>9.6374999999999993</fb>
    <v>0</v>
  </rv>
  <rv s="0">
    <fb>23.416399999999999</fb>
    <v>0</v>
  </rv>
  <rv s="0">
    <fb>57.96</fb>
    <v>0</v>
  </rv>
  <rv s="0">
    <fb>68.7</fb>
    <v>0</v>
  </rv>
  <rv s="0">
    <fb>20.009799999999998</fb>
    <v>0</v>
  </rv>
  <rv s="0">
    <fb>15.864599999999999</fb>
    <v>0</v>
  </rv>
  <rv s="0">
    <fb>9.4815000000000005</fb>
    <v>0</v>
  </rv>
  <rv s="0">
    <fb>23.7331</fb>
    <v>0</v>
  </rv>
  <rv s="0">
    <fb>58.08</fb>
    <v>0</v>
  </rv>
  <rv s="0">
    <fb>67.989999999999995</fb>
    <v>0</v>
  </rv>
  <rv s="0">
    <fb>20.096499999999999</fb>
    <v>0</v>
  </rv>
  <rv s="0">
    <fb>16.074300000000001</fb>
    <v>0</v>
  </rv>
  <rv s="0">
    <fb>9.4030000000000005</fb>
    <v>0</v>
  </rv>
  <rv s="0">
    <fb>23.5398</fb>
    <v>0</v>
  </rv>
  <rv s="0">
    <fb>58.03</fb>
    <v>0</v>
  </rv>
  <rv s="0">
    <fb>67.34</fb>
    <v>0</v>
  </rv>
  <rv s="0">
    <fb>19.9331</fb>
    <v>0</v>
  </rv>
  <rv s="0">
    <fb>16.204499999999999</fb>
    <v>0</v>
  </rv>
  <rv s="0">
    <fb>9.4949999999999992</fb>
    <v>0</v>
  </rv>
  <rv s="0">
    <fb>23.309799999999999</fb>
    <v>0</v>
  </rv>
  <rv s="0">
    <fb>67.94</fb>
    <v>0</v>
  </rv>
  <rv s="0">
    <fb>15.5901</fb>
    <v>0</v>
  </rv>
  <rv s="0">
    <fb>9.4504999999999999</fb>
    <v>0</v>
  </rv>
  <rv s="0">
    <fb>23.119800000000001</fb>
    <v>0</v>
  </rv>
  <rv s="0">
    <fb>58.35</fb>
    <v>0</v>
  </rv>
  <rv s="0">
    <fb>68.150000000000006</fb>
    <v>0</v>
  </rv>
  <rv s="0">
    <fb>15.2288</fb>
    <v>0</v>
  </rv>
  <rv s="0">
    <fb>9.3605</fb>
    <v>0</v>
  </rv>
  <rv s="0">
    <fb>23.592400000000001</fb>
    <v>0</v>
  </rv>
  <rv s="0">
    <fb>57.61</fb>
    <v>0</v>
  </rv>
  <rv s="0">
    <fb>67.55</fb>
    <v>0</v>
  </rv>
  <rv s="0">
    <fb>20.369800000000001</fb>
    <v>0</v>
  </rv>
  <rv s="0">
    <fb>9.4410000000000007</fb>
    <v>0</v>
  </rv>
  <rv s="0">
    <fb>23.529800000000002</fb>
    <v>0</v>
  </rv>
  <rv s="0">
    <fb>68.11</fb>
    <v>0</v>
  </rv>
  <rv s="0">
    <fb>20.516500000000001</fb>
    <v>0</v>
  </rv>
  <rv s="0">
    <fb>15.1569</fb>
    <v>0</v>
  </rv>
  <rv s="0">
    <fb>9.6464999999999996</fb>
    <v>0</v>
  </rv>
  <rv s="0">
    <fb>23.798400000000001</fb>
    <v>0</v>
  </rv>
  <rv s="0">
    <fb>57.28</fb>
    <v>0</v>
  </rv>
  <rv s="0">
    <fb>67.010000000000005</fb>
    <v>0</v>
  </rv>
  <rv s="0">
    <fb>20.653099999999998</fb>
    <v>0</v>
  </rv>
  <rv s="0">
    <fb>15.120900000000001</fb>
    <v>0</v>
  </rv>
  <rv s="0">
    <fb>9.6170000000000009</fb>
    <v>0</v>
  </rv>
  <rv s="0">
    <fb>23.5838</fb>
    <v>0</v>
  </rv>
  <rv s="0">
    <fb>67.650000000000006</fb>
    <v>0</v>
  </rv>
  <rv s="0">
    <fb>20.566500000000001</fb>
    <v>0</v>
  </rv>
  <rv s="0">
    <fb>14.8369</fb>
    <v>0</v>
  </rv>
  <rv s="0">
    <fb>23.393799999999999</fb>
    <v>0</v>
  </rv>
  <rv s="0">
    <fb>59.04</fb>
    <v>0</v>
  </rv>
  <rv s="0">
    <fb>67.98</fb>
    <v>0</v>
  </rv>
  <rv s="0">
    <fb>19.7165</fb>
    <v>0</v>
  </rv>
  <rv s="0">
    <fb>14.970499999999999</fb>
    <v>0</v>
  </rv>
  <rv s="0">
    <fb>9.4339999999999993</fb>
    <v>0</v>
  </rv>
  <rv s="0">
    <fb>23.731100000000001</fb>
    <v>0</v>
  </rv>
  <rv s="0">
    <fb>69.05</fb>
    <v>0</v>
  </rv>
  <rv s="0">
    <fb>9.5835000000000008</fb>
    <v>0</v>
  </rv>
  <rv s="0">
    <fb>23.703800000000001</fb>
    <v>0</v>
  </rv>
  <rv s="0">
    <fb>58.79</fb>
    <v>0</v>
  </rv>
  <rv s="0">
    <fb>69.97</fb>
    <v>0</v>
  </rv>
  <rv s="0">
    <fb>19.303100000000001</fb>
    <v>0</v>
  </rv>
  <rv s="0">
    <fb>15.287599999999999</fb>
    <v>0</v>
  </rv>
  <rv s="0">
    <fb>23.5124</fb>
    <v>0</v>
  </rv>
  <rv s="0">
    <fb>56.94</fb>
    <v>0</v>
  </rv>
  <rv s="0">
    <fb>70.13</fb>
    <v>0</v>
  </rv>
  <rv s="0">
    <fb>19.1965</fb>
    <v>0</v>
  </rv>
  <rv s="0">
    <fb>15.3904</fb>
    <v>0</v>
  </rv>
  <rv s="0">
    <fb>11.2415</fb>
    <v>0</v>
  </rv>
  <rv s="0">
    <fb>23.325099999999999</fb>
    <v>0</v>
  </rv>
  <rv s="0">
    <fb>58.61</fb>
    <v>0</v>
  </rv>
  <rv s="0">
    <fb>70.430000000000007</fb>
    <v>0</v>
  </rv>
  <rv s="0">
    <fb>15.339600000000001</fb>
    <v>0</v>
  </rv>
  <rv s="0">
    <fb>11.1975</fb>
    <v>0</v>
  </rv>
  <rv s="0">
    <fb>22.586400000000001</fb>
    <v>0</v>
  </rv>
  <rv s="0">
    <fb>56.95</fb>
    <v>0</v>
  </rv>
  <rv s="0">
    <fb>70.400000000000006</fb>
    <v>0</v>
  </rv>
  <rv s="0">
    <fb>19.6065</fb>
    <v>0</v>
  </rv>
  <rv s="0">
    <fb>15.109400000000001</fb>
    <v>0</v>
  </rv>
  <rv s="0">
    <fb>11.47</fb>
    <v>0</v>
  </rv>
  <rv s="0">
    <fb>22.446400000000001</fb>
    <v>0</v>
  </rv>
  <rv s="0">
    <fb>71.290000000000006</fb>
    <v>0</v>
  </rv>
  <rv s="0">
    <fb>19.649799999999999</fb>
    <v>0</v>
  </rv>
  <rv s="0">
    <fb>15.044600000000001</fb>
    <v>0</v>
  </rv>
  <rv s="0">
    <fb>11.391</fb>
    <v>0</v>
  </rv>
  <rv s="0">
    <fb>21.851800000000001</fb>
    <v>0</v>
  </rv>
  <rv s="0">
    <fb>56.77</fb>
    <v>0</v>
  </rv>
  <rv s="0">
    <fb>72.843999999999994</fb>
    <v>0</v>
  </rv>
  <rv s="0">
    <fb>15.2553</fb>
    <v>0</v>
  </rv>
  <rv s="0">
    <fb>11.487</fb>
    <v>0</v>
  </rv>
  <rv s="0">
    <fb>21.316500000000001</fb>
    <v>0</v>
  </rv>
  <rv s="0">
    <fb>56.52</fb>
    <v>0</v>
  </rv>
  <rv s="0">
    <fb>71.94</fb>
    <v>0</v>
  </rv>
  <rv s="0">
    <fb>19.7331</fb>
    <v>0</v>
  </rv>
  <rv s="0">
    <fb>15.162699999999999</fb>
    <v>0</v>
  </rv>
  <rv s="0">
    <fb>11.39</fb>
    <v>0</v>
  </rv>
  <rv s="0">
    <fb>21.278500000000001</fb>
    <v>0</v>
  </rv>
  <rv s="0">
    <fb>55.65</fb>
    <v>0</v>
  </rv>
  <rv s="0">
    <fb>72.2</fb>
    <v>0</v>
  </rv>
  <rv s="0">
    <fb>19.619800000000001</fb>
    <v>0</v>
  </rv>
  <rv s="0">
    <fb>11.118</fb>
    <v>0</v>
  </rv>
  <rv s="0">
    <fb>21.348500000000001</fb>
    <v>0</v>
  </rv>
  <rv s="0">
    <fb>54.35</fb>
    <v>0</v>
  </rv>
  <rv s="0">
    <fb>76.78</fb>
    <v>0</v>
  </rv>
  <rv s="0">
    <fb>15.152900000000001</fb>
    <v>0</v>
  </rv>
  <rv s="0">
    <fb>11.157500000000001</fb>
    <v>0</v>
  </rv>
  <rv s="0">
    <fb>22.149799999999999</fb>
    <v>0</v>
  </rv>
  <rv s="0">
    <fb>55.24</fb>
    <v>0</v>
  </rv>
  <rv s="0">
    <fb>74.28</fb>
    <v>0</v>
  </rv>
  <rv s="0">
    <fb>15.1852</fb>
    <v>0</v>
  </rv>
  <rv s="0">
    <fb>11.029500000000001</fb>
    <v>0</v>
  </rv>
  <rv s="0">
    <fb>20.008500000000002</fb>
    <v>0</v>
  </rv>
  <rv s="0">
    <fb>55.37</fb>
    <v>0</v>
  </rv>
  <rv s="0">
    <fb>74.3</fb>
    <v>0</v>
  </rv>
  <rv s="0">
    <fb>19.493099999999998</fb>
    <v>0</v>
  </rv>
  <rv s="0">
    <fb>15.338900000000001</fb>
    <v>0</v>
  </rv>
  <rv s="0">
    <fb>11.195499999999999</fb>
    <v>0</v>
  </rv>
  <rv s="0">
    <fb>55.56</fb>
    <v>0</v>
  </rv>
  <rv s="0">
    <fb>74.95</fb>
    <v>0</v>
  </rv>
  <rv s="0">
    <fb>15.2736</fb>
    <v>0</v>
  </rv>
  <rv s="0">
    <fb>11.297499999999999</fb>
    <v>0</v>
  </rv>
  <rv s="0">
    <fb>55.2</fb>
    <v>0</v>
  </rv>
  <rv s="0">
    <fb>75.89</fb>
    <v>0</v>
  </rv>
  <rv s="0">
    <fb>15.0341</fb>
    <v>0</v>
  </rv>
  <rv s="0">
    <fb>11.28</fb>
    <v>0</v>
  </rv>
  <rv s="0">
    <fb>20.067799999999998</fb>
    <v>0</v>
  </rv>
  <rv s="0">
    <fb>76.45</fb>
    <v>0</v>
  </rv>
  <rv s="0">
    <fb>19.6965</fb>
    <v>0</v>
  </rv>
  <rv s="0">
    <fb>15.148400000000001</fb>
    <v>0</v>
  </rv>
  <rv s="0">
    <fb>20.366499999999998</fb>
    <v>0</v>
  </rv>
  <rv s="0">
    <fb>55.02</fb>
    <v>0</v>
  </rv>
  <rv s="0">
    <fb>75.59</fb>
    <v>0</v>
  </rv>
  <rv s="0">
    <fb>15.464</fb>
    <v>0</v>
  </rv>
  <rv s="0">
    <fb>20.166499999999999</fb>
    <v>0</v>
  </rv>
  <rv s="0">
    <fb>55.04</fb>
    <v>0</v>
  </rv>
  <rv s="0">
    <fb>75.53</fb>
    <v>0</v>
  </rv>
  <rv s="0">
    <fb>19.8431</fb>
    <v>0</v>
  </rv>
  <rv s="0">
    <fb>15.8611</fb>
    <v>0</v>
  </rv>
  <rv s="0">
    <fb>11.2525</fb>
    <v>0</v>
  </rv>
  <rv s="0">
    <fb>55.07</fb>
    <v>0</v>
  </rv>
  <rv s="0">
    <fb>76.05</fb>
    <v>0</v>
  </rv>
  <rv s="0">
    <fb>20.4465</fb>
    <v>0</v>
  </rv>
  <rv s="0">
    <fb>15.6427</fb>
    <v>0</v>
  </rv>
  <rv s="0">
    <fb>10.970499999999999</fb>
    <v>0</v>
  </rv>
  <rv s="0">
    <fb>54.89</fb>
    <v>0</v>
  </rv>
  <rv s="0">
    <fb>75.3</fb>
    <v>0</v>
  </rv>
  <rv s="0">
    <fb>20.623100000000001</fb>
    <v>0</v>
  </rv>
  <rv s="0">
    <fb>15.0273</fb>
    <v>0</v>
  </rv>
  <rv s="0">
    <fb>10.701499999999999</fb>
    <v>0</v>
  </rv>
  <rv s="0">
    <fb>20.9998</fb>
    <v>0</v>
  </rv>
  <rv s="0">
    <fb>54.09</fb>
    <v>0</v>
  </rv>
  <rv s="0">
    <fb>73.680000000000007</fb>
    <v>0</v>
  </rv>
  <rv s="0">
    <fb>20.793099999999999</fb>
    <v>0</v>
  </rv>
  <rv s="0">
    <fb>15.350899999999999</fb>
    <v>0</v>
  </rv>
  <rv s="0">
    <fb>10.9155</fb>
    <v>0</v>
  </rv>
  <rv s="0">
    <fb>20.400500000000001</fb>
    <v>0</v>
  </rv>
  <rv s="0">
    <fb>55.76</fb>
    <v>0</v>
  </rv>
  <rv s="0">
    <fb>74.89</fb>
    <v>0</v>
  </rv>
  <rv s="0">
    <fb>20.996500000000001</fb>
    <v>0</v>
  </rv>
  <rv s="0">
    <fb>15.0558</fb>
    <v>0</v>
  </rv>
  <rv s="0">
    <fb>10.7355</fb>
    <v>0</v>
  </rv>
  <rv s="0">
    <fb>20.932500000000001</fb>
    <v>0</v>
  </rv>
  <rv s="0">
    <fb>73.81</fb>
    <v>0</v>
  </rv>
  <rv s="0">
    <fb>21.129799999999999</fb>
    <v>0</v>
  </rv>
  <rv s="0">
    <fb>15.2438</fb>
    <v>0</v>
  </rv>
  <rv s="0">
    <fb>10.849</fb>
    <v>0</v>
  </rv>
  <rv s="0">
    <fb>21.711099999999998</fb>
    <v>0</v>
  </rv>
  <rv s="0">
    <fb>55.03</fb>
    <v>0</v>
  </rv>
  <rv s="0">
    <fb>72.87</fb>
    <v>0</v>
  </rv>
  <rv s="0">
    <fb>21.569800000000001</fb>
    <v>0</v>
  </rv>
  <rv s="0">
    <fb>15.0396</fb>
    <v>0</v>
  </rv>
  <rv s="0">
    <fb>20.9191</fb>
    <v>0</v>
  </rv>
  <rv s="0">
    <fb>56.17</fb>
    <v>0</v>
  </rv>
  <rv s="0">
    <fb>73.430000000000007</fb>
    <v>0</v>
  </rv>
  <rv s="0">
    <fb>21.619800000000001</fb>
    <v>0</v>
  </rv>
  <rv s="0">
    <fb>14.909700000000001</fb>
    <v>0</v>
  </rv>
  <rv s="0">
    <fb>20.723800000000001</fb>
    <v>0</v>
  </rv>
  <rv s="0">
    <fb>56.08</fb>
    <v>0</v>
  </rv>
  <rv s="0">
    <fb>73.849999999999994</fb>
    <v>0</v>
  </rv>
  <rv s="0">
    <fb>21.799800000000001</fb>
    <v>0</v>
  </rv>
  <rv s="0">
    <fb>14.718299999999999</fb>
    <v>0</v>
  </rv>
  <rv s="0">
    <fb>10.606999999999999</fb>
    <v>0</v>
  </rv>
  <rv s="0">
    <fb>21.117799999999999</fb>
    <v>0</v>
  </rv>
  <rv s="0">
    <fb>74</fb>
    <v>0</v>
  </rv>
  <rv s="0">
    <fb>21.803100000000001</fb>
    <v>0</v>
  </rv>
  <rv s="0">
    <fb>14.7323</fb>
    <v>0</v>
  </rv>
  <rv s="0">
    <fb>10.474</fb>
    <v>0</v>
  </rv>
  <rv s="0">
    <fb>74.260000000000005</fb>
    <v>0</v>
  </rv>
  <rv s="0">
    <fb>14.3086</fb>
    <v>0</v>
  </rv>
  <rv s="0">
    <fb>10.422000000000001</fb>
    <v>0</v>
  </rv>
  <rv s="0">
    <fb>20.883099999999999</fb>
    <v>0</v>
  </rv>
  <rv s="0">
    <fb>55.22</fb>
    <v>0</v>
  </rv>
  <rv s="0">
    <fb>74.2</fb>
    <v>0</v>
  </rv>
  <rv s="0">
    <fb>21.809799999999999</fb>
    <v>0</v>
  </rv>
  <rv s="0">
    <fb>10.37</fb>
    <v>0</v>
  </rv>
  <rv s="0">
    <fb>21.090499999999999</fb>
    <v>0</v>
  </rv>
  <rv s="0">
    <fb>54.77</fb>
    <v>0</v>
  </rv>
  <rv s="0">
    <fb>73.56</fb>
    <v>0</v>
  </rv>
  <rv s="0">
    <fb>21.9664</fb>
    <v>0</v>
  </rv>
  <rv s="0">
    <fb>14.4002</fb>
    <v>0</v>
  </rv>
  <rv s="0">
    <fb>10.692500000000001</fb>
    <v>0</v>
  </rv>
  <rv s="0">
    <fb>21.153099999999998</fb>
    <v>0</v>
  </rv>
  <rv s="0">
    <fb>54.84</fb>
    <v>0</v>
  </rv>
  <rv s="0">
    <fb>72.5</fb>
    <v>0</v>
  </rv>
  <rv s="0">
    <fb>21.9131</fb>
    <v>0</v>
  </rv>
  <rv s="0">
    <fb>14.426</fb>
    <v>0</v>
  </rv>
  <rv s="0">
    <fb>10.7315</fb>
    <v>0</v>
  </rv>
  <rv s="0">
    <fb>20.570499999999999</fb>
    <v>0</v>
  </rv>
  <rv s="0">
    <fb>56.61</fb>
    <v>0</v>
  </rv>
  <rv s="0">
    <fb>21.866399999999999</fb>
    <v>0</v>
  </rv>
  <rv s="0">
    <fb>14.7042</fb>
    <v>0</v>
  </rv>
  <rv s="0">
    <fb>10.9825</fb>
    <v>0</v>
  </rv>
  <rv s="0">
    <fb>20.362500000000001</fb>
    <v>0</v>
  </rv>
  <rv s="0">
    <fb>57.8</fb>
    <v>0</v>
  </rv>
  <rv s="0">
    <fb>71.69</fb>
    <v>0</v>
  </rv>
  <rv s="0">
    <fb>14.4102</fb>
    <v>0</v>
  </rv>
  <rv s="0">
    <fb>10.9305</fb>
    <v>0</v>
  </rv>
  <rv s="0">
    <fb>20.4331</fb>
    <v>0</v>
  </rv>
  <rv s="0">
    <fb>56.84</fb>
    <v>0</v>
  </rv>
  <rv s="0">
    <fb>69.37</fb>
    <v>0</v>
  </rv>
  <rv s="0">
    <fb>22.063099999999999</fb>
    <v>0</v>
  </rv>
  <rv s="0">
    <fb>10.874499999999999</fb>
    <v>0</v>
  </rv>
  <rv s="0">
    <fb>58.22</fb>
    <v>0</v>
  </rv>
  <rv s="0">
    <fb>22.796399999999998</fb>
    <v>0</v>
  </rv>
  <rv s="0">
    <fb>14.258100000000001</fb>
    <v>0</v>
  </rv>
  <rv s="0">
    <fb>20.006499999999999</fb>
    <v>0</v>
  </rv>
  <rv s="0">
    <fb>57.47</fb>
    <v>0</v>
  </rv>
  <rv s="0">
    <fb>72.099999999999994</fb>
    <v>0</v>
  </rv>
  <rv s="0">
    <fb>22.5564</fb>
    <v>0</v>
  </rv>
  <rv s="0">
    <fb>14.0566</fb>
    <v>0</v>
  </rv>
  <rv s="0">
    <fb>10.776</fb>
    <v>0</v>
  </rv>
  <rv s="0">
    <fb>57.72</fb>
    <v>0</v>
  </rv>
  <rv s="0">
    <fb>71.91</fb>
    <v>0</v>
  </rv>
  <rv s="0">
    <fb>22.529800000000002</fb>
    <v>0</v>
  </rv>
  <rv s="0">
    <fb>14.046099999999999</fb>
    <v>0</v>
  </rv>
  <rv s="0">
    <fb>10.763</fb>
    <v>0</v>
  </rv>
  <rv s="0">
    <fb>20.973099999999999</fb>
    <v>0</v>
  </rv>
  <rv s="0">
    <fb>69.41</fb>
    <v>0</v>
  </rv>
  <rv s="0">
    <fb>14.0221</fb>
    <v>0</v>
  </rv>
  <rv s="0">
    <fb>10.7645</fb>
    <v>0</v>
  </rv>
  <rv s="0">
    <fb>20.975100000000001</fb>
    <v>0</v>
  </rv>
  <rv s="0">
    <fb>59.69</fb>
    <v>0</v>
  </rv>
  <rv s="0">
    <fb>69.94</fb>
    <v>0</v>
  </rv>
  <rv s="0">
    <fb>22.6831</fb>
    <v>0</v>
  </rv>
  <rv s="0">
    <fb>14.0791</fb>
    <v>0</v>
  </rv>
  <rv s="0">
    <fb>10.864000000000001</fb>
    <v>0</v>
  </rv>
  <rv s="0">
    <fb>22.029800000000002</fb>
    <v>0</v>
  </rv>
  <rv s="0">
    <fb>70.45</fb>
    <v>0</v>
  </rv>
  <rv s="0">
    <fb>22.489799999999999</fb>
    <v>0</v>
  </rv>
  <rv s="0">
    <fb>14.3537</fb>
    <v>0</v>
  </rv>
  <rv s="0">
    <fb>11.163</fb>
    <v>0</v>
  </rv>
  <rv s="0">
    <fb>22.728400000000001</fb>
    <v>0</v>
  </rv>
  <rv s="0">
    <fb>59.58</fb>
    <v>0</v>
  </rv>
  <rv s="0">
    <fb>69.290000000000006</fb>
    <v>0</v>
  </rv>
  <rv s="0">
    <fb>22.696400000000001</fb>
    <v>0</v>
  </rv>
  <rv s="0">
    <fb>14.5093</fb>
    <v>0</v>
  </rv>
  <rv s="0">
    <fb>11.2255</fb>
    <v>0</v>
  </rv>
  <rv s="0">
    <fb>22.733799999999999</fb>
    <v>0</v>
  </rv>
  <rv s="0">
    <fb>59.95</fb>
    <v>0</v>
  </rv>
  <rv s="0">
    <fb>70.75</fb>
    <v>0</v>
  </rv>
  <rv s="0">
    <fb>22.619800000000001</fb>
    <v>0</v>
  </rv>
  <rv s="0">
    <fb>14.5101</fb>
    <v>0</v>
  </rv>
  <rv s="0">
    <fb>11.192</fb>
    <v>0</v>
  </rv>
  <rv s="0">
    <fb>22.802399999999999</fb>
    <v>0</v>
  </rv>
  <rv s="0">
    <fb>59.83</fb>
    <v>0</v>
  </rv>
  <rv s="0">
    <fb>22.829799999999999</fb>
    <v>0</v>
  </rv>
  <rv s="0">
    <fb>22.993099999999998</fb>
    <v>0</v>
  </rv>
  <rv s="0">
    <fb>69.5</fb>
    <v>0</v>
  </rv>
  <rv s="0">
    <fb>14.196999999999999</fb>
    <v>0</v>
  </rv>
  <rv s="0">
    <fb>11.015000000000001</fb>
    <v>0</v>
  </rv>
  <rv s="0">
    <fb>22.683800000000002</fb>
    <v>0</v>
  </rv>
  <rv s="0">
    <fb>58.59</fb>
    <v>0</v>
  </rv>
  <rv s="0">
    <fb>69.86</fb>
    <v>0</v>
  </rv>
  <rv s="0">
    <fb>22.353100000000001</fb>
    <v>0</v>
  </rv>
  <rv s="0">
    <fb>14.082599999999999</fb>
    <v>0</v>
  </rv>
  <rv s="0">
    <fb>11.0725</fb>
    <v>0</v>
  </rv>
  <rv s="0">
    <fb>22.179099999999998</fb>
    <v>0</v>
  </rv>
  <rv s="0">
    <fb>70.72</fb>
    <v>0</v>
  </rv>
  <rv s="0">
    <fb>22.8264</fb>
    <v>0</v>
  </rv>
  <rv s="0">
    <fb>14.206300000000001</fb>
    <v>0</v>
  </rv>
  <rv s="0">
    <fb>11.250500000000001</fb>
    <v>0</v>
  </rv>
  <rv s="0">
    <fb>21.9724</fb>
    <v>0</v>
  </rv>
  <rv s="0">
    <fb>59.5</fb>
    <v>0</v>
  </rv>
  <rv s="0">
    <fb>70.48</fb>
    <v>0</v>
  </rv>
  <rv s="0">
    <fb>22.863099999999999</fb>
    <v>0</v>
  </rv>
  <rv s="0">
    <fb>14.161199999999999</fb>
    <v>0</v>
  </rv>
  <rv s="0">
    <fb>11.196</fb>
    <v>0</v>
  </rv>
  <rv s="0">
    <fb>21.967099999999999</fb>
    <v>0</v>
  </rv>
  <rv s="0">
    <fb>58.87</fb>
    <v>0</v>
  </rv>
  <rv s="0">
    <fb>22.639800000000001</fb>
    <v>0</v>
  </rv>
  <rv s="0">
    <fb>14.3879</fb>
    <v>0</v>
  </rv>
  <rv s="0">
    <fb>11.234999999999999</fb>
    <v>0</v>
  </rv>
  <rv s="0">
    <fb>21.5885</fb>
    <v>0</v>
  </rv>
  <rv s="0">
    <fb>60.34</fb>
    <v>0</v>
  </rv>
  <rv s="0">
    <fb>71.3</fb>
    <v>0</v>
  </rv>
  <rv s="0">
    <fb>14.5596</fb>
    <v>0</v>
  </rv>
  <rv s="0">
    <fb>11.465</fb>
    <v>0</v>
  </rv>
  <rv s="0">
    <fb>58.89</fb>
    <v>0</v>
  </rv>
  <rv s="0">
    <fb>69.819999999999993</fb>
    <v>0</v>
  </rv>
  <rv s="0">
    <fb>23.1998</fb>
    <v>0</v>
  </rv>
  <rv s="0">
    <fb>14.5143</fb>
    <v>0</v>
  </rv>
  <rv s="0">
    <fb>11.457000000000001</fb>
    <v>0</v>
  </rv>
  <rv s="0">
    <fb>20.783100000000001</fb>
    <v>0</v>
  </rv>
  <rv s="0">
    <fb>70.62</fb>
    <v>0</v>
  </rv>
  <rv s="0">
    <fb>23.2164</fb>
    <v>0</v>
  </rv>
  <rv s="0">
    <fb>11.430999999999999</fb>
    <v>0</v>
  </rv>
  <rv s="0">
    <fb>21.078499999999998</fb>
    <v>0</v>
  </rv>
  <rv s="0">
    <fb>54.88</fb>
    <v>0</v>
  </rv>
  <rv s="0">
    <fb>70</fb>
    <v>0</v>
  </rv>
  <rv s="0">
    <fb>23.456399999999999</fb>
    <v>0</v>
  </rv>
  <rv s="0">
    <fb>14.8256</fb>
    <v>0</v>
  </rv>
  <rv s="0">
    <fb>55.29</fb>
    <v>0</v>
  </rv>
  <rv s="0">
    <fb>70.16</fb>
    <v>0</v>
  </rv>
  <rv s="0">
    <fb>23.5764</fb>
    <v>0</v>
  </rv>
  <rv s="0">
    <fb>14.6379</fb>
    <v>0</v>
  </rv>
  <rv s="0">
    <fb>21.399799999999999</fb>
    <v>0</v>
  </rv>
  <rv s="0">
    <fb>56.29</fb>
    <v>0</v>
  </rv>
  <rv s="0">
    <fb>70.349999999999994</fb>
    <v>0</v>
  </rv>
  <rv s="0">
    <fb>23.7531</fb>
    <v>0</v>
  </rv>
  <rv s="0">
    <fb>14.7691</fb>
    <v>0</v>
  </rv>
  <rv s="0">
    <fb>11.3125</fb>
    <v>0</v>
  </rv>
  <rv s="0">
    <fb>20.857800000000001</fb>
    <v>0</v>
  </rv>
  <rv s="0">
    <fb>71.19</fb>
    <v>0</v>
  </rv>
  <rv s="0">
    <fb>23.976400000000002</fb>
    <v>0</v>
  </rv>
  <rv s="0">
    <fb>14.4215</fb>
    <v>0</v>
  </rv>
  <rv s="0">
    <fb>10.9475</fb>
    <v>0</v>
  </rv>
  <rv s="0">
    <fb>21.107800000000001</fb>
    <v>0</v>
  </rv>
  <rv s="0">
    <fb>55.77</fb>
    <v>0</v>
  </rv>
  <rv s="0">
    <fb>70.19</fb>
    <v>0</v>
  </rv>
  <rv s="0">
    <fb>24.043099999999999</fb>
    <v>0</v>
  </rv>
  <rv s="0">
    <fb>14.191800000000001</fb>
    <v>0</v>
  </rv>
  <rv s="0">
    <fb>10.830500000000001</fb>
    <v>0</v>
  </rv>
  <rv s="0">
    <fb>55.88</fb>
    <v>0</v>
  </rv>
  <rv s="0">
    <fb>67.52</fb>
    <v>0</v>
  </rv>
  <rv s="0">
    <fb>24.023099999999999</fb>
    <v>0</v>
  </rv>
  <rv s="0">
    <fb>14.317600000000001</fb>
    <v>0</v>
  </rv>
  <rv s="0">
    <fb>10.781499999999999</fb>
    <v>0</v>
  </rv>
  <rv s="0">
    <fb>22.343800000000002</fb>
    <v>0</v>
  </rv>
  <rv s="0">
    <fb>24.0898</fb>
    <v>0</v>
  </rv>
  <rv s="0">
    <fb>14.4232</fb>
    <v>0</v>
  </rv>
  <rv s="0">
    <fb>10.83</fb>
    <v>0</v>
  </rv>
  <rv s="0">
    <fb>22.1464</fb>
    <v>0</v>
  </rv>
  <rv s="0">
    <fb>55.18</fb>
    <v>0</v>
  </rv>
  <rv s="0">
    <fb>70.09</fb>
    <v>0</v>
  </rv>
  <rv s="0">
    <fb>24.3064</fb>
    <v>0</v>
  </rv>
  <rv s="0">
    <fb>14.4748</fb>
    <v>0</v>
  </rv>
  <rv s="0">
    <fb>22.3491</fb>
    <v>0</v>
  </rv>
  <rv s="0">
    <fb>55.21</fb>
    <v>0</v>
  </rv>
  <rv s="0">
    <fb>68.8</fb>
    <v>0</v>
  </rv>
  <rv s="0">
    <fb>24.299800000000001</fb>
    <v>0</v>
  </rv>
  <rv s="0">
    <fb>14.438499999999999</fb>
    <v>0</v>
  </rv>
  <rv s="0">
    <fb>10.807499999999999</fb>
    <v>0</v>
  </rv>
  <rv s="0">
    <fb>22.575099999999999</fb>
    <v>0</v>
  </rv>
  <rv s="0">
    <fb>71.06</fb>
    <v>0</v>
  </rv>
  <rv s="0">
    <fb>24.296399999999998</fb>
    <v>0</v>
  </rv>
  <rv s="0">
    <fb>14.6677</fb>
    <v>0</v>
  </rv>
  <rv s="0">
    <fb>11.0365</fb>
    <v>0</v>
  </rv>
  <rv s="0">
    <fb>22.502400000000002</fb>
    <v>0</v>
  </rv>
  <rv s="0">
    <fb>57.39</fb>
    <v>0</v>
  </rv>
  <rv s="0">
    <fb>72.22</fb>
    <v>0</v>
  </rv>
  <rv s="0">
    <fb>24.283100000000001</fb>
    <v>0</v>
  </rv>
  <rv s="0">
    <fb>15.2338</fb>
    <v>0</v>
  </rv>
  <rv s="0">
    <fb>11.268000000000001</fb>
    <v>0</v>
  </rv>
  <rv s="0">
    <fb>22.697800000000001</fb>
    <v>0</v>
  </rv>
  <rv s="0">
    <fb>72.680000000000007</fb>
    <v>0</v>
  </rv>
  <rv s="0">
    <fb>23.819800000000001</fb>
    <v>0</v>
  </rv>
  <rv s="0">
    <fb>15.0266</fb>
    <v>0</v>
  </rv>
  <rv s="0">
    <fb>23.0444</fb>
    <v>0</v>
  </rv>
  <rv s="0">
    <fb>54.37</fb>
    <v>0</v>
  </rv>
  <rv s="0">
    <fb>73</fb>
    <v>0</v>
  </rv>
  <rv s="0">
    <fb>23.873100000000001</fb>
    <v>0</v>
  </rv>
  <rv s="0">
    <fb>11.313499999999999</fb>
    <v>0</v>
  </rv>
  <rv s="0">
    <fb>74.040000000000006</fb>
    <v>0</v>
  </rv>
  <rv s="0">
    <fb>23.8931</fb>
    <v>0</v>
  </rv>
  <rv s="0">
    <fb>15.222799999999999</fb>
    <v>0</v>
  </rv>
  <rv s="0">
    <fb>11.1</fb>
    <v>0</v>
  </rv>
  <rv s="0">
    <fb>23.293099999999999</fb>
    <v>0</v>
  </rv>
  <rv s="0">
    <fb>73.739999999999995</fb>
    <v>0</v>
  </rv>
  <rv s="0">
    <fb>24.086400000000001</fb>
    <v>0</v>
  </rv>
  <rv s="0">
    <fb>11</fb>
    <v>0</v>
  </rv>
  <rv s="0">
    <fb>23.9998</fb>
    <v>0</v>
  </rv>
  <rv s="0">
    <fb>74.459999999999994</fb>
    <v>0</v>
  </rv>
  <rv s="0">
    <fb>24.2331</fb>
    <v>0</v>
  </rv>
  <rv s="0">
    <fb>15.487299999999999</fb>
    <v>0</v>
  </rv>
  <rv s="0">
    <fb>11.262499999999999</fb>
    <v>0</v>
  </rv>
  <rv s="0">
    <fb>23.638400000000001</fb>
    <v>0</v>
  </rv>
  <rv s="0">
    <fb>74.84</fb>
    <v>0</v>
  </rv>
  <rv s="0">
    <fb>24.613099999999999</fb>
    <v>0</v>
  </rv>
  <rv s="0">
    <fb>15.916700000000001</fb>
    <v>0</v>
  </rv>
  <rv s="0">
    <fb>23.2178</fb>
    <v>0</v>
  </rv>
  <rv s="0">
    <fb>53.32</fb>
    <v>0</v>
  </rv>
  <rv s="0">
    <fb>74.959999999999994</fb>
    <v>0</v>
  </rv>
  <rv s="0">
    <fb>24.819800000000001</fb>
    <v>0</v>
  </rv>
  <rv s="0">
    <fb>15.7217</fb>
    <v>0</v>
  </rv>
  <rv s="0">
    <fb>11.755000000000001</fb>
    <v>0</v>
  </rv>
  <rv s="0">
    <fb>22.766400000000001</fb>
    <v>0</v>
  </rv>
  <rv s="0">
    <fb>75.33</fb>
    <v>0</v>
  </rv>
  <rv s="0">
    <fb>24.919799999999999</fb>
    <v>0</v>
  </rv>
  <rv s="0">
    <fb>15.948</fb>
    <v>0</v>
  </rv>
  <rv s="0">
    <fb>11.707000000000001</fb>
    <v>0</v>
  </rv>
  <rv s="0">
    <fb>22.656400000000001</fb>
    <v>0</v>
  </rv>
  <rv s="0">
    <fb>75.930000000000007</fb>
    <v>0</v>
  </rv>
  <rv s="0">
    <fb>24.899799999999999</fb>
    <v>0</v>
  </rv>
  <rv s="0">
    <fb>15.652900000000001</fb>
    <v>0</v>
  </rv>
  <rv s="0">
    <fb>11.528</fb>
    <v>0</v>
  </rv>
  <rv s="0">
    <fb>23.0091</fb>
    <v>0</v>
  </rv>
  <rv s="0">
    <fb>76.64</fb>
    <v>0</v>
  </rv>
  <rv s="0">
    <fb>24.349799999999998</fb>
    <v>0</v>
  </rv>
  <rv s="0">
    <fb>16.015499999999999</fb>
    <v>0</v>
  </rv>
  <rv s="0">
    <fb>11.701499999999999</fb>
    <v>0</v>
  </rv>
  <rv s="0">
    <fb>23.167100000000001</fb>
    <v>0</v>
  </rv>
  <rv s="0">
    <fb>76.94</fb>
    <v>0</v>
  </rv>
  <rv s="0">
    <fb>24.9131</fb>
    <v>0</v>
  </rv>
  <rv s="0">
    <fb>16.005800000000001</fb>
    <v>0</v>
  </rv>
  <rv s="0">
    <fb>11.778</fb>
    <v>0</v>
  </rv>
  <rv s="0">
    <fb>23.399799999999999</fb>
    <v>0</v>
  </rv>
  <rv s="0">
    <fb>51.86</fb>
    <v>0</v>
  </rv>
  <rv s="0">
    <fb>24.973099999999999</fb>
    <v>0</v>
  </rv>
  <rv s="0">
    <fb>16.060300000000002</fb>
    <v>0</v>
  </rv>
  <rv s="0">
    <fb>11.7065</fb>
    <v>0</v>
  </rv>
  <rv s="0">
    <fb>23.229099999999999</fb>
    <v>0</v>
  </rv>
  <rv s="0">
    <fb>77.459999999999994</fb>
    <v>0</v>
  </rv>
  <rv s="0">
    <fb>24.803100000000001</fb>
    <v>0</v>
  </rv>
  <rv s="0">
    <fb>15.9917</fb>
    <v>0</v>
  </rv>
  <rv s="0">
    <fb>11.7645</fb>
    <v>0</v>
  </rv>
  <rv s="0">
    <fb>22.531099999999999</fb>
    <v>0</v>
  </rv>
  <rv s="0">
    <fb>78.08</fb>
    <v>0</v>
  </rv>
  <rv s="0">
    <fb>24.549800000000001</fb>
    <v>0</v>
  </rv>
  <rv s="0">
    <fb>16.128399999999999</fb>
    <v>0</v>
  </rv>
  <rv s="0">
    <fb>11.6965</fb>
    <v>0</v>
  </rv>
  <rv s="0">
    <fb>21.680399999999999</fb>
    <v>0</v>
  </rv>
  <rv s="0">
    <fb>78.03</fb>
    <v>0</v>
  </rv>
  <rv s="0">
    <fb>24.759799999999998</fb>
    <v>0</v>
  </rv>
  <rv s="0">
    <fb>15.9802</fb>
    <v>0</v>
  </rv>
  <rv s="0">
    <fb>11.654</fb>
    <v>0</v>
  </rv>
  <rv s="0">
    <fb>77.819999999999993</fb>
    <v>0</v>
  </rv>
  <rv s="0">
    <fb>24.616399999999999</fb>
    <v>0</v>
  </rv>
  <rv s="0">
    <fb>16.2012</fb>
    <v>0</v>
  </rv>
  <rv s="0">
    <fb>11.611499999999999</fb>
    <v>0</v>
  </rv>
  <rv s="0">
    <fb>22.8871</fb>
    <v>0</v>
  </rv>
  <rv s="0">
    <fb>78.59</fb>
    <v>0</v>
  </rv>
  <rv s="0">
    <fb>24.469799999999999</fb>
    <v>0</v>
  </rv>
  <rv s="0">
    <fb>16.497199999999999</fb>
    <v>0</v>
  </rv>
  <rv s="0">
    <fb>11.7355</fb>
    <v>0</v>
  </rv>
  <rv s="0">
    <fb>21.328499999999998</fb>
    <v>0</v>
  </rv>
  <rv s="0">
    <fb>52.19</fb>
    <v>0</v>
  </rv>
  <rv s="0">
    <fb>78.72</fb>
    <v>0</v>
  </rv>
  <rv s="0">
    <fb>16.773299999999999</fb>
    <v>0</v>
  </rv>
  <rv s="0">
    <fb>21.075099999999999</fb>
    <v>0</v>
  </rv>
  <rv s="0">
    <fb>75.19</fb>
    <v>0</v>
  </rv>
  <rv s="0">
    <fb>24.636399999999998</fb>
    <v>0</v>
  </rv>
  <rv s="0">
    <fb>16.703900000000001</fb>
    <v>0</v>
  </rv>
  <rv s="0">
    <fb>11.885999999999999</fb>
    <v>0</v>
  </rv>
  <rv s="0">
    <fb>21.001100000000001</fb>
    <v>0</v>
  </rv>
  <rv s="0">
    <fb>75.13</fb>
    <v>0</v>
  </rv>
  <rv s="0">
    <fb>24.193100000000001</fb>
    <v>0</v>
  </rv>
  <rv s="0">
    <fb>16.869299999999999</fb>
    <v>0</v>
  </rv>
  <rv s="0">
    <fb>21.389099999999999</fb>
    <v>0</v>
  </rv>
  <rv s="0">
    <fb>78.37</fb>
    <v>0</v>
  </rv>
  <rv s="0">
    <fb>24.136399999999998</fb>
    <v>0</v>
  </rv>
  <rv s="0">
    <fb>16.9039</fb>
    <v>0</v>
  </rv>
  <rv s="0">
    <fb>12.0687</fb>
    <v>0</v>
  </rv>
  <rv s="0">
    <fb>21.633099999999999</fb>
    <v>0</v>
  </rv>
  <rv s="0">
    <fb>52.97</fb>
    <v>0</v>
  </rv>
  <rv s="0">
    <fb>78.42</fb>
    <v>0</v>
  </rv>
  <rv s="0">
    <fb>24.0031</fb>
    <v>0</v>
  </rv>
  <rv s="0">
    <fb>16.844100000000001</fb>
    <v>0</v>
  </rv>
  <rv s="0">
    <fb>12.044</fb>
    <v>0</v>
  </rv>
  <rv s="0">
    <fb>22.166399999999999</fb>
    <v>0</v>
  </rv>
  <rv s="0">
    <fb>79.569999999999993</fb>
    <v>0</v>
  </rv>
  <rv s="0">
    <fb>24.099799999999998</fb>
    <v>0</v>
  </rv>
  <rv s="0">
    <fb>16.700700000000001</fb>
    <v>0</v>
  </rv>
  <rv s="0">
    <fb>11.97</fb>
    <v>0</v>
  </rv>
  <rv s="0">
    <fb>22.297799999999999</fb>
    <v>0</v>
  </rv>
  <rv s="0">
    <fb>53.43</fb>
    <v>0</v>
  </rv>
  <rv s="0">
    <fb>78.400000000000006</fb>
    <v>0</v>
  </rv>
  <rv s="0">
    <fb>23.783100000000001</fb>
    <v>0</v>
  </rv>
  <rv s="0">
    <fb>16.873100000000001</fb>
    <v>0</v>
  </rv>
  <rv s="0">
    <fb>12.106999999999999</fb>
    <v>0</v>
  </rv>
  <rv s="0">
    <fb>22.401800000000001</fb>
    <v>0</v>
  </rv>
  <rv s="0">
    <fb>77.650000000000006</fb>
    <v>0</v>
  </rv>
  <rv s="0">
    <fb>23.9331</fb>
    <v>0</v>
  </rv>
  <rv s="0">
    <fb>16.906400000000001</fb>
    <v>0</v>
  </rv>
  <rv s="0">
    <fb>12.084</fb>
    <v>0</v>
  </rv>
  <rv s="0">
    <fb>22.368400000000001</fb>
    <v>0</v>
  </rv>
  <rv s="0">
    <fb>79.849999999999994</fb>
    <v>0</v>
  </rv>
  <rv s="0">
    <fb>23.796399999999998</fb>
    <v>0</v>
  </rv>
  <rv s="0">
    <fb>16.590800000000002</fb>
    <v>0</v>
  </rv>
  <rv s="0">
    <fb>12.2895</fb>
    <v>0</v>
  </rv>
  <rv s="0">
    <fb>23.188400000000001</fb>
    <v>0</v>
  </rv>
  <rv s="0">
    <fb>54.12</fb>
    <v>0</v>
  </rv>
  <rv s="0">
    <fb>78.86</fb>
    <v>0</v>
  </rv>
  <rv s="0">
    <fb>24.0564</fb>
    <v>0</v>
  </rv>
  <rv s="0">
    <fb>16.641100000000002</fb>
    <v>0</v>
  </rv>
  <rv s="0">
    <fb>12.198499999999999</fb>
    <v>0</v>
  </rv>
  <rv s="0">
    <fb>23.566400000000002</fb>
    <v>0</v>
  </rv>
  <rv s="0">
    <fb>78.02</fb>
    <v>0</v>
  </rv>
  <rv s="0">
    <fb>24.059799999999999</fb>
    <v>0</v>
  </rv>
  <rv s="0">
    <fb>16.950700000000001</fb>
    <v>0</v>
  </rv>
  <rv s="0">
    <fb>12.339</fb>
    <v>0</v>
  </rv>
  <rv s="0">
    <fb>23.7498</fb>
    <v>0</v>
  </rv>
  <rv s="0">
    <fb>77.790000000000006</fb>
    <v>0</v>
  </rv>
  <rv s="0">
    <fb>24.203099999999999</fb>
    <v>0</v>
  </rv>
  <rv s="0">
    <fb>17.122599999999998</fb>
    <v>0</v>
  </rv>
  <rv s="0">
    <fb>12.349500000000001</fb>
    <v>0</v>
  </rv>
  <rv s="0">
    <fb>23.5044</fb>
    <v>0</v>
  </rv>
  <rv s="0">
    <fb>54.46</fb>
    <v>0</v>
  </rv>
  <rv s="0">
    <fb>78.94</fb>
    <v>0</v>
  </rv>
  <rv s="0">
    <fb>24.209800000000001</fb>
    <v>0</v>
  </rv>
  <rv s="0">
    <fb>17.116599999999998</fb>
    <v>0</v>
  </rv>
  <rv s="0">
    <fb>12.403499999999999</fb>
    <v>0</v>
  </rv>
  <rv s="0">
    <fb>23.000399999999999</fb>
    <v>0</v>
  </rv>
  <rv s="0">
    <fb>78.959999999999994</fb>
    <v>0</v>
  </rv>
  <rv s="0">
    <fb>24.196400000000001</fb>
    <v>0</v>
  </rv>
  <rv s="0">
    <fb>17.130400000000002</fb>
    <v>0</v>
  </rv>
  <rv s="0">
    <fb>12.413500000000001</fb>
    <v>0</v>
  </rv>
  <rv s="0">
    <fb>21.798400000000001</fb>
    <v>0</v>
  </rv>
  <rv s="0">
    <fb>80.599999999999994</fb>
    <v>0</v>
  </rv>
  <rv s="0">
    <fb>24.256399999999999</fb>
    <v>0</v>
  </rv>
  <rv s="0">
    <fb>12.3805</fb>
    <v>0</v>
  </rv>
  <rv s="0">
    <fb>22.159099999999999</fb>
    <v>0</v>
  </rv>
  <rv s="0">
    <fb>54.74</fb>
    <v>0</v>
  </rv>
  <rv s="0">
    <fb>80.59</fb>
    <v>0</v>
  </rv>
  <rv s="0">
    <fb>24.619800000000001</fb>
    <v>0</v>
  </rv>
  <rv s="0">
    <fb>17.165600000000001</fb>
    <v>0</v>
  </rv>
  <rv s="0">
    <fb>12.4115</fb>
    <v>0</v>
  </rv>
  <rv s="0">
    <fb>22.2498</fb>
    <v>0</v>
  </rv>
  <rv s="0">
    <fb>24.659800000000001</fb>
    <v>0</v>
  </rv>
  <rv s="0">
    <fb>17.516999999999999</fb>
    <v>0</v>
  </rv>
  <rv s="0">
    <fb>12.692500000000001</fb>
    <v>0</v>
  </rv>
  <rv s="0">
    <fb>21.695799999999998</fb>
    <v>0</v>
  </rv>
  <rv s="0">
    <fb>54.97</fb>
    <v>0</v>
  </rv>
  <rv s="0">
    <fb>79.23</fb>
    <v>0</v>
  </rv>
  <rv s="0">
    <fb>17.761199999999999</fb>
    <v>0</v>
  </rv>
  <rv s="0">
    <fb>12.95</fb>
    <v>0</v>
  </rv>
  <rv s="0">
    <fb>22.1904</fb>
    <v>0</v>
  </rv>
  <rv s="0">
    <fb>79.78</fb>
    <v>0</v>
  </rv>
  <rv s="0">
    <fb>24.629799999999999</fb>
    <v>0</v>
  </rv>
  <rv s="0">
    <fb>17.465900000000001</fb>
    <v>0</v>
  </rv>
  <rv s="0">
    <fb>12.88</fb>
    <v>0</v>
  </rv>
  <rv s="0">
    <fb>21.6065</fb>
    <v>0</v>
  </rv>
  <rv s="0">
    <fb>79.64</fb>
    <v>0</v>
  </rv>
  <rv s="0">
    <fb>24.5731</fb>
    <v>0</v>
  </rv>
  <rv s="0">
    <fb>17.251999999999999</fb>
    <v>0</v>
  </rv>
  <rv s="0">
    <fb>21.9071</fb>
    <v>0</v>
  </rv>
  <rv s="0">
    <fb>52.68</fb>
    <v>0</v>
  </rv>
  <rv s="0">
    <fb>80.06</fb>
    <v>0</v>
  </rv>
  <rv s="0">
    <fb>24.686399999999999</fb>
    <v>0</v>
  </rv>
  <rv s="0">
    <fb>17.344100000000001</fb>
    <v>0</v>
  </rv>
  <rv s="0">
    <fb>12.747</fb>
    <v>0</v>
  </rv>
  <rv s="0">
    <fb>22.994399999999999</fb>
    <v>0</v>
  </rv>
  <rv s="0">
    <fb>52.64</fb>
    <v>0</v>
  </rv>
  <rv s="0">
    <fb>79.53</fb>
    <v>0</v>
  </rv>
  <rv s="0">
    <fb>24.649799999999999</fb>
    <v>0</v>
  </rv>
  <rv s="0">
    <fb>17.757200000000001</fb>
    <v>0</v>
  </rv>
  <rv s="0">
    <fb>13.07</fb>
    <v>0</v>
  </rv>
  <rv s="0">
    <fb>22.450399999999998</fb>
    <v>0</v>
  </rv>
  <rv s="0">
    <fb>54.7</fb>
    <v>0</v>
  </rv>
  <rv s="0">
    <fb>79.83</fb>
    <v>0</v>
  </rv>
  <rv s="0">
    <fb>24.946400000000001</fb>
    <v>0</v>
  </rv>
  <rv s="0">
    <fb>17.719899999999999</fb>
    <v>0</v>
  </rv>
  <rv s="0">
    <fb>13.0625</fb>
    <v>0</v>
  </rv>
  <rv s="0">
    <fb>21.958400000000001</fb>
    <v>0</v>
  </rv>
  <rv s="0">
    <fb>79.36</fb>
    <v>0</v>
  </rv>
  <rv s="0">
    <fb>24.7864</fb>
    <v>0</v>
  </rv>
  <rv s="0">
    <fb>17.7117</fb>
    <v>0</v>
  </rv>
  <rv s="0">
    <fb>12.923999999999999</fb>
    <v>0</v>
  </rv>
  <rv s="0">
    <fb>21.730399999999999</fb>
    <v>0</v>
  </rv>
  <rv s="0">
    <fb>54.33</fb>
    <v>0</v>
  </rv>
  <rv s="0">
    <fb>78.58</fb>
    <v>0</v>
  </rv>
  <rv s="0">
    <fb>17.954899999999999</fb>
    <v>0</v>
  </rv>
  <rv s="0">
    <fb>12.9725</fb>
    <v>0</v>
  </rv>
  <rv s="0">
    <fb>21.099799999999998</fb>
    <v>0</v>
  </rv>
  <rv s="0">
    <fb>80.13</fb>
    <v>0</v>
  </rv>
  <rv s="0">
    <fb>24.7498</fb>
    <v>0</v>
  </rv>
  <rv s="0">
    <fb>18.129300000000001</fb>
    <v>0</v>
  </rv>
  <rv s="0">
    <fb>13.0015</fb>
    <v>0</v>
  </rv>
  <rv s="0">
    <fb>20.991099999999999</fb>
    <v>0</v>
  </rv>
  <rv s="0">
    <fb>54.69</fb>
    <v>0</v>
  </rv>
  <rv s="0">
    <fb>78.98</fb>
    <v>0</v>
  </rv>
  <rv s="0">
    <fb>24.773099999999999</fb>
    <v>0</v>
  </rv>
  <rv s="0">
    <fb>18.323</fb>
    <v>0</v>
  </rv>
  <rv s="0">
    <fb>13.087</fb>
    <v>0</v>
  </rv>
  <rv s="0">
    <fb>20.6831</fb>
    <v>0</v>
  </rv>
  <rv s="0">
    <fb>55.09</fb>
    <v>0</v>
  </rv>
  <rv s="0">
    <fb>78.83</fb>
    <v>0</v>
  </rv>
  <rv s="0">
    <fb>24.9864</fb>
    <v>0</v>
  </rv>
  <rv s="0">
    <fb>18.2927</fb>
    <v>0</v>
  </rv>
  <rv s="0">
    <fb>12.760999999999999</fb>
    <v>0</v>
  </rv>
  <rv s="0">
    <fb>20.925799999999999</fb>
    <v>0</v>
  </rv>
  <rv s="0">
    <fb>77.91</fb>
    <v>0</v>
  </rv>
  <rv s="0">
    <fb>24.7331</fb>
    <v>0</v>
  </rv>
  <rv s="0">
    <fb>18.8445</fb>
    <v>0</v>
  </rv>
  <rv s="0">
    <fb>12.8165</fb>
    <v>0</v>
  </rv>
  <rv s="0">
    <fb>20.7498</fb>
    <v>0</v>
  </rv>
  <rv s="0">
    <fb>77.14</fb>
    <v>0</v>
  </rv>
  <rv s="0">
    <fb>24.969799999999999</fb>
    <v>0</v>
  </rv>
  <rv s="0">
    <fb>18.764399999999998</fb>
    <v>0</v>
  </rv>
  <rv s="0">
    <fb>12.62</fb>
    <v>0</v>
  </rv>
  <rv s="0">
    <fb>20.489100000000001</fb>
    <v>0</v>
  </rv>
  <rv s="0">
    <fb>56.34</fb>
    <v>0</v>
  </rv>
  <rv s="0">
    <fb>76.2</fb>
    <v>0</v>
  </rv>
  <rv s="0">
    <fb>24.719799999999999</fb>
    <v>0</v>
  </rv>
  <rv s="0">
    <fb>19.017199999999999</fb>
    <v>0</v>
  </rv>
  <rv s="0">
    <fb>12.526999999999999</fb>
    <v>0</v>
  </rv>
  <rv s="0">
    <fb>20.266500000000001</fb>
    <v>0</v>
  </rv>
  <rv s="0">
    <fb>24.7898</fb>
    <v>0</v>
  </rv>
  <rv s="0">
    <fb>18.872</fb>
    <v>0</v>
  </rv>
  <rv s="0">
    <fb>12.807</fb>
    <v>0</v>
  </rv>
  <rv s="0">
    <fb>17.638500000000001</fb>
    <v>0</v>
  </rv>
  <rv s="0">
    <fb>79.45</fb>
    <v>0</v>
  </rv>
  <rv s="0">
    <fb>18.994700000000002</fb>
    <v>0</v>
  </rv>
  <rv s="0">
    <fb>12.77</fb>
    <v>0</v>
  </rv>
  <rv s="0">
    <fb>17.0992</fb>
    <v>0</v>
  </rv>
  <rv s="0">
    <fb>79.98</fb>
    <v>0</v>
  </rv>
  <rv s="0">
    <fb>24.599799999999998</fb>
    <v>0</v>
  </rv>
  <rv s="0">
    <fb>19.148599999999998</fb>
    <v>0</v>
  </rv>
  <rv s="0">
    <fb>12.64</fb>
    <v>0</v>
  </rv>
  <rv s="0">
    <fb>17.0838</fb>
    <v>0</v>
  </rv>
  <rv s="0">
    <fb>56.46</fb>
    <v>0</v>
  </rv>
  <rv s="0">
    <fb>78.040000000000006</fb>
    <v>0</v>
  </rv>
  <rv s="0">
    <fb>18.911300000000001</fb>
    <v>0</v>
  </rv>
  <rv s="0">
    <fb>12.560499999999999</fb>
    <v>0</v>
  </rv>
  <rv s="0">
    <fb>17.9878</fb>
    <v>0</v>
  </rv>
  <rv s="0">
    <fb>56.98</fb>
    <v>0</v>
  </rv>
  <rv s="0">
    <fb>76.900000000000006</fb>
    <v>0</v>
  </rv>
  <rv s="0">
    <fb>24.676400000000001</fb>
    <v>0</v>
  </rv>
  <rv s="0">
    <fb>19.087199999999999</fb>
    <v>0</v>
  </rv>
  <rv s="0">
    <fb>12.8005</fb>
    <v>0</v>
  </rv>
  <rv s="0">
    <fb>16.851800000000001</fb>
    <v>0</v>
  </rv>
  <rv s="0">
    <fb>57.15</fb>
    <v>0</v>
  </rv>
  <rv s="0">
    <fb>77.430000000000007</fb>
    <v>0</v>
  </rv>
  <rv s="0">
    <fb>24.836400000000001</fb>
    <v>0</v>
  </rv>
  <rv s="0">
    <fb>19.2864</fb>
    <v>0</v>
  </rv>
  <rv s="0">
    <fb>19.289100000000001</fb>
    <v>0</v>
  </rv>
  <rv s="0">
    <fb>24.979800000000001</fb>
    <v>0</v>
  </rv>
  <rv s="0">
    <fb>19.043500000000002</fb>
    <v>0</v>
  </rv>
  <rv s="0">
    <fb>12.8835</fb>
    <v>0</v>
  </rv>
  <rv s="0">
    <fb>57.59</fb>
    <v>0</v>
  </rv>
  <rv s="0">
    <fb>78.349999999999994</fb>
    <v>0</v>
  </rv>
  <rv s="0">
    <fb>25.053100000000001</fb>
    <v>0</v>
  </rv>
  <rv s="0">
    <fb>19.010200000000001</fb>
    <v>0</v>
  </rv>
  <rv s="0">
    <fb>12.9335</fb>
    <v>0</v>
  </rv>
  <rv s="0">
    <fb>20.0245</fb>
    <v>0</v>
  </rv>
  <rv s="0">
    <fb>57.6</fb>
    <v>0</v>
  </rv>
  <rv s="0">
    <fb>18.564499999999999</fb>
    <v>0</v>
  </rv>
  <rv s="0">
    <fb>19.931100000000001</fb>
    <v>0</v>
  </rv>
  <rv s="0">
    <fb>57.42</fb>
    <v>0</v>
  </rv>
  <rv s="0">
    <fb>79</fb>
    <v>0</v>
  </rv>
  <rv s="0">
    <fb>24.883099999999999</fb>
    <v>0</v>
  </rv>
  <rv s="0">
    <fb>18.840800000000002</fb>
    <v>0</v>
  </rv>
  <rv s="0">
    <fb>20.049199999999999</fb>
    <v>0</v>
  </rv>
  <rv s="0">
    <fb>57.54</fb>
    <v>0</v>
  </rv>
  <rv s="0">
    <fb>79.069999999999993</fb>
    <v>0</v>
  </rv>
  <rv s="0">
    <fb>25.533100000000001</fb>
    <v>0</v>
  </rv>
  <rv s="0">
    <fb>18.814499999999999</fb>
    <v>0</v>
  </rv>
  <rv s="0">
    <fb>12.159000000000001</fb>
    <v>0</v>
  </rv>
  <rv s="0">
    <fb>20.154499999999999</fb>
    <v>0</v>
  </rv>
  <rv s="0">
    <fb>57.75</fb>
    <v>0</v>
  </rv>
  <rv s="0">
    <fb>78.239999999999995</fb>
    <v>0</v>
  </rv>
  <rv s="0">
    <fb>25.139700000000001</fb>
    <v>0</v>
  </rv>
  <rv s="0">
    <fb>12.1425</fb>
    <v>0</v>
  </rv>
  <rv s="0">
    <fb>20.239799999999999</fb>
    <v>0</v>
  </rv>
  <rv s="0">
    <fb>57.14</fb>
    <v>0</v>
  </rv>
  <rv s="0">
    <fb>76.06</fb>
    <v>0</v>
  </rv>
  <rv s="0">
    <fb>25.2897</fb>
    <v>0</v>
  </rv>
  <rv s="0">
    <fb>18.5212</fb>
    <v>0</v>
  </rv>
  <rv s="0">
    <fb>12.243499999999999</fb>
    <v>0</v>
  </rv>
  <rv s="0">
    <fb>76.25</fb>
    <v>0</v>
  </rv>
  <rv s="0">
    <fb>25.866399999999999</fb>
    <v>0</v>
  </rv>
  <rv s="0">
    <fb>18.616800000000001</fb>
    <v>0</v>
  </rv>
  <rv s="0">
    <fb>12.1685</fb>
    <v>0</v>
  </rv>
  <rv s="0">
    <fb>19.2578</fb>
    <v>0</v>
  </rv>
  <rv s="0">
    <fb>57.58</fb>
    <v>0</v>
  </rv>
  <rv s="0">
    <fb>75</fb>
    <v>0</v>
  </rv>
  <rv s="0">
    <fb>25.776399999999999</fb>
    <v>0</v>
  </rv>
  <rv s="0">
    <fb>18.9068</fb>
    <v>0</v>
  </rv>
  <rv s="0">
    <fb>19.405100000000001</fb>
    <v>0</v>
  </rv>
  <rv s="0">
    <fb>73.760000000000005</fb>
    <v>0</v>
  </rv>
  <rv s="0">
    <fb>25.673100000000002</fb>
    <v>0</v>
  </rv>
  <rv s="0">
    <fb>17.656600000000001</fb>
    <v>0</v>
  </rv>
  <rv s="0">
    <fb>12.257999999999999</fb>
    <v>0</v>
  </rv>
  <rv s="0">
    <fb>56.01</fb>
    <v>0</v>
  </rv>
  <rv s="0">
    <fb>74.06</fb>
    <v>0</v>
  </rv>
  <rv s="0">
    <fb>25.526399999999999</fb>
    <v>0</v>
  </rv>
  <rv s="0">
    <fb>17.041799999999999</fb>
    <v>0</v>
  </rv>
  <rv s="0">
    <fb>11.9405</fb>
    <v>0</v>
  </rv>
  <rv s="0">
    <fb>19.677800000000001</fb>
    <v>0</v>
  </rv>
  <rv s="0">
    <fb>55.52</fb>
    <v>0</v>
  </rv>
  <rv s="0">
    <fb>73.11</fb>
    <v>0</v>
  </rv>
  <rv s="0">
    <fb>25.226400000000002</fb>
    <v>0</v>
  </rv>
  <rv s="0">
    <fb>16.816500000000001</fb>
    <v>0</v>
  </rv>
  <rv s="0">
    <fb>11.5525</fb>
    <v>0</v>
  </rv>
  <rv s="0">
    <fb>19.4191</fb>
    <v>0</v>
  </rv>
  <rv s="0">
    <fb>74.52</fb>
    <v>0</v>
  </rv>
  <rv s="0">
    <fb>25.016400000000001</fb>
    <v>0</v>
  </rv>
  <rv s="0">
    <fb>17.186699999999998</fb>
    <v>0</v>
  </rv>
  <rv s="0">
    <fb>11.794</fb>
    <v>0</v>
  </rv>
  <rv s="0">
    <fb>56.44</fb>
    <v>0</v>
  </rv>
  <rv s="0">
    <fb>75.27</fb>
    <v>0</v>
  </rv>
  <rv s="0">
    <fb>24.976400000000002</fb>
    <v>0</v>
  </rv>
  <rv s="0">
    <fb>11.545999999999999</fb>
    <v>0</v>
  </rv>
  <rv s="0">
    <fb>18.899799999999999</fb>
    <v>0</v>
  </rv>
  <rv s="0">
    <fb>73.150000000000006</fb>
    <v>0</v>
  </rv>
  <rv s="0">
    <fb>25.099699999999999</fb>
    <v>0</v>
  </rv>
  <rv s="0">
    <fb>16.928899999999999</fb>
    <v>0</v>
  </rv>
  <rv s="0">
    <fb>11.43</fb>
    <v>0</v>
  </rv>
  <rv s="0">
    <fb>56.14</fb>
    <v>0</v>
  </rv>
  <rv s="0">
    <fb>25.066400000000002</fb>
    <v>0</v>
  </rv>
  <rv s="0">
    <fb>17.013000000000002</fb>
    <v>0</v>
  </rv>
  <rv s="0">
    <fb>11.816000000000001</fb>
    <v>0</v>
  </rv>
  <rv s="0">
    <fb>19.0245</fb>
    <v>0</v>
  </rv>
  <rv s="0">
    <fb>72.94</fb>
    <v>0</v>
  </rv>
  <rv s="0">
    <fb>25.083100000000002</fb>
    <v>0</v>
  </rv>
  <rv s="0">
    <fb>17.004000000000001</fb>
    <v>0</v>
  </rv>
  <rv s="0">
    <fb>11.711499999999999</fb>
    <v>0</v>
  </rv>
  <rv s="0">
    <fb>19.573799999999999</fb>
    <v>0</v>
  </rv>
  <rv s="0">
    <fb>69.959999999999994</fb>
    <v>0</v>
  </rv>
  <rv s="0">
    <fb>25.043099999999999</fb>
    <v>0</v>
  </rv>
  <rv s="0">
    <fb>17.386600000000001</fb>
    <v>0</v>
  </rv>
  <rv s="0">
    <fb>11.7005</fb>
    <v>0</v>
  </rv>
  <rv s="0">
    <fb>19.5671</fb>
    <v>0</v>
  </rv>
  <rv s="0">
    <fb>24.4864</fb>
    <v>0</v>
  </rv>
  <rv s="0">
    <fb>17.129100000000001</fb>
    <v>0</v>
  </rv>
  <rv s="0">
    <fb>11.602</fb>
    <v>0</v>
  </rv>
  <rv s="0">
    <fb>19.904499999999999</fb>
    <v>0</v>
  </rv>
  <rv s="0">
    <fb>72.67</fb>
    <v>0</v>
  </rv>
  <rv s="0">
    <fb>24.219799999999999</fb>
    <v>0</v>
  </rv>
  <rv s="0">
    <fb>17.153600000000001</fb>
    <v>0</v>
  </rv>
  <rv s="0">
    <fb>11.7705</fb>
    <v>0</v>
  </rv>
  <rv s="0">
    <fb>18.585799999999999</fb>
    <v>0</v>
  </rv>
  <rv s="0">
    <fb>55.28</fb>
    <v>0</v>
  </rv>
  <rv s="0">
    <fb>72.760000000000005</fb>
    <v>0</v>
  </rv>
  <rv s="0">
    <fb>24.389800000000001</fb>
    <v>0</v>
  </rv>
  <rv s="0">
    <fb>16.891400000000001</fb>
    <v>0</v>
  </rv>
  <rv s="0">
    <fb>11.782500000000001</fb>
    <v>0</v>
  </rv>
  <rv s="0">
    <fb>72.180000000000007</fb>
    <v>0</v>
  </rv>
  <rv s="0">
    <fb>24.473099999999999</fb>
    <v>0</v>
  </rv>
  <rv s="0">
    <fb>16.7713</fb>
    <v>0</v>
  </rv>
  <rv s="0">
    <fb>11.611000000000001</fb>
    <v>0</v>
  </rv>
  <rv s="0">
    <fb>71.98</fb>
    <v>0</v>
  </rv>
  <rv s="0">
    <fb>24.336400000000001</fb>
    <v>0</v>
  </rv>
  <rv s="0">
    <fb>16.382100000000001</fb>
    <v>0</v>
  </rv>
  <rv s="0">
    <fb>11.313000000000001</fb>
    <v>0</v>
  </rv>
  <rv s="0">
    <fb>20.052800000000001</fb>
    <v>0</v>
  </rv>
  <rv s="0">
    <fb>53.36</fb>
    <v>0</v>
  </rv>
  <rv s="0">
    <fb>71.42</fb>
    <v>0</v>
  </rv>
  <rv s="0">
    <fb>16.6098</fb>
    <v>0</v>
  </rv>
  <rv s="0">
    <fb>11.329499999999999</fb>
    <v>0</v>
  </rv>
  <rv s="0">
    <fb>20.027100000000001</fb>
    <v>0</v>
  </rv>
  <rv s="0">
    <fb>53.04</fb>
    <v>0</v>
  </rv>
  <rv s="0">
    <fb>16.591100000000001</fb>
    <v>0</v>
  </rv>
  <rv s="0">
    <fb>11.256</fb>
    <v>0</v>
  </rv>
  <rv s="0">
    <fb>20.4998</fb>
    <v>0</v>
  </rv>
  <rv s="0">
    <fb>74.08</fb>
    <v>0</v>
  </rv>
  <rv s="0">
    <fb>23.989799999999999</fb>
    <v>0</v>
  </rv>
  <rv s="0">
    <fb>16.532499999999999</fb>
    <v>0</v>
  </rv>
  <rv s="0">
    <fb>20.513100000000001</fb>
    <v>0</v>
  </rv>
  <rv s="0">
    <fb>52.39</fb>
    <v>0</v>
  </rv>
  <rv s="0">
    <fb>73.5</fb>
    <v>0</v>
  </rv>
  <rv s="0">
    <fb>23.953099999999999</fb>
    <v>0</v>
  </rv>
  <rv s="0">
    <fb>16.265799999999999</fb>
    <v>0</v>
  </rv>
  <rv s="0">
    <fb>11.115</fb>
    <v>0</v>
  </rv>
  <rv s="0">
    <fb>20.2211</fb>
    <v>0</v>
  </rv>
  <rv s="0">
    <fb>51.27</fb>
    <v>0</v>
  </rv>
  <rv s="0">
    <fb>23.219799999999999</fb>
    <v>0</v>
  </rv>
  <rv s="0">
    <fb>16.165400000000002</fb>
    <v>0</v>
  </rv>
  <rv s="0">
    <fb>11.0655</fb>
    <v>0</v>
  </rv>
  <rv s="0">
    <fb>19.000499999999999</fb>
    <v>0</v>
  </rv>
  <rv s="0">
    <fb>74.099999999999994</fb>
    <v>0</v>
  </rv>
  <rv s="0">
    <fb>16.4084</fb>
    <v>0</v>
  </rv>
  <rv s="0">
    <fb>11.416</fb>
    <v>0</v>
  </rv>
  <rv s="0">
    <fb>18.921800000000001</fb>
    <v>0</v>
  </rv>
  <rv s="0">
    <fb>22.7164</fb>
    <v>0</v>
  </rv>
  <rv s="0">
    <fb>16.754000000000001</fb>
    <v>0</v>
  </rv>
  <rv s="0">
    <fb>11.5</fb>
    <v>0</v>
  </rv>
  <rv s="0">
    <fb>69.95</fb>
    <v>0</v>
  </rv>
  <rv s="0">
    <fb>23.079799999999999</fb>
    <v>0</v>
  </rv>
  <rv s="0">
    <fb>16.741</fb>
    <v>0</v>
  </rv>
  <rv s="0">
    <fb>11.692</fb>
    <v>0</v>
  </rv>
  <rv s="0">
    <fb>66.39</fb>
    <v>0</v>
  </rv>
  <rv s="0">
    <fb>22.953099999999999</fb>
    <v>0</v>
  </rv>
  <rv s="0">
    <fb>16.765499999999999</fb>
    <v>0</v>
  </rv>
  <rv s="0">
    <fb>11.9945</fb>
    <v>0</v>
  </rv>
  <rv s="0">
    <fb>18.755099999999999</fb>
    <v>0</v>
  </rv>
  <rv s="0">
    <fb>53.67</fb>
    <v>0</v>
  </rv>
  <rv s="0">
    <fb>69.14</fb>
    <v>0</v>
  </rv>
  <rv s="0">
    <fb>23.113099999999999</fb>
    <v>0</v>
  </rv>
  <rv s="0">
    <fb>16.677199999999999</fb>
    <v>0</v>
  </rv>
  <rv s="0">
    <fb>12.019500000000001</fb>
    <v>0</v>
  </rv>
  <rv s="0">
    <fb>19.183900000000001</fb>
    <v>0</v>
  </rv>
  <rv s="0">
    <fb>52.99</fb>
    <v>0</v>
  </rv>
  <rv s="0">
    <fb>67.790000000000006</fb>
    <v>0</v>
  </rv>
  <rv s="0">
    <fb>23.3764</fb>
    <v>0</v>
  </rv>
  <rv s="0">
    <fb>16.520299999999999</fb>
    <v>0</v>
  </rv>
  <rv s="0">
    <fb>12.161</fb>
    <v>0</v>
  </rv>
  <rv s="0">
    <fb>18.517099999999999</fb>
    <v>0</v>
  </rv>
  <rv s="0">
    <fb>53.13</fb>
    <v>0</v>
  </rv>
  <rv s="0">
    <fb>69.44</fb>
    <v>0</v>
  </rv>
  <rv s="0">
    <fb>16.7164</fb>
    <v>0</v>
  </rv>
  <rv s="0">
    <fb>71.41</fb>
    <v>0</v>
  </rv>
  <rv s="0">
    <fb>23.153099999999998</fb>
    <v>0</v>
  </rv>
  <rv s="0">
    <fb>17.211200000000002</fb>
    <v>0</v>
  </rv>
  <rv s="0">
    <fb>12.4025</fb>
    <v>0</v>
  </rv>
  <rv s="0">
    <fb>18.508199999999999</fb>
    <v>0</v>
  </rv>
  <rv s="0">
    <fb>71.73</fb>
    <v>0</v>
  </rv>
  <rv s="0">
    <fb>23.493099999999998</fb>
    <v>0</v>
  </rv>
  <rv s="0">
    <fb>17.299499999999998</fb>
    <v>0</v>
  </rv>
  <rv s="0">
    <fb>12.519</fb>
    <v>0</v>
  </rv>
  <rv s="0">
    <fb>18.5671</fb>
    <v>0</v>
  </rv>
  <rv s="0">
    <fb>71.89</fb>
    <v>0</v>
  </rv>
  <rv s="0">
    <fb>23.656400000000001</fb>
    <v>0</v>
  </rv>
  <rv s="0">
    <fb>17.573</fb>
    <v>0</v>
  </rv>
  <rv s="0">
    <fb>12.627000000000001</fb>
    <v>0</v>
  </rv>
  <rv s="0">
    <fb>18.8858</fb>
    <v>0</v>
  </rv>
  <rv s="0">
    <fb>71.03</fb>
    <v>0</v>
  </rv>
  <rv s="0">
    <fb>24.0364</fb>
    <v>0</v>
  </rv>
  <rv s="0">
    <fb>17.3919</fb>
    <v>0</v>
  </rv>
  <rv s="0">
    <fb>12.497</fb>
    <v>0</v>
  </rv>
  <rv s="0">
    <fb>19.147099999999998</fb>
    <v>0</v>
  </rv>
  <rv s="0">
    <fb>53.96</fb>
    <v>0</v>
  </rv>
  <rv s="0">
    <fb>72.3</fb>
    <v>0</v>
  </rv>
  <rv s="0">
    <fb>17.320499999999999</fb>
    <v>0</v>
  </rv>
  <rv s="0">
    <fb>12.622</fb>
    <v>0</v>
  </rv>
  <rv s="0">
    <fb>19.057099999999998</fb>
    <v>0</v>
  </rv>
  <rv s="0">
    <fb>72.95</fb>
    <v>0</v>
  </rv>
  <rv s="0">
    <fb>23.979800000000001</fb>
    <v>0</v>
  </rv>
  <rv s="0">
    <fb>17.206399999999999</fb>
    <v>0</v>
  </rv>
  <rv s="0">
    <fb>12.65</fb>
    <v>0</v>
  </rv>
  <rv s="0">
    <fb>19.622499999999999</fb>
    <v>0</v>
  </rv>
  <rv s="0">
    <fb>71.25</fb>
    <v>0</v>
  </rv>
  <rv s="0">
    <fb>23.889800000000001</fb>
    <v>0</v>
  </rv>
  <rv s="0">
    <fb>12.707000000000001</fb>
    <v>0</v>
  </rv>
  <rv s="0">
    <fb>19.846499999999999</fb>
    <v>0</v>
  </rv>
  <rv s="0">
    <fb>71.959999999999994</fb>
    <v>0</v>
  </rv>
  <rv s="0">
    <fb>23.9664</fb>
    <v>0</v>
  </rv>
  <rv s="0">
    <fb>17.151399999999999</fb>
    <v>0</v>
  </rv>
  <rv s="0">
    <fb>12.654999999999999</fb>
    <v>0</v>
  </rv>
  <rv s="0">
    <fb>20.033100000000001</fb>
    <v>0</v>
  </rv>
  <rv s="0">
    <fb>24.026399999999999</fb>
    <v>0</v>
  </rv>
  <rv s="0">
    <fb>17.2667</fb>
    <v>0</v>
  </rv>
  <rv s="0">
    <fb>12.425000000000001</fb>
    <v>0</v>
  </rv>
  <rv s="0">
    <fb>21.076499999999999</fb>
    <v>0</v>
  </rv>
  <rv s="0">
    <fb>72.86</fb>
    <v>0</v>
  </rv>
  <rv s="0">
    <fb>24.083100000000002</fb>
    <v>0</v>
  </rv>
  <rv s="0">
    <fb>17.497699999999998</fb>
    <v>0</v>
  </rv>
  <rv s="0">
    <fb>12.5535</fb>
    <v>0</v>
  </rv>
  <rv s="0">
    <fb>21.266500000000001</fb>
    <v>0</v>
  </rv>
  <rv s="0">
    <fb>72.989999999999995</fb>
    <v>0</v>
  </rv>
  <rv s="0">
    <fb>17.915400000000002</fb>
    <v>0</v>
  </rv>
  <rv s="0">
    <fb>12.5555</fb>
    <v>0</v>
  </rv>
  <rv s="0">
    <fb>21.500499999999999</fb>
    <v>0</v>
  </rv>
  <rv s="0">
    <fb>74.5</fb>
    <v>0</v>
  </rv>
  <rv s="0">
    <fb>23.013100000000001</fb>
    <v>0</v>
  </rv>
  <rv s="0">
    <fb>17.496200000000002</fb>
    <v>0</v>
  </rv>
  <rv s="0">
    <fb>12.5055</fb>
    <v>0</v>
  </rv>
  <rv s="0">
    <fb>74.48</fb>
    <v>0</v>
  </rv>
  <rv s="0">
    <fb>23.016400000000001</fb>
    <v>0</v>
  </rv>
  <rv s="0">
    <fb>17.654599999999999</fb>
    <v>0</v>
  </rv>
  <rv s="0">
    <fb>12.490500000000001</fb>
    <v>0</v>
  </rv>
  <rv s="0">
    <fb>23.113499999999998</fb>
    <v>0</v>
  </rv>
  <rv s="0">
    <fb>74.22</fb>
    <v>0</v>
  </rv>
  <rv s="0">
    <fb>22.9864</fb>
    <v>0</v>
  </rv>
  <rv s="0">
    <fb>17.932400000000001</fb>
    <v>0</v>
  </rv>
  <rv s="0">
    <fb>12.7285</fb>
    <v>0</v>
  </rv>
  <rv s="0">
    <fb>23.1751</fb>
    <v>0</v>
  </rv>
  <rv s="0">
    <fb>73.39</fb>
    <v>0</v>
  </rv>
  <rv s="0">
    <fb>23.0364</fb>
    <v>0</v>
  </rv>
  <rv s="0">
    <fb>18.0352</fb>
    <v>0</v>
  </rv>
  <rv s="0">
    <fb>13.065</fb>
    <v>0</v>
  </rv>
  <rv s="0">
    <fb>23.589099999999998</fb>
    <v>0</v>
  </rv>
  <rv s="0">
    <fb>71.5</fb>
    <v>0</v>
  </rv>
  <rv s="0">
    <fb>23.1431</fb>
    <v>0</v>
  </rv>
  <rv s="0">
    <fb>18.099</fb>
    <v>0</v>
  </rv>
  <rv s="0">
    <fb>12.917999999999999</fb>
    <v>0</v>
  </rv>
  <rv s="0">
    <fb>23.693100000000001</fb>
    <v>0</v>
  </rv>
  <rv s="0">
    <fb>54.48</fb>
    <v>0</v>
  </rv>
  <rv s="0">
    <fb>71</fb>
    <v>0</v>
  </rv>
  <rv s="0">
    <fb>22.776399999999999</fb>
    <v>0</v>
  </rv>
  <rv s="0">
    <fb>17.866599999999998</fb>
    <v>0</v>
  </rv>
  <rv s="0">
    <fb>12.891</fb>
    <v>0</v>
  </rv>
  <rv s="0">
    <fb>24.343800000000002</fb>
    <v>0</v>
  </rv>
  <rv s="0">
    <fb>71.14</fb>
    <v>0</v>
  </rv>
  <rv s="0">
    <fb>22.956399999999999</fb>
    <v>0</v>
  </rv>
  <rv s="0">
    <fb>17.880099999999999</fb>
    <v>0</v>
  </rv>
  <rv s="0">
    <fb>12.865</fb>
    <v>0</v>
  </rv>
  <rv s="0">
    <fb>23.8691</fb>
    <v>0</v>
  </rv>
  <rv s="0">
    <fb>71.150000000000006</fb>
    <v>0</v>
  </rv>
  <rv s="0">
    <fb>22.836400000000001</fb>
    <v>0</v>
  </rv>
  <rv s="0">
    <fb>17.718900000000001</fb>
    <v>0</v>
  </rv>
  <rv s="0">
    <fb>12.8575</fb>
    <v>0</v>
  </rv>
  <rv s="0">
    <fb>24.133099999999999</fb>
    <v>0</v>
  </rv>
  <rv s="0">
    <fb>71.599999999999994</fb>
    <v>0</v>
  </rv>
  <rv s="0">
    <fb>22.853100000000001</fb>
    <v>0</v>
  </rv>
  <rv s="0">
    <fb>17.695599999999999</fb>
    <v>0</v>
  </rv>
  <rv s="0">
    <fb>12.414</fb>
    <v>0</v>
  </rv>
  <rv s="0">
    <fb>23.4358</fb>
    <v>0</v>
  </rv>
  <rv s="0">
    <fb>71.180000000000007</fb>
    <v>0</v>
  </rv>
  <rv s="0">
    <fb>22.676400000000001</fb>
    <v>0</v>
  </rv>
  <rv s="0">
    <fb>17.5593</fb>
    <v>0</v>
  </rv>
  <rv s="0">
    <fb>12.2925</fb>
    <v>0</v>
  </rv>
  <rv s="0">
    <fb>22.0078</fb>
    <v>0</v>
  </rv>
  <rv s="0">
    <fb>71.680000000000007</fb>
    <v>0</v>
  </rv>
  <rv s="0">
    <fb>22.636399999999998</fb>
    <v>0</v>
  </rv>
  <rv s="0">
    <fb>12.1875</fb>
    <v>0</v>
  </rv>
  <rv s="0">
    <fb>22.403400000000001</fb>
    <v>0</v>
  </rv>
  <rv s="0">
    <fb>53.63</fb>
    <v>0</v>
  </rv>
  <rv s="0">
    <fb>72.28</fb>
    <v>0</v>
  </rv>
  <rv s="0">
    <fb>22.496400000000001</fb>
    <v>0</v>
  </rv>
  <rv s="0">
    <fb>18.0029</fb>
    <v>0</v>
  </rv>
  <rv s="0">
    <fb>12.804</fb>
    <v>0</v>
  </rv>
  <rv s="0">
    <fb>22.976400000000002</fb>
    <v>0</v>
  </rv>
  <rv s="0">
    <fb>18.140799999999999</fb>
    <v>0</v>
  </rv>
  <rv s="0">
    <fb>23.2438</fb>
    <v>0</v>
  </rv>
  <rv s="0">
    <fb>73.58</fb>
    <v>0</v>
  </rv>
  <rv s="0">
    <fb>23.083100000000002</fb>
    <v>0</v>
  </rv>
  <rv s="0">
    <fb>18.251200000000001</fb>
    <v>0</v>
  </rv>
  <rv s="0">
    <fb>12.879</fb>
    <v>0</v>
  </rv>
  <rv s="0">
    <fb>23.555099999999999</fb>
    <v>0</v>
  </rv>
  <rv s="0">
    <fb>73.239999999999995</fb>
    <v>0</v>
  </rv>
  <rv s="0">
    <fb>22.909800000000001</fb>
    <v>0</v>
  </rv>
  <rv s="0">
    <fb>18.4041</fb>
    <v>0</v>
  </rv>
  <rv s="0">
    <fb>13.1485</fb>
    <v>0</v>
  </rv>
  <rv s="0">
    <fb>24.0044</fb>
    <v>0</v>
  </rv>
  <rv s="0">
    <fb>51.884</fb>
    <v>0</v>
  </rv>
  <rv s="0">
    <fb>22.943100000000001</fb>
    <v>0</v>
  </rv>
  <rv s="0">
    <fb>18.406300000000002</fb>
    <v>0</v>
  </rv>
  <rv s="0">
    <fb>13.3535</fb>
    <v>0</v>
  </rv>
  <rv s="0">
    <fb>22.116399999999999</fb>
    <v>0</v>
  </rv>
  <rv s="0">
    <fb>73.650000000000006</fb>
    <v>0</v>
  </rv>
  <rv s="0">
    <fb>22.759799999999998</fb>
    <v>0</v>
  </rv>
  <rv s="0">
    <fb>18.3245</fb>
    <v>0</v>
  </rv>
  <rv s="0">
    <fb>13.4085</fb>
    <v>0</v>
  </rv>
  <rv s="0">
    <fb>20.917100000000001</fb>
    <v>0</v>
  </rv>
  <rv s="0">
    <fb>74.14</fb>
    <v>0</v>
  </rv>
  <rv s="0">
    <fb>22.886399999999998</fb>
    <v>0</v>
  </rv>
  <rv s="0">
    <fb>18.588799999999999</fb>
    <v>0</v>
  </rv>
  <rv s="0">
    <fb>13.427</fb>
    <v>0</v>
  </rv>
  <rv s="0">
    <fb>20.330100000000002</fb>
    <v>0</v>
  </rv>
  <rv s="0">
    <fb>74.02</fb>
    <v>0</v>
  </rv>
  <rv s="0">
    <fb>18.568000000000001</fb>
    <v>0</v>
  </rv>
  <rv s="0">
    <fb>13.255000000000001</fb>
    <v>0</v>
  </rv>
  <rv s="0">
    <fb>20.799099999999999</fb>
    <v>0</v>
  </rv>
  <rv s="0">
    <fb>75.900000000000006</fb>
    <v>0</v>
  </rv>
  <rv s="0">
    <fb>22.866399999999999</fb>
    <v>0</v>
  </rv>
  <rv s="0">
    <fb>18.442900000000002</fb>
    <v>0</v>
  </rv>
  <rv s="0">
    <fb>21.6371</fb>
    <v>0</v>
  </rv>
  <rv s="0">
    <fb>76.62</fb>
    <v>0</v>
  </rv>
  <rv s="0">
    <fb>18.000699999999998</fb>
    <v>0</v>
  </rv>
  <rv s="0">
    <fb>13.534000000000001</fb>
    <v>0</v>
  </rv>
  <rv s="0">
    <fb>21.053100000000001</fb>
    <v>0</v>
  </rv>
  <rv s="0">
    <fb>22.729800000000001</fb>
    <v>0</v>
  </rv>
  <rv s="0">
    <fb>18.077500000000001</fb>
    <v>0</v>
  </rv>
  <rv s="0">
    <fb>21.4285</fb>
    <v>0</v>
  </rv>
  <rv s="0">
    <fb>77.97</fb>
    <v>0</v>
  </rv>
  <rv s="0">
    <fb>17.9602</fb>
    <v>0</v>
  </rv>
  <rv s="0">
    <fb>13.574999999999999</fb>
    <v>0</v>
  </rv>
  <rv s="0">
    <fb>21.038499999999999</fb>
    <v>0</v>
  </rv>
  <rv s="0">
    <fb>23.099799999999998</fb>
    <v>0</v>
  </rv>
  <rv s="0">
    <fb>17.776199999999999</fb>
    <v>0</v>
  </rv>
  <rv s="0">
    <fb>13.541499999999999</fb>
    <v>0</v>
  </rv>
  <rv s="0">
    <fb>20.7805</fb>
    <v>0</v>
  </rv>
  <rv s="0">
    <fb>77.08</fb>
    <v>0</v>
  </rv>
  <rv s="0">
    <fb>22.9498</fb>
    <v>0</v>
  </rv>
  <rv s="0">
    <fb>17.633600000000001</fb>
    <v>0</v>
  </rv>
  <rv s="0">
    <fb>13.581</fb>
    <v>0</v>
  </rv>
  <rv s="0">
    <fb>20.5871</fb>
    <v>0</v>
  </rv>
  <rv s="0">
    <fb>77.709999999999994</fb>
    <v>0</v>
  </rv>
  <rv s="0">
    <fb>18.4176</fb>
    <v>0</v>
  </rv>
  <rv s="0">
    <fb>13.528499999999999</fb>
    <v>0</v>
  </rv>
  <rv s="0">
    <fb>21.666499999999999</fb>
    <v>0</v>
  </rv>
  <rv s="0">
    <fb>56.11</fb>
    <v>0</v>
  </rv>
  <rv s="0">
    <fb>23.129799999999999</fb>
    <v>0</v>
  </rv>
  <rv s="0">
    <fb>18.548999999999999</fb>
    <v>0</v>
  </rv>
  <rv s="0">
    <fb>13.468500000000001</fb>
    <v>0</v>
  </rv>
  <rv s="0">
    <fb>21.0885</fb>
    <v>0</v>
  </rv>
  <rv s="0">
    <fb>78.36</fb>
    <v>0</v>
  </rv>
  <rv s="0">
    <fb>18.787500000000001</fb>
    <v>0</v>
  </rv>
  <rv s="0">
    <fb>21.415099999999999</fb>
    <v>0</v>
  </rv>
  <rv s="0">
    <fb>56.36</fb>
    <v>0</v>
  </rv>
  <rv s="0">
    <fb>77.72</fb>
    <v>0</v>
  </rv>
  <rv s="0">
    <fb>23.303100000000001</fb>
    <v>0</v>
  </rv>
  <rv s="0">
    <fb>18.812200000000001</fb>
    <v>0</v>
  </rv>
  <rv s="0">
    <fb>14.189</fb>
    <v>0</v>
  </rv>
  <rv s="0">
    <fb>20.122499999999999</fb>
    <v>0</v>
  </rv>
  <rv s="0">
    <fb>56.42</fb>
    <v>0</v>
  </rv>
  <rv s="0">
    <fb>79.03</fb>
    <v>0</v>
  </rv>
  <rv s="0">
    <fb>23.026399999999999</fb>
    <v>0</v>
  </rv>
  <rv s="0">
    <fb>18.686900000000001</fb>
    <v>0</v>
  </rv>
  <rv s="0">
    <fb>13.7675</fb>
    <v>0</v>
  </rv>
  <rv s="0">
    <fb>20.294499999999999</fb>
    <v>0</v>
  </rv>
  <rv s="0">
    <fb>79.760000000000005</fb>
    <v>0</v>
  </rv>
  <rv s="0">
    <fb>23.069800000000001</fb>
    <v>0</v>
  </rv>
  <rv s="0">
    <fb>18.861799999999999</fb>
    <v>0</v>
  </rv>
  <rv s="0">
    <fb>14.15</fb>
    <v>0</v>
  </rv>
  <rv s="0">
    <fb>80.25</fb>
    <v>0</v>
  </rv>
  <rv s="0">
    <fb>23.373100000000001</fb>
    <v>0</v>
  </rv>
  <rv s="0">
    <fb>18.780899999999999</fb>
    <v>0</v>
  </rv>
  <rv s="0">
    <fb>13.552</fb>
    <v>0</v>
  </rv>
  <rv s="0">
    <fb>20.3231</fb>
    <v>0</v>
  </rv>
  <rv s="0">
    <fb>55.84</fb>
    <v>0</v>
  </rv>
  <rv s="0">
    <fb>80.2</fb>
    <v>0</v>
  </rv>
  <rv s="0">
    <fb>23.229800000000001</fb>
    <v>0</v>
  </rv>
  <rv s="0">
    <fb>18.973400000000002</fb>
    <v>0</v>
  </rv>
  <rv s="0">
    <fb>13.4465</fb>
    <v>0</v>
  </rv>
  <rv s="0">
    <fb>55.74</fb>
    <v>0</v>
  </rv>
  <rv s="0">
    <fb>81.5</fb>
    <v>0</v>
  </rv>
  <rv s="0">
    <fb>23.369800000000001</fb>
    <v>0</v>
  </rv>
  <rv s="0">
    <fb>19.210899999999999</fb>
    <v>0</v>
  </rv>
  <rv s="0">
    <fb>13.138999999999999</fb>
    <v>0</v>
  </rv>
  <rv s="0">
    <fb>55.32</fb>
    <v>0</v>
  </rv>
  <rv s="0">
    <fb>80.88</fb>
    <v>0</v>
  </rv>
  <rv s="0">
    <fb>19.046700000000001</fb>
    <v>0</v>
  </rv>
  <rv s="0">
    <fb>19.4831</fb>
    <v>0</v>
  </rv>
  <rv s="0">
    <fb>57.07</fb>
    <v>0</v>
  </rv>
  <rv s="0">
    <fb>23.2898</fb>
    <v>0</v>
  </rv>
  <rv s="0">
    <fb>18.995200000000001</fb>
    <v>0</v>
  </rv>
  <rv s="0">
    <fb>13.257999999999999</fb>
    <v>0</v>
  </rv>
  <rv s="0">
    <fb>19.8658</fb>
    <v>0</v>
  </rv>
  <rv s="0">
    <fb>57.44</fb>
    <v>0</v>
  </rv>
  <rv s="0">
    <fb>78</fb>
    <v>0</v>
  </rv>
  <rv s="0">
    <fb>19.261199999999999</fb>
    <v>0</v>
  </rv>
  <rv s="0">
    <fb>13.205</fb>
    <v>0</v>
  </rv>
  <rv s="0">
    <fb>21.895800000000001</fb>
    <v>0</v>
  </rv>
  <rv s="0">
    <fb>57.36</fb>
    <v>0</v>
  </rv>
  <rv s="0">
    <fb>78.69</fb>
    <v>0</v>
  </rv>
  <rv s="0">
    <fb>23.813099999999999</fb>
    <v>0</v>
  </rv>
  <rv s="0">
    <fb>19.522200000000002</fb>
    <v>0</v>
  </rv>
  <rv s="0">
    <fb>23.187100000000001</fb>
    <v>0</v>
  </rv>
  <rv s="0">
    <fb>57.16</fb>
    <v>0</v>
  </rv>
  <rv s="0">
    <fb>78.45</fb>
    <v>0</v>
  </rv>
  <rv s="0">
    <fb>19.478899999999999</fb>
    <v>0</v>
  </rv>
  <rv s="0">
    <fb>13.16</fb>
    <v>0</v>
  </rv>
  <rv s="0">
    <fb>23.0304</fb>
    <v>0</v>
  </rv>
  <rv s="0">
    <fb>57.56</fb>
    <v>0</v>
  </rv>
  <rv s="0">
    <fb>78.41</fb>
    <v>0</v>
  </rv>
  <rv s="0">
    <fb>19.5627</fb>
    <v>0</v>
  </rv>
  <rv s="0">
    <fb>12.9595</fb>
    <v>0</v>
  </rv>
  <rv s="0">
    <fb>22.9224</fb>
    <v>0</v>
  </rv>
  <rv s="0">
    <fb>57.2</fb>
    <v>0</v>
  </rv>
  <rv s="0">
    <fb>23.829799999999999</fb>
    <v>0</v>
  </rv>
  <rv s="0">
    <fb>13.076499999999999</fb>
    <v>0</v>
  </rv>
  <rv s="0">
    <fb>24.605799999999999</fb>
    <v>0</v>
  </rv>
  <rv s="0">
    <fb>57.01</fb>
    <v>0</v>
  </rv>
  <rv s="0">
    <fb>77.52</fb>
    <v>0</v>
  </rv>
  <rv s="0">
    <fb>23.763100000000001</fb>
    <v>0</v>
  </rv>
  <rv s="0">
    <fb>19.5122</fb>
    <v>0</v>
  </rv>
  <rv s="0">
    <fb>13.368499999999999</fb>
    <v>0</v>
  </rv>
  <rv s="0">
    <fb>24.369800000000001</fb>
    <v>0</v>
  </rv>
  <rv s="0">
    <fb>77.81</fb>
    <v>0</v>
  </rv>
  <rv s="0">
    <fb>23.6998</fb>
    <v>0</v>
  </rv>
  <rv s="0">
    <fb>19.7041</fb>
    <v>0</v>
  </rv>
  <rv s="0">
    <fb>13.381500000000001</fb>
    <v>0</v>
  </rv>
  <rv s="0">
    <fb>23.599799999999998</fb>
    <v>0</v>
  </rv>
  <rv s="0">
    <fb>57.06</fb>
    <v>0</v>
  </rv>
  <rv s="0">
    <fb>23.1798</fb>
    <v>0</v>
  </rv>
  <rv s="0">
    <fb>19.9191</fb>
    <v>0</v>
  </rv>
  <rv s="0">
    <fb>13.295500000000001</fb>
    <v>0</v>
  </rv>
  <rv s="0">
    <fb>24.075099999999999</fb>
    <v>0</v>
  </rv>
  <rv s="0">
    <fb>54.2</fb>
    <v>0</v>
  </rv>
  <rv s="0">
    <fb>76.56</fb>
    <v>0</v>
  </rv>
  <rv s="0">
    <fb>23.063099999999999</fb>
    <v>0</v>
  </rv>
  <rv s="0">
    <fb>20.152000000000001</fb>
    <v>0</v>
  </rv>
  <rv s="0">
    <fb>13.51</fb>
    <v>0</v>
  </rv>
  <rv s="0">
    <fb>23.8964</fb>
    <v>0</v>
  </rv>
  <rv s="0">
    <fb>56.51</fb>
    <v>0</v>
  </rv>
  <rv s="0">
    <fb>22.906400000000001</fb>
    <v>0</v>
  </rv>
  <rv s="0">
    <fb>19.9694</fb>
    <v>0</v>
  </rv>
  <rv s="0">
    <fb>13.256</fb>
    <v>0</v>
  </rv>
  <rv s="0">
    <fb>22.793500000000002</fb>
    <v>0</v>
  </rv>
  <rv s="0">
    <fb>55.57</fb>
    <v>0</v>
  </rv>
  <rv s="0">
    <fb>77.23</fb>
    <v>0</v>
  </rv>
  <rv s="0">
    <fb>23.333100000000002</fb>
    <v>0</v>
  </rv>
  <rv s="0">
    <fb>20.000900000000001</fb>
    <v>0</v>
  </rv>
  <rv s="0">
    <fb>13.331</fb>
    <v>0</v>
  </rv>
  <rv s="0">
    <fb>22.660399999999999</fb>
    <v>0</v>
  </rv>
  <rv s="0">
    <fb>77.69</fb>
    <v>0</v>
  </rv>
  <rv s="0">
    <fb>23.406400000000001</fb>
    <v>0</v>
  </rv>
  <rv s="0">
    <fb>20.077000000000002</fb>
    <v>0</v>
  </rv>
  <rv s="0">
    <fb>13.347</fb>
    <v>0</v>
  </rv>
  <rv s="0">
    <fb>21.566500000000001</fb>
    <v>0</v>
  </rv>
  <rv s="0">
    <fb>23.4998</fb>
    <v>0</v>
  </rv>
  <rv s="0">
    <fb>19.894300000000001</fb>
    <v>0</v>
  </rv>
  <rv s="0">
    <fb>13.044499999999999</fb>
    <v>0</v>
  </rv>
  <rv s="0">
    <fb>19.4467</fb>
    <v>0</v>
  </rv>
  <rv s="0">
    <fb>79.14</fb>
    <v>0</v>
  </rv>
  <rv s="0">
    <fb>23.563099999999999</fb>
    <v>0</v>
  </rv>
  <rv s="0">
    <fb>19.889299999999999</fb>
    <v>0</v>
  </rv>
  <rv s="0">
    <fb>20.707100000000001</fb>
    <v>0</v>
  </rv>
  <rv s="0">
    <fb>77.8</fb>
    <v>0</v>
  </rv>
  <rv s="0">
    <fb>23.639800000000001</fb>
    <v>0</v>
  </rv>
  <rv s="0">
    <fb>20.046900000000001</fb>
    <v>0</v>
  </rv>
  <rv s="0">
    <fb>13.0905</fb>
    <v>0</v>
  </rv>
  <rv s="0">
    <fb>21.391100000000002</fb>
    <v>0</v>
  </rv>
  <rv s="0">
    <fb>23.863099999999999</fb>
    <v>0</v>
  </rv>
  <rv s="0">
    <fb>19.964300000000001</fb>
    <v>0</v>
  </rv>
  <rv s="0">
    <fb>13.163500000000001</fb>
    <v>0</v>
  </rv>
  <rv s="0">
    <fb>21.2758</fb>
    <v>0</v>
  </rv>
  <rv s="0">
    <fb>53.34</fb>
    <v>0</v>
  </rv>
  <rv s="0">
    <fb>77.02</fb>
    <v>0</v>
  </rv>
  <rv s="0">
    <fb>23.5931</fb>
    <v>0</v>
  </rv>
  <rv s="0">
    <fb>13.268000000000001</fb>
    <v>0</v>
  </rv>
  <rv s="0">
    <fb>21.379799999999999</fb>
    <v>0</v>
  </rv>
  <rv s="0">
    <fb>53.31</fb>
    <v>0</v>
  </rv>
  <rv s="0">
    <fb>77.569999999999993</fb>
    <v>0</v>
  </rv>
  <rv s="0">
    <fb>23.8398</fb>
    <v>0</v>
  </rv>
  <rv s="0">
    <fb>20.743400000000001</fb>
    <v>0</v>
  </rv>
  <rv s="0">
    <fb>13.7</fb>
    <v>0</v>
  </rv>
  <rv s="0">
    <fb>21.1998</fb>
    <v>0</v>
  </rv>
  <rv s="0">
    <fb>76.709999999999994</fb>
    <v>0</v>
  </rv>
  <rv s="0">
    <fb>24.489799999999999</fb>
    <v>0</v>
  </rv>
  <rv s="0">
    <fb>21.045999999999999</fb>
    <v>0</v>
  </rv>
  <rv s="0">
    <fb>13.788</fb>
    <v>0</v>
  </rv>
  <rv s="0">
    <fb>21.2271</fb>
    <v>0</v>
  </rv>
  <rv s="0">
    <fb>76.87</fb>
    <v>0</v>
  </rv>
  <rv s="0">
    <fb>24.583100000000002</fb>
    <v>0</v>
  </rv>
  <rv s="0">
    <fb>20.871700000000001</fb>
    <v>0</v>
  </rv>
  <rv s="0">
    <fb>13.705</fb>
    <v>0</v>
  </rv>
  <rv s="0">
    <fb>20.6845</fb>
    <v>0</v>
  </rv>
  <rv s="0">
    <fb>77.34</fb>
    <v>0</v>
  </rv>
  <rv s="0">
    <fb>24.496400000000001</fb>
    <v>0</v>
  </rv>
  <rv s="0">
    <fb>20.8827</fb>
    <v>0</v>
  </rv>
  <rv s="0">
    <fb>20.150500000000001</fb>
    <v>0</v>
  </rv>
  <rv s="0">
    <fb>77.760000000000005</fb>
    <v>0</v>
  </rv>
  <rv s="0">
    <fb>24.4331</fb>
    <v>0</v>
  </rv>
  <rv s="0">
    <fb>20.8124</fb>
    <v>0</v>
  </rv>
  <rv s="0">
    <fb>13.6715</fb>
    <v>0</v>
  </rv>
  <rv s="0">
    <fb>77.66</fb>
    <v>0</v>
  </rv>
  <rv s="0">
    <fb>24.363099999999999</fb>
    <v>0</v>
  </rv>
  <rv s="0">
    <fb>20.7879</fb>
    <v>0</v>
  </rv>
  <rv s="0">
    <fb>13.55</fb>
    <v>0</v>
  </rv>
  <rv s="0">
    <fb>19.7958</fb>
    <v>0</v>
  </rv>
  <rv s="0">
    <fb>79.5</fb>
    <v>0</v>
  </rv>
  <rv s="0">
    <fb>24.316400000000002</fb>
    <v>0</v>
  </rv>
  <rv s="0">
    <fb>20.717600000000001</fb>
    <v>0</v>
  </rv>
  <rv s="0">
    <fb>13.762</fb>
    <v>0</v>
  </rv>
  <rv s="0">
    <fb>19.0031</fb>
    <v>0</v>
  </rv>
  <rv s="0">
    <fb>54.68</fb>
    <v>0</v>
  </rv>
  <rv s="0">
    <fb>79.400000000000006</fb>
    <v>0</v>
  </rv>
  <rv s="0">
    <fb>20.694800000000001</fb>
    <v>0</v>
  </rv>
  <rv s="0">
    <fb>13.483499999999999</fb>
    <v>0</v>
  </rv>
  <rv s="0">
    <fb>54.58</fb>
    <v>0</v>
  </rv>
  <rv s="0">
    <fb>78.84</fb>
    <v>0</v>
  </rv>
  <rv s="0">
    <fb>24.623100000000001</fb>
    <v>0</v>
  </rv>
  <rv s="0">
    <fb>20.482299999999999</fb>
    <v>0</v>
  </rv>
  <rv s="0">
    <fb>13.249000000000001</fb>
    <v>0</v>
  </rv>
  <rv s="0">
    <fb>54.63</fb>
    <v>0</v>
  </rv>
  <rv s="0">
    <fb>79.86</fb>
    <v>0</v>
  </rv>
  <rv s="0">
    <fb>20.144500000000001</fb>
    <v>0</v>
  </rv>
  <rv s="0">
    <fb>12.965</fb>
    <v>0</v>
  </rv>
  <rv s="0">
    <fb>18.217199999999998</fb>
    <v>0</v>
  </rv>
  <rv s="0">
    <fb>24.096399999999999</fb>
    <v>0</v>
  </rv>
  <rv s="0">
    <fb>20.300699999999999</fb>
    <v>0</v>
  </rv>
  <rv s="0">
    <fb>12.92</fb>
    <v>0</v>
  </rv>
  <rv s="0">
    <fb>18.6311</fb>
    <v>0</v>
  </rv>
  <rv s="0">
    <fb>79.27</fb>
    <v>0</v>
  </rv>
  <rv s="0">
    <fb>24.139800000000001</fb>
    <v>0</v>
  </rv>
  <rv s="0">
    <fb>20.4406</fb>
    <v>0</v>
  </rv>
  <rv s="0">
    <fb>12.9025</fb>
    <v>0</v>
  </rv>
  <rv s="0">
    <fb>18.762499999999999</fb>
    <v>0</v>
  </rv>
  <rv s="0">
    <fb>55.47</fb>
    <v>0</v>
  </rv>
  <rv s="0">
    <fb>79.55</fb>
    <v>0</v>
  </rv>
  <rv s="0">
    <fb>24.2698</fb>
    <v>0</v>
  </rv>
  <rv s="0">
    <fb>20.3019</fb>
    <v>0</v>
  </rv>
  <rv s="0">
    <fb>12.8055</fb>
    <v>0</v>
  </rv>
  <rv s="0">
    <fb>19.2011</fb>
    <v>0</v>
  </rv>
  <rv s="0">
    <fb>80.290000000000006</fb>
    <v>0</v>
  </rv>
  <rv s="0">
    <fb>24.2898</fb>
    <v>0</v>
  </rv>
  <rv s="0">
    <fb>20.388300000000001</fb>
    <v>0</v>
  </rv>
  <rv s="0">
    <fb>12.727499999999999</fb>
    <v>0</v>
  </rv>
  <rv s="0">
    <fb>19.250499999999999</fb>
    <v>0</v>
  </rv>
  <rv s="0">
    <fb>55.14</fb>
    <v>0</v>
  </rv>
  <rv s="0">
    <fb>80.7</fb>
    <v>0</v>
  </rv>
  <rv s="0">
    <fb>24.4498</fb>
    <v>0</v>
  </rv>
  <rv s="0">
    <fb>12.929</fb>
    <v>0</v>
  </rv>
  <rv s="0">
    <fb>19.335799999999999</fb>
    <v>0</v>
  </rv>
  <rv s="0">
    <fb>24.713100000000001</fb>
    <v>0</v>
  </rv>
  <rv s="0">
    <fb>20.357199999999999</fb>
    <v>0</v>
  </rv>
  <rv s="0">
    <fb>12.852499999999999</fb>
    <v>0</v>
  </rv>
  <rv s="0">
    <fb>19.7791</fb>
    <v>0</v>
  </rv>
  <rv s="0">
    <fb>81.23</fb>
    <v>0</v>
  </rv>
  <rv s="0">
    <fb>20.186599999999999</fb>
    <v>0</v>
  </rv>
  <rv s="0">
    <fb>12.9375</fb>
    <v>0</v>
  </rv>
  <rv s="0">
    <fb>18.700500000000002</fb>
    <v>0</v>
  </rv>
  <rv s="0">
    <fb>55.55</fb>
    <v>0</v>
  </rv>
  <rv s="0">
    <fb>80.75</fb>
    <v>0</v>
  </rv>
  <rv s="0">
    <fb>24.7698</fb>
    <v>0</v>
  </rv>
  <rv s="0">
    <fb>20.119199999999999</fb>
    <v>0</v>
  </rv>
  <rv s="0">
    <fb>13.291</fb>
    <v>0</v>
  </rv>
  <rv s="0">
    <fb>20.237100000000002</fb>
    <v>0</v>
  </rv>
  <rv s="0">
    <fb>56.66</fb>
    <v>0</v>
  </rv>
  <rv s="0">
    <fb>19.894500000000001</fb>
    <v>0</v>
  </rv>
  <rv s="0">
    <fb>13.349</fb>
    <v>0</v>
  </rv>
  <rv s="0">
    <fb>78.12</fb>
    <v>0</v>
  </rv>
  <rv s="0">
    <fb>20.132999999999999</fb>
    <v>0</v>
  </rv>
  <rv s="0">
    <fb>13.12</fb>
    <v>0</v>
  </rv>
  <rv s="0">
    <fb>19.898499999999999</fb>
    <v>0</v>
  </rv>
  <rv s="0">
    <fb>61.63</fb>
    <v>0</v>
  </rv>
  <rv s="0">
    <fb>78.569999999999993</fb>
    <v>0</v>
  </rv>
  <rv s="0">
    <fb>25.1831</fb>
    <v>0</v>
  </rv>
  <rv s="0">
    <fb>20.356200000000001</fb>
    <v>0</v>
  </rv>
  <rv s="0">
    <fb>13.106</fb>
    <v>0</v>
  </rv>
  <rv s="0">
    <fb>62.41</fb>
    <v>0</v>
  </rv>
  <rv s="0">
    <fb>77.89</fb>
    <v>0</v>
  </rv>
  <rv s="0">
    <fb>25.436399999999999</fb>
    <v>0</v>
  </rv>
  <rv s="0">
    <fb>20.125800000000002</fb>
    <v>0</v>
  </rv>
  <rv s="0">
    <fb>12.961499999999999</fb>
    <v>0</v>
  </rv>
  <rv s="0">
    <fb>20.127099999999999</fb>
    <v>0</v>
  </rv>
  <rv s="0">
    <fb>61.75</fb>
    <v>0</v>
  </rv>
  <rv s="0">
    <fb>78.319999999999993</fb>
    <v>0</v>
  </rv>
  <rv s="0">
    <fb>25.319700000000001</fb>
    <v>0</v>
  </rv>
  <rv s="0">
    <fb>19.6706</fb>
    <v>0</v>
  </rv>
  <rv s="0">
    <fb>12.786</fb>
    <v>0</v>
  </rv>
  <rv s="0">
    <fb>61.92</fb>
    <v>0</v>
  </rv>
  <rv s="0">
    <fb>78.3</fb>
    <v>0</v>
  </rv>
  <rv s="0">
    <fb>19.4876</fb>
    <v>0</v>
  </rv>
  <rv s="0">
    <fb>12.795999999999999</fb>
    <v>0</v>
  </rv>
  <rv s="0">
    <fb>18.017199999999999</fb>
    <v>0</v>
  </rv>
  <rv s="0">
    <fb>62.07</fb>
    <v>0</v>
  </rv>
  <rv s="0">
    <fb>25.366399999999999</fb>
    <v>0</v>
  </rv>
  <rv s="0">
    <fb>19.406300000000002</fb>
    <v>0</v>
  </rv>
  <rv s="0">
    <fb>12.942500000000001</fb>
    <v>0</v>
  </rv>
  <rv s="0">
    <fb>20.384499999999999</fb>
    <v>0</v>
  </rv>
  <rv s="0">
    <fb>62.09</fb>
    <v>0</v>
  </rv>
  <rv s="0">
    <fb>77.58</fb>
    <v>0</v>
  </rv>
  <rv s="0">
    <fb>25.746400000000001</fb>
    <v>0</v>
  </rv>
  <rv s="0">
    <fb>19.591999999999999</fb>
    <v>0</v>
  </rv>
  <rv s="0">
    <fb>13.089</fb>
    <v>0</v>
  </rv>
  <rv s="0">
    <fb>20.9298</fb>
    <v>0</v>
  </rv>
  <rv s="0">
    <fb>62.32</fb>
    <v>0</v>
  </rv>
  <rv s="0">
    <fb>26.0931</fb>
    <v>0</v>
  </rv>
  <rv s="0">
    <fb>19.841200000000001</fb>
    <v>0</v>
  </rv>
  <rv s="0">
    <fb>13.237</fb>
    <v>0</v>
  </rv>
  <rv s="0">
    <fb>20.221800000000002</fb>
    <v>0</v>
  </rv>
  <rv s="0">
    <fb>62.39</fb>
    <v>0</v>
  </rv>
  <rv s="0">
    <fb>74.8</fb>
    <v>0</v>
  </rv>
  <rv s="0">
    <fb>25.7864</fb>
    <v>0</v>
  </rv>
  <rv s="0">
    <fb>19.818999999999999</fb>
    <v>0</v>
  </rv>
  <rv s="0">
    <fb>13.506</fb>
    <v>0</v>
  </rv>
  <rv s="0">
    <fb>19.596499999999999</fb>
    <v>0</v>
  </rv>
  <rv s="0">
    <fb>62.83</fb>
    <v>0</v>
  </rv>
  <rv s="0">
    <fb>74.180000000000007</fb>
    <v>0</v>
  </rv>
  <rv s="0">
    <fb>25.8764</fb>
    <v>0</v>
  </rv>
  <rv s="0">
    <fb>19.6678</fb>
    <v>0</v>
  </rv>
  <rv s="0">
    <fb>13.554</fb>
    <v>0</v>
  </rv>
  <rv s="0">
    <fb>18.309799999999999</fb>
    <v>0</v>
  </rv>
  <rv s="0">
    <fb>62.72</fb>
    <v>0</v>
  </rv>
  <rv s="0">
    <fb>75.040000000000006</fb>
    <v>0</v>
  </rv>
  <rv s="0">
    <fb>26.1464</fb>
    <v>0</v>
  </rv>
  <rv s="0">
    <fb>19.683800000000002</fb>
    <v>0</v>
  </rv>
  <rv s="0">
    <fb>13.4655</fb>
    <v>0</v>
  </rv>
  <rv s="0">
    <fb>17.634499999999999</fb>
    <v>0</v>
  </rv>
  <rv s="0">
    <fb>62.18</fb>
    <v>0</v>
  </rv>
  <rv s="0">
    <fb>75.98</fb>
    <v>0</v>
  </rv>
  <rv s="0">
    <fb>26.0764</fb>
    <v>0</v>
  </rv>
  <rv s="0">
    <fb>19.687799999999999</fb>
    <v>0</v>
  </rv>
  <rv s="0">
    <fb>13.54</fb>
    <v>0</v>
  </rv>
  <rv s="0">
    <fb>76.989999999999995</fb>
    <v>0</v>
  </rv>
  <rv s="0">
    <fb>26.176400000000001</fb>
    <v>0</v>
  </rv>
  <rv s="0">
    <fb>19.652799999999999</fb>
    <v>0</v>
  </rv>
  <rv s="0">
    <fb>13.3405</fb>
    <v>0</v>
  </rv>
  <rv s="0">
    <fb>17.640499999999999</fb>
    <v>0</v>
  </rv>
  <rv s="0">
    <fb>59.39</fb>
    <v>0</v>
  </rv>
  <rv s="0">
    <fb>26.2531</fb>
    <v>0</v>
  </rv>
  <rv s="0">
    <fb>19.247699999999998</fb>
    <v>0</v>
  </rv>
  <rv s="0">
    <fb>12.907999999999999</fb>
    <v>0</v>
  </rv>
  <rv s="0">
    <fb>17.168500000000002</fb>
    <v>0</v>
  </rv>
  <rv s="0">
    <fb>59.94</fb>
    <v>0</v>
  </rv>
  <rv s="0">
    <fb>74.25</fb>
    <v>0</v>
  </rv>
  <rv s="0">
    <fb>25.833100000000002</fb>
    <v>0</v>
  </rv>
  <rv s="0">
    <fb>20.034400000000002</fb>
    <v>0</v>
  </rv>
  <rv s="0">
    <fb>12.967499999999999</fb>
    <v>0</v>
  </rv>
  <rv s="0">
    <fb>59.99</fb>
    <v>0</v>
  </rv>
  <rv s="0">
    <fb>74.12</fb>
    <v>0</v>
  </rv>
  <rv s="0">
    <fb>26.096399999999999</fb>
    <v>0</v>
  </rv>
  <rv s="0">
    <fb>20.0444</fb>
    <v>0</v>
  </rv>
  <rv s="0">
    <fb>13.225</fb>
    <v>0</v>
  </rv>
  <rv s="0">
    <fb>17.270499999999998</fb>
    <v>0</v>
  </rv>
  <rv s="0">
    <fb>59.47</fb>
    <v>0</v>
  </rv>
  <rv s="0">
    <fb>74.319999999999993</fb>
    <v>0</v>
  </rv>
  <rv s="0">
    <fb>26.0364</fb>
    <v>0</v>
  </rv>
  <rv s="0">
    <fb>20.222300000000001</fb>
    <v>0</v>
  </rv>
  <rv s="0">
    <fb>13.475</fb>
    <v>0</v>
  </rv>
  <rv s="0">
    <fb>58.9</fb>
    <v>0</v>
  </rv>
  <rv s="0">
    <fb>26.409700000000001</fb>
    <v>0</v>
  </rv>
  <rv s="0">
    <fb>20.425999999999998</fb>
    <v>0</v>
  </rv>
  <rv s="0">
    <fb>13.576499999999999</fb>
    <v>0</v>
  </rv>
  <rv s="0">
    <fb>18.826499999999999</fb>
    <v>0</v>
  </rv>
  <rv s="0">
    <fb>59.13</fb>
    <v>0</v>
  </rv>
  <rv s="0">
    <fb>76.81</fb>
    <v>0</v>
  </rv>
  <rv s="0">
    <fb>26.059699999999999</fb>
    <v>0</v>
  </rv>
  <rv s="0">
    <fb>20.209599999999998</fb>
    <v>0</v>
  </rv>
  <rv s="0">
    <fb>13.4985</fb>
    <v>0</v>
  </rv>
  <rv s="0">
    <fb>17.952500000000001</fb>
    <v>0</v>
  </rv>
  <rv s="0">
    <fb>59.26</fb>
    <v>0</v>
  </rv>
  <rv s="0">
    <fb>76.680000000000007</fb>
    <v>0</v>
  </rv>
  <rv s="0">
    <fb>26.193100000000001</fb>
    <v>0</v>
  </rv>
  <rv s="0">
    <fb>20.1007</fb>
    <v>0</v>
  </rv>
  <rv s="0">
    <fb>12.744999999999999</fb>
    <v>0</v>
  </rv>
  <rv s="0">
    <fb>17.825800000000001</fb>
    <v>0</v>
  </rv>
  <rv s="0">
    <fb>77.680000000000007</fb>
    <v>0</v>
  </rv>
  <rv s="0">
    <fb>26.3597</fb>
    <v>0</v>
  </rv>
  <rv s="0">
    <fb>20.494900000000001</fb>
    <v>0</v>
  </rv>
  <rv s="0">
    <fb>12.468500000000001</fb>
    <v>0</v>
  </rv>
  <rv s="0">
    <fb>17.378499999999999</fb>
    <v>0</v>
  </rv>
  <rv s="0">
    <fb>60.14</fb>
    <v>0</v>
  </rv>
  <rv s="0">
    <fb>78.06</fb>
    <v>0</v>
  </rv>
  <rv s="0">
    <fb>20.601500000000001</fb>
    <v>0</v>
  </rv>
  <rv s="0">
    <fb>12.695</fb>
    <v>0</v>
  </rv>
  <rv s="0">
    <fb>17.591200000000001</fb>
    <v>0</v>
  </rv>
  <rv s="0">
    <fb>59.96</fb>
    <v>0</v>
  </rv>
  <rv s="0">
    <fb>78.650000000000006</fb>
    <v>0</v>
  </rv>
  <rv s="0">
    <fb>25.9497</fb>
    <v>0</v>
  </rv>
  <rv s="0">
    <fb>20.522400000000001</fb>
    <v>0</v>
  </rv>
  <rv s="0">
    <fb>12.446999999999999</fb>
    <v>0</v>
  </rv>
  <rv s="0">
    <fb>59.71</fb>
    <v>0</v>
  </rv>
  <rv s="0">
    <fb>25.9697</fb>
    <v>0</v>
  </rv>
  <rv s="0">
    <fb>20.944299999999998</fb>
    <v>0</v>
  </rv>
  <rv s="0">
    <fb>21.1478</fb>
    <v>0</v>
  </rv>
  <rv s="0">
    <fb>59.79</fb>
    <v>0</v>
  </rv>
  <rv s="0">
    <fb>77.75</fb>
    <v>0</v>
  </rv>
  <rv s="0">
    <fb>26.3064</fb>
    <v>0</v>
  </rv>
  <rv s="0">
    <fb>59.38</fb>
    <v>0</v>
  </rv>
  <rv s="0">
    <fb>78.75</fb>
    <v>0</v>
  </rv>
  <rv s="0">
    <fb>26.366399999999999</fb>
    <v>0</v>
  </rv>
  <rv s="0">
    <fb>21.5962</fb>
    <v>0</v>
  </rv>
  <rv s="0">
    <fb>12.8155</fb>
    <v>0</v>
  </rv>
  <rv s="0">
    <fb>22.497800000000002</fb>
    <v>0</v>
  </rv>
  <rv s="0">
    <fb>60.08</fb>
    <v>0</v>
  </rv>
  <rv s="0">
    <fb>79.44</fb>
    <v>0</v>
  </rv>
  <rv s="0">
    <fb>21.445799999999998</fb>
    <v>0</v>
  </rv>
  <rv s="0">
    <fb>12.843500000000001</fb>
    <v>0</v>
  </rv>
  <rv s="0">
    <fb>21.892399999999999</fb>
    <v>0</v>
  </rv>
  <rv s="0">
    <fb>60.32</fb>
    <v>0</v>
  </rv>
  <rv s="0">
    <fb>26.186399999999999</fb>
    <v>0</v>
  </rv>
  <rv s="0">
    <fb>21.792100000000001</fb>
    <v>0</v>
  </rv>
  <rv s="0">
    <fb>22.1691</fb>
    <v>0</v>
  </rv>
  <rv s="0">
    <fb>62.25</fb>
    <v>0</v>
  </rv>
  <rv s="0">
    <fb>80.17</fb>
    <v>0</v>
  </rv>
  <rv s="0">
    <fb>26.103100000000001</fb>
    <v>0</v>
  </rv>
  <rv s="0">
    <fb>21.904</fb>
    <v>0</v>
  </rv>
  <rv s="0">
    <fb>13.044</fb>
    <v>0</v>
  </rv>
  <rv s="0">
    <fb>22.5504</fb>
    <v>0</v>
  </rv>
  <rv s="0">
    <fb>62.04</fb>
    <v>0</v>
  </rv>
  <rv s="0">
    <fb>26.156400000000001</fb>
    <v>0</v>
  </rv>
  <rv s="0">
    <fb>21.993600000000001</fb>
    <v>0</v>
  </rv>
  <rv s="0">
    <fb>22.915800000000001</fb>
    <v>0</v>
  </rv>
  <rv s="0">
    <fb>62.67</fb>
    <v>0</v>
  </rv>
  <rv s="0">
    <fb>78.459999999999994</fb>
    <v>0</v>
  </rv>
  <rv s="0">
    <fb>26.266400000000001</fb>
    <v>0</v>
  </rv>
  <rv s="0">
    <fb>21.9588</fb>
    <v>0</v>
  </rv>
  <rv s="0">
    <fb>22.6998</fb>
    <v>0</v>
  </rv>
  <rv s="0">
    <fb>62.3</fb>
    <v>0</v>
  </rv>
  <rv s="0">
    <fb>25.993099999999998</fb>
    <v>0</v>
  </rv>
  <rv s="0">
    <fb>22.409199999999998</fb>
    <v>0</v>
  </rv>
  <rv s="0">
    <fb>22.604399999999998</fb>
    <v>0</v>
  </rv>
  <rv s="0">
    <fb>61.52</fb>
    <v>0</v>
  </rv>
  <rv s="0">
    <fb>79.239999999999995</fb>
    <v>0</v>
  </rv>
  <rv s="0">
    <fb>22.997299999999999</fb>
    <v>0</v>
  </rv>
  <rv s="0">
    <fb>13.298</fb>
    <v>0</v>
  </rv>
  <rv s="0">
    <fb>22.889099999999999</fb>
    <v>0</v>
  </rv>
  <rv s="0">
    <fb>61.3</fb>
    <v>0</v>
  </rv>
  <rv s="0">
    <fb>78.31</fb>
    <v>0</v>
  </rv>
  <rv s="0">
    <fb>26.033100000000001</fb>
    <v>0</v>
  </rv>
  <rv s="0">
    <fb>22.772600000000001</fb>
    <v>0</v>
  </rv>
  <rv s="0">
    <fb>13.291499999999999</fb>
    <v>0</v>
  </rv>
  <rv s="0">
    <fb>23.2331</fb>
    <v>0</v>
  </rv>
  <rv s="0">
    <fb>78.069999999999993</fb>
    <v>0</v>
  </rv>
  <rv s="0">
    <fb>26.099699999999999</fb>
    <v>0</v>
  </rv>
  <rv s="0">
    <fb>22.646899999999999</fb>
    <v>0</v>
  </rv>
  <rv s="0">
    <fb>13.45</fb>
    <v>0</v>
  </rv>
  <rv s="0">
    <fb>23.266400000000001</fb>
    <v>0</v>
  </rv>
  <rv s="0">
    <fb>62.73</fb>
    <v>0</v>
  </rv>
  <rv s="0">
    <fb>78.28</fb>
    <v>0</v>
  </rv>
  <rv s="0">
    <fb>25.959700000000002</fb>
    <v>0</v>
  </rv>
  <rv s="0">
    <fb>22.7225</fb>
    <v>0</v>
  </rv>
  <rv s="0">
    <fb>13.436999999999999</fb>
    <v>0</v>
  </rv>
  <rv s="0">
    <fb>23.224399999999999</fb>
    <v>0</v>
  </rv>
  <rv s="0">
    <fb>62.57</fb>
    <v>0</v>
  </rv>
  <rv s="0">
    <fb>25.873100000000001</fb>
    <v>0</v>
  </rv>
  <rv s="0">
    <fb>22.585899999999999</fb>
    <v>0</v>
  </rv>
  <rv s="0">
    <fb>13.3695</fb>
    <v>0</v>
  </rv>
  <rv s="0">
    <fb>22.2104</fb>
    <v>0</v>
  </rv>
  <rv s="0">
    <fb>62</fb>
    <v>0</v>
  </rv>
  <rv s="0">
    <fb>79.73</fb>
    <v>0</v>
  </rv>
  <rv s="0">
    <fb>25.729700000000001</fb>
    <v>0</v>
  </rv>
  <rv s="0">
    <fb>21.946300000000001</fb>
    <v>0</v>
  </rv>
  <rv s="0">
    <fb>13.0245</fb>
    <v>0</v>
  </rv>
  <rv s="0">
    <fb>22.846399999999999</fb>
    <v>0</v>
  </rv>
  <rv s="0">
    <fb>80.23</fb>
    <v>0</v>
  </rv>
  <rv s="0">
    <fb>25.6097</fb>
    <v>0</v>
  </rv>
  <rv s="0">
    <fb>21.902699999999999</fb>
    <v>0</v>
  </rv>
  <rv s="0">
    <fb>12.9925</fb>
    <v>0</v>
  </rv>
  <rv s="0">
    <fb>22.8218</fb>
    <v>0</v>
  </rv>
  <rv s="0">
    <fb>62.02</fb>
    <v>0</v>
  </rv>
  <rv s="0">
    <fb>79.959999999999994</fb>
    <v>0</v>
  </rv>
  <rv s="0">
    <fb>25.439699999999998</fb>
    <v>0</v>
  </rv>
  <rv s="0">
    <fb>22.108899999999998</fb>
    <v>0</v>
  </rv>
  <rv s="0">
    <fb>13.324</fb>
    <v>0</v>
  </rv>
  <rv s="0">
    <fb>23.0124</fb>
    <v>0</v>
  </rv>
  <rv s="0">
    <fb>62.49</fb>
    <v>0</v>
  </rv>
  <rv s="0">
    <fb>79.97</fb>
    <v>0</v>
  </rv>
  <rv s="0">
    <fb>25.839700000000001</fb>
    <v>0</v>
  </rv>
  <rv s="0">
    <fb>21.914000000000001</fb>
    <v>0</v>
  </rv>
  <rv s="0">
    <fb>13.273</fb>
    <v>0</v>
  </rv>
  <rv s="0">
    <fb>63.32</fb>
    <v>0</v>
  </rv>
  <rv s="0">
    <fb>80</fb>
    <v>0</v>
  </rv>
  <rv s="0">
    <fb>25.6831</fb>
    <v>0</v>
  </rv>
  <rv s="0">
    <fb>21.769100000000002</fb>
    <v>0</v>
  </rv>
  <rv s="0">
    <fb>13.285500000000001</fb>
    <v>0</v>
  </rv>
  <rv s="0">
    <fb>22.783100000000001</fb>
    <v>0</v>
  </rv>
  <rv s="0">
    <fb>79.8</fb>
    <v>0</v>
  </rv>
  <rv s="0">
    <fb>21.7241</fb>
    <v>0</v>
  </rv>
  <rv s="0">
    <fb>23.4664</fb>
    <v>0</v>
  </rv>
  <rv s="0">
    <fb>64.45</fb>
    <v>0</v>
  </rv>
  <rv s="0">
    <fb>25.119700000000002</fb>
    <v>0</v>
  </rv>
  <rv s="0">
    <fb>21.8462</fb>
    <v>0</v>
  </rv>
  <rv s="0">
    <fb>13.448</fb>
    <v>0</v>
  </rv>
  <rv s="0">
    <fb>22.289400000000001</fb>
    <v>0</v>
  </rv>
  <rv s="0">
    <fb>80.42</fb>
    <v>0</v>
  </rv>
  <rv s="0">
    <fb>25.0197</fb>
    <v>0</v>
  </rv>
  <rv s="0">
    <fb>21.717300000000002</fb>
    <v>0</v>
  </rv>
  <rv s="0">
    <fb>13.35</fb>
    <v>0</v>
  </rv>
  <rv s="0">
    <fb>80.709999999999994</fb>
    <v>0</v>
  </rv>
  <rv s="0">
    <fb>25.256399999999999</fb>
    <v>0</v>
  </rv>
  <rv s="0">
    <fb>21.5837</fb>
    <v>0</v>
  </rv>
  <rv s="0">
    <fb>13.2905</fb>
    <v>0</v>
  </rv>
  <rv s="0">
    <fb>22.669799999999999</fb>
    <v>0</v>
  </rv>
  <rv s="0">
    <fb>63.01</fb>
    <v>0</v>
  </rv>
  <rv s="0">
    <fb>80.010000000000005</fb>
    <v>0</v>
  </rv>
  <rv s="0">
    <fb>25.239699999999999</fb>
    <v>0</v>
  </rv>
  <rv s="0">
    <fb>21.628499999999999</fb>
    <v>0</v>
  </rv>
  <rv s="0">
    <fb>13.387499999999999</fb>
    <v>0</v>
  </rv>
  <rv s="0">
    <fb>23.065799999999999</fb>
    <v>0</v>
  </rv>
  <rv s="0">
    <fb>25.089700000000001</fb>
    <v>0</v>
  </rv>
  <rv s="0">
    <fb>21.781600000000001</fb>
    <v>0</v>
  </rv>
  <rv s="0">
    <fb>13.487</fb>
    <v>0</v>
  </rv>
  <rv s="0">
    <fb>62.27</fb>
    <v>0</v>
  </rv>
  <rv s="0">
    <fb>80.34</fb>
    <v>0</v>
  </rv>
  <rv s="0">
    <fb>25.459700000000002</fb>
    <v>0</v>
  </rv>
  <rv s="0">
    <fb>22.073899999999998</fb>
    <v>0</v>
  </rv>
  <rv s="0">
    <fb>13.834</fb>
    <v>0</v>
  </rv>
  <rv s="0">
    <fb>22.788399999999999</fb>
    <v>0</v>
  </rv>
  <rv s="0">
    <fb>62.58</fb>
    <v>0</v>
  </rv>
  <rv s="0">
    <fb>81.37</fb>
    <v>0</v>
  </rv>
  <rv s="0">
    <fb>25.426400000000001</fb>
    <v>0</v>
  </rv>
  <rv s="0">
    <fb>22.120699999999999</fb>
    <v>0</v>
  </rv>
  <rv s="0">
    <fb>13.8</fb>
    <v>0</v>
  </rv>
  <rv s="0">
    <fb>80.8</fb>
    <v>0</v>
  </rv>
  <rv s="0">
    <fb>22.158000000000001</fb>
    <v>0</v>
  </rv>
  <rv s="0">
    <fb>13.83</fb>
    <v>0</v>
  </rv>
  <rv s="0">
    <fb>23.7364</fb>
    <v>0</v>
  </rv>
  <rv s="0">
    <fb>64.239999999999995</fb>
    <v>0</v>
  </rv>
  <rv s="0">
    <fb>25.156400000000001</fb>
    <v>0</v>
  </rv>
  <rv s="0">
    <fb>21.7456</fb>
    <v>0</v>
  </rv>
  <rv s="0">
    <fb>23.733799999999999</fb>
    <v>0</v>
  </rv>
  <rv s="0">
    <fb>80.62</fb>
    <v>0</v>
  </rv>
  <rv s="0">
    <fb>24.926400000000001</fb>
    <v>0</v>
  </rv>
  <rv s="0">
    <fb>22.023800000000001</fb>
    <v>0</v>
  </rv>
  <rv s="0">
    <fb>64.13</fb>
    <v>0</v>
  </rv>
  <rv s="0">
    <fb>80.540000000000006</fb>
    <v>0</v>
  </rv>
  <rv s="0">
    <fb>22.002099999999999</fb>
    <v>0</v>
  </rv>
  <rv s="0">
    <fb>64.290000000000006</fb>
    <v>0</v>
  </rv>
  <rv s="0">
    <fb>81</fb>
    <v>0</v>
  </rv>
  <rv s="0">
    <fb>22.2378</fb>
    <v>0</v>
  </rv>
  <rv s="0">
    <fb>13.954000000000001</fb>
    <v>0</v>
  </rv>
  <rv s="0">
    <fb>24.660399999999999</fb>
    <v>0</v>
  </rv>
  <rv s="0">
    <fb>64.900000000000006</fb>
    <v>0</v>
  </rv>
  <rv s="0">
    <fb>80.95</fb>
    <v>0</v>
  </rv>
  <rv s="0">
    <fb>22.556100000000001</fb>
    <v>0</v>
  </rv>
  <rv s="0">
    <fb>14.063000000000001</fb>
    <v>0</v>
  </rv>
  <rv s="0">
    <fb>24.627800000000001</fb>
    <v>0</v>
  </rv>
  <rv s="0">
    <fb>65.7</fb>
    <v>0</v>
  </rv>
  <rv s="0">
    <fb>81.14</fb>
    <v>0</v>
  </rv>
  <rv s="0">
    <fb>25.246400000000001</fb>
    <v>0</v>
  </rv>
  <rv s="0">
    <fb>22.371400000000001</fb>
    <v>0</v>
  </rv>
  <rv s="0">
    <fb>13.757</fb>
    <v>0</v>
  </rv>
  <rv s="0">
    <fb>64.8</fb>
    <v>0</v>
  </rv>
  <rv s="0">
    <fb>81.569999999999993</fb>
    <v>0</v>
  </rv>
  <rv s="0">
    <fb>22.23</fb>
    <v>0</v>
  </rv>
  <rv s="0">
    <fb>13.7285</fb>
    <v>0</v>
  </rv>
  <rv s="0">
    <fb>64.19</fb>
    <v>0</v>
  </rv>
  <rv s="0">
    <fb>82</fb>
    <v>0</v>
  </rv>
  <rv s="0">
    <fb>24.506399999999999</fb>
    <v>0</v>
  </rv>
  <rv s="0">
    <fb>21.818100000000001</fb>
    <v>0</v>
  </rv>
  <rv s="0">
    <fb>13.564500000000001</fb>
    <v>0</v>
  </rv>
  <rv s="0">
    <fb>63.49</fb>
    <v>0</v>
  </rv>
  <rv s="0">
    <fb>82.48</fb>
    <v>0</v>
  </rv>
  <rv s="0">
    <fb>21.9528</fb>
    <v>0</v>
  </rv>
  <rv s="0">
    <fb>13.615</fb>
    <v>0</v>
  </rv>
  <rv s="0">
    <fb>23.3691</fb>
    <v>0</v>
  </rv>
  <rv s="0">
    <fb>83.02</fb>
    <v>0</v>
  </rv>
  <rv s="0">
    <fb>24.756399999999999</fb>
    <v>0</v>
  </rv>
  <rv s="0">
    <fb>21.864899999999999</fb>
    <v>0</v>
  </rv>
  <rv s="0">
    <fb>13.699</fb>
    <v>0</v>
  </rv>
  <rv s="0">
    <fb>22.506399999999999</fb>
    <v>0</v>
  </rv>
  <rv s="0">
    <fb>64.03</fb>
    <v>0</v>
  </rv>
  <rv s="0">
    <fb>82.397999999999996</fb>
    <v>0</v>
  </rv>
  <rv s="0">
    <fb>24.873100000000001</fb>
    <v>0</v>
  </rv>
  <rv s="0">
    <fb>21.991299999999999</fb>
    <v>0</v>
  </rv>
  <rv s="0">
    <fb>13.959</fb>
    <v>0</v>
  </rv>
  <rv s="0">
    <fb>21.8033</fb>
    <v>0</v>
  </rv>
  <rv s="0">
    <fb>65.06</fb>
    <v>0</v>
  </rv>
  <rv s="0">
    <fb>81.34</fb>
    <v>0</v>
  </rv>
  <rv s="0">
    <fb>25.159700000000001</fb>
    <v>0</v>
  </rv>
  <rv s="0">
    <fb>21.893699999999999</fb>
    <v>0</v>
  </rv>
  <rv s="0">
    <fb>13.8095</fb>
    <v>0</v>
  </rv>
  <rv s="0">
    <fb>21.159800000000001</fb>
    <v>0</v>
  </rv>
  <rv s="0">
    <fb>65.62</fb>
    <v>0</v>
  </rv>
  <rv s="0">
    <fb>82.41</fb>
    <v>0</v>
  </rv>
  <rv s="0">
    <fb>25.0364</fb>
    <v>0</v>
  </rv>
  <rv s="0">
    <fb>22.182700000000001</fb>
    <v>0</v>
  </rv>
  <rv s="0">
    <fb>13.95</fb>
    <v>0</v>
  </rv>
  <rv s="0">
    <fb>81.459999999999994</fb>
    <v>0</v>
  </rv>
  <rv s="0">
    <fb>24.996400000000001</fb>
    <v>0</v>
  </rv>
  <rv s="0">
    <fb>22.276599999999998</fb>
    <v>0</v>
  </rv>
  <rv s="0">
    <fb>14.052</fb>
    <v>0</v>
  </rv>
  <rv s="0">
    <fb>65.430000000000007</fb>
    <v>0</v>
  </rv>
  <rv s="0">
    <fb>81.42</fb>
    <v>0</v>
  </rv>
  <rv s="0">
    <fb>22.018799999999999</fb>
    <v>0</v>
  </rv>
  <rv s="0">
    <fb>14.1</fb>
    <v>0</v>
  </rv>
  <rv s="0">
    <fb>21.322500000000002</fb>
    <v>0</v>
  </rv>
  <rv s="0">
    <fb>64.959999999999994</fb>
    <v>0</v>
  </rv>
  <rv s="0">
    <fb>81.739999999999995</fb>
    <v>0</v>
  </rv>
  <rv s="0">
    <fb>22.271799999999999</fb>
    <v>0</v>
  </rv>
  <rv s="0">
    <fb>21.5398</fb>
    <v>0</v>
  </rv>
  <rv s="0">
    <fb>65.959999999999994</fb>
    <v>0</v>
  </rv>
  <rv s="0">
    <fb>82.43</fb>
    <v>0</v>
  </rv>
  <rv s="0">
    <fb>25.049700000000001</fb>
    <v>0</v>
  </rv>
  <rv s="0">
    <fb>22.502099999999999</fb>
    <v>0</v>
  </rv>
  <rv s="0">
    <fb>14.321</fb>
    <v>0</v>
  </rv>
  <rv s="0">
    <fb>22.519100000000002</fb>
    <v>0</v>
  </rv>
  <rv s="0">
    <fb>66.95</fb>
    <v>0</v>
  </rv>
  <rv s="0">
    <fb>82.97</fb>
    <v>0</v>
  </rv>
  <rv s="0">
    <fb>22.7971</fb>
    <v>0</v>
  </rv>
  <rv s="0">
    <fb>14.55</fb>
    <v>0</v>
  </rv>
  <rv s="0">
    <fb>20.406500000000001</fb>
    <v>0</v>
  </rv>
  <rv s="0">
    <fb>68.02</fb>
    <v>0</v>
  </rv>
  <rv s="0">
    <fb>82.92</fb>
    <v>0</v>
  </rv>
  <rv s="0">
    <fb>25.653099999999998</fb>
    <v>0</v>
  </rv>
  <rv s="0">
    <fb>22.6082</fb>
    <v>0</v>
  </rv>
  <rv s="0">
    <fb>68</fb>
    <v>0</v>
  </rv>
  <rv s="0">
    <fb>83.42</fb>
    <v>0</v>
  </rv>
  <rv s="0">
    <fb>22.847100000000001</fb>
    <v>0</v>
  </rv>
  <rv s="0">
    <fb>14.749499999999999</fb>
    <v>0</v>
  </rv>
  <rv s="0">
    <fb>68.27</fb>
    <v>0</v>
  </rv>
  <rv s="0">
    <fb>83.33</fb>
    <v>0</v>
  </rv>
  <rv s="0">
    <fb>25.816400000000002</fb>
    <v>0</v>
  </rv>
  <rv s="0">
    <fb>23.022300000000001</fb>
    <v>0</v>
  </rv>
  <rv s="0">
    <fb>14.9345</fb>
    <v>0</v>
  </rv>
  <rv s="0">
    <fb>21.447800000000001</fb>
    <v>0</v>
  </rv>
  <rv s="0">
    <fb>68.569999999999993</fb>
    <v>0</v>
  </rv>
  <rv s="0">
    <fb>82.15</fb>
    <v>0</v>
  </rv>
  <rv s="0">
    <fb>25.869700000000002</fb>
    <v>0</v>
  </rv>
  <rv s="0">
    <fb>23.129899999999999</fb>
    <v>0</v>
  </rv>
  <rv s="0">
    <fb>15.3635</fb>
    <v>0</v>
  </rv>
  <rv s="0">
    <fb>81.790000000000006</fb>
    <v>0</v>
  </rv>
  <rv s="0">
    <fb>25.766400000000001</fb>
    <v>0</v>
  </rv>
  <rv s="0">
    <fb>23.200700000000001</fb>
    <v>0</v>
  </rv>
  <rv s="0">
    <fb>67.239999999999995</fb>
    <v>0</v>
  </rv>
  <rv s="0">
    <fb>82.38</fb>
    <v>0</v>
  </rv>
  <rv s="0">
    <fb>25.659700000000001</fb>
    <v>0</v>
  </rv>
  <rv s="0">
    <fb>23.0473</fb>
    <v>0</v>
  </rv>
  <rv s="0">
    <fb>15.3485</fb>
    <v>0</v>
  </rv>
  <rv s="0">
    <fb>22.293099999999999</fb>
    <v>0</v>
  </rv>
  <rv s="0">
    <fb>82.72</fb>
    <v>0</v>
  </rv>
  <rv s="0">
    <fb>22.997</fb>
    <v>0</v>
  </rv>
  <rv s="0">
    <fb>15.313499999999999</fb>
    <v>0</v>
  </rv>
  <rv s="0">
    <fb>22.805800000000001</fb>
    <v>0</v>
  </rv>
  <rv s="0">
    <fb>69.349999999999994</fb>
    <v>0</v>
  </rv>
  <rv s="0">
    <fb>82.16</fb>
    <v>0</v>
  </rv>
  <rv s="0">
    <fb>25.739699999999999</fb>
    <v>0</v>
  </rv>
  <rv s="0">
    <fb>22.186800000000002</fb>
    <v>0</v>
  </rv>
  <rv s="0">
    <fb>15.2195</fb>
    <v>0</v>
  </rv>
  <rv s="0">
    <fb>22.825099999999999</fb>
    <v>0</v>
  </rv>
  <rv s="0">
    <fb>70.61</fb>
    <v>0</v>
  </rv>
  <rv s="0">
    <fb>82.42</fb>
    <v>0</v>
  </rv>
  <rv s="0">
    <fb>22.571899999999999</fb>
    <v>0</v>
  </rv>
  <rv s="0">
    <fb>15.4625</fb>
    <v>0</v>
  </rv>
  <rv s="0">
    <fb>22.333100000000002</fb>
    <v>0</v>
  </rv>
  <rv s="0">
    <fb>71.56</fb>
    <v>0</v>
  </rv>
  <rv s="0">
    <fb>83.28</fb>
    <v>0</v>
  </rv>
  <rv s="0">
    <fb>25.963100000000001</fb>
    <v>0</v>
  </rv>
  <rv s="0">
    <fb>22.7896</fb>
    <v>0</v>
  </rv>
  <rv s="0">
    <fb>15.157999999999999</fb>
    <v>0</v>
  </rv>
  <rv s="0">
    <fb>22.985099999999999</fb>
    <v>0</v>
  </rv>
  <rv s="0">
    <fb>72.209999999999994</fb>
    <v>0</v>
  </rv>
  <rv s="0">
    <fb>82.96</fb>
    <v>0</v>
  </rv>
  <rv s="0">
    <fb>25.9864</fb>
    <v>0</v>
  </rv>
  <rv s="0">
    <fb>22.703499999999998</fb>
    <v>0</v>
  </rv>
  <rv s="0">
    <fb>15.151</fb>
    <v>0</v>
  </rv>
  <rv s="0">
    <fb>23.080400000000001</fb>
    <v>0</v>
  </rv>
  <rv s="0">
    <fb>72.81</fb>
    <v>0</v>
  </rv>
  <rv s="0">
    <fb>83.12</fb>
    <v>0</v>
  </rv>
  <rv s="0">
    <fb>26.226400000000002</fb>
    <v>0</v>
  </rv>
  <rv s="0">
    <fb>14.95</fb>
    <v>0</v>
  </rv>
  <rv s="0">
    <fb>72.08</fb>
    <v>0</v>
  </rv>
  <rv s="0">
    <fb>83.49</fb>
    <v>0</v>
  </rv>
  <rv s="0">
    <fb>26.016400000000001</fb>
    <v>0</v>
  </rv>
  <rv s="0">
    <fb>22.196300000000001</fb>
    <v>0</v>
  </rv>
  <rv s="0">
    <fb>14.977499999999999</fb>
    <v>0</v>
  </rv>
  <rv s="0">
    <fb>20.321100000000001</fb>
    <v>0</v>
  </rv>
  <rv s="0">
    <fb>72.13</fb>
    <v>0</v>
  </rv>
  <rv s="0">
    <fb>83.13</fb>
    <v>0</v>
  </rv>
  <rv s="0">
    <fb>25.976400000000002</fb>
    <v>0</v>
  </rv>
  <rv s="0">
    <fb>22.143999999999998</fb>
    <v>0</v>
  </rv>
  <rv s="0">
    <fb>15.5535</fb>
    <v>0</v>
  </rv>
  <rv s="0">
    <fb>72.11</fb>
    <v>0</v>
  </rv>
  <rv s="0">
    <fb>82.68</fb>
    <v>0</v>
  </rv>
  <rv s="0">
    <fb>25.943100000000001</fb>
    <v>0</v>
  </rv>
  <rv s="0">
    <fb>15.385999999999999</fb>
    <v>0</v>
  </rv>
  <rv s="0">
    <fb>18.868500000000001</fb>
    <v>0</v>
  </rv>
  <rv s="0">
    <fb>72.88</fb>
    <v>0</v>
  </rv>
  <rv s="0">
    <fb>81.84</fb>
    <v>0</v>
  </rv>
  <rv s="0">
    <fb>26.069700000000001</fb>
    <v>0</v>
  </rv>
  <rv s="0">
    <fb>22.346399999999999</fb>
    <v>0</v>
  </rv>
  <rv s="0">
    <fb>15.195499999999999</fb>
    <v>0</v>
  </rv>
  <rv s="0">
    <fb>19.625800000000002</fb>
    <v>0</v>
  </rv>
  <rv s="0">
    <fb>72.47</fb>
    <v>0</v>
  </rv>
  <rv s="0">
    <fb>81.650000000000006</fb>
    <v>0</v>
  </rv>
  <rv s="0">
    <fb>25.973099999999999</fb>
    <v>0</v>
  </rv>
  <rv s="0">
    <fb>22.396699999999999</fb>
    <v>0</v>
  </rv>
  <rv s="0">
    <fb>15.154</fb>
    <v>0</v>
  </rv>
  <rv s="0">
    <fb>19.527100000000001</fb>
    <v>0</v>
  </rv>
  <rv s="0">
    <fb>73.23</fb>
    <v>0</v>
  </rv>
  <rv s="0">
    <fb>82.04</fb>
    <v>0</v>
  </rv>
  <rv s="0">
    <fb>26.139700000000001</fb>
    <v>0</v>
  </rv>
  <rv s="0">
    <fb>22.607900000000001</fb>
    <v>0</v>
  </rv>
  <rv s="0">
    <fb>15.2315</fb>
    <v>0</v>
  </rv>
  <rv s="0">
    <fb>19.6845</fb>
    <v>0</v>
  </rv>
  <rv s="0">
    <fb>73.03</fb>
    <v>0</v>
  </rv>
  <rv s="0">
    <fb>82.58</fb>
    <v>0</v>
  </rv>
  <rv s="0">
    <fb>26.083100000000002</fb>
    <v>0</v>
  </rv>
  <rv s="0">
    <fb>22.656700000000001</fb>
    <v>0</v>
  </rv>
  <rv s="0">
    <fb>15.17</fb>
    <v>0</v>
  </rv>
  <rv s="0">
    <fb>20.029800000000002</fb>
    <v>0</v>
  </rv>
  <rv s="0">
    <fb>72.36</fb>
    <v>0</v>
  </rv>
  <rv s="0">
    <fb>26.206399999999999</fb>
    <v>0</v>
  </rv>
  <rv s="0">
    <fb>22.639199999999999</fb>
    <v>0</v>
  </rv>
  <rv s="0">
    <fb>15.025499999999999</fb>
    <v>0</v>
  </rv>
  <rv s="0">
    <fb>73.180000000000007</fb>
    <v>0</v>
  </rv>
  <rv s="0">
    <fb>22.3977</fb>
    <v>0</v>
  </rv>
  <rv s="0">
    <fb>15.0075</fb>
    <v>0</v>
  </rv>
  <rv s="0">
    <fb>20.3611</fb>
    <v>0</v>
  </rv>
  <rv s="0">
    <fb>83.05</fb>
    <v>0</v>
  </rv>
  <rv s="0">
    <fb>25.7197</fb>
    <v>0</v>
  </rv>
  <rv s="0">
    <fb>22.408999999999999</fb>
    <v>0</v>
  </rv>
  <rv s="0">
    <fb>14.926</fb>
    <v>0</v>
  </rv>
  <rv s="0">
    <fb>20.865100000000002</fb>
    <v>0</v>
  </rv>
  <rv s="0">
    <fb>82.02</fb>
    <v>0</v>
  </rv>
  <rv s="0">
    <fb>25.836400000000001</fb>
    <v>0</v>
  </rv>
  <rv s="0">
    <fb>22.285599999999999</fb>
    <v>0</v>
  </rv>
  <rv s="0">
    <fb>14.784000000000001</fb>
    <v>0</v>
  </rv>
  <rv s="0">
    <fb>20.8325</fb>
    <v>0</v>
  </rv>
  <rv s="0">
    <fb>73.2</fb>
    <v>0</v>
  </rv>
  <rv s="0">
    <fb>83.27</fb>
    <v>0</v>
  </rv>
  <rv s="0">
    <fb>25.7364</fb>
    <v>0</v>
  </rv>
  <rv s="0">
    <fb>22.193999999999999</fb>
    <v>0</v>
  </rv>
  <rv s="0">
    <fb>14.7895</fb>
    <v>0</v>
  </rv>
  <rv s="0">
    <fb>21.305800000000001</fb>
    <v>0</v>
  </rv>
  <rv s="0">
    <fb>72.41</fb>
    <v>0</v>
  </rv>
  <rv s="0">
    <fb>25.5197</fb>
    <v>0</v>
  </rv>
  <rv s="0">
    <fb>22.192299999999999</fb>
    <v>0</v>
  </rv>
  <rv s="0">
    <fb>14.794</fb>
    <v>0</v>
  </rv>
  <rv s="0">
    <fb>20.886500000000002</fb>
    <v>0</v>
  </rv>
  <rv s="0">
    <fb>72.430000000000007</fb>
    <v>0</v>
  </rv>
  <rv s="0">
    <fb>81.62</fb>
    <v>0</v>
  </rv>
  <rv s="0">
    <fb>25.723099999999999</fb>
    <v>0</v>
  </rv>
  <rv s="0">
    <fb>21.980599999999999</fb>
    <v>0</v>
  </rv>
  <rv s="0">
    <fb>14.714499999999999</fb>
    <v>0</v>
  </rv>
  <rv s="0">
    <fb>20.455100000000002</fb>
    <v>0</v>
  </rv>
  <rv s="0">
    <fb>73.19</fb>
    <v>0</v>
  </rv>
  <rv s="0">
    <fb>81.96</fb>
    <v>0</v>
  </rv>
  <rv s="0">
    <fb>25.603100000000001</fb>
    <v>0</v>
  </rv>
  <rv s="0">
    <fb>21.632000000000001</fb>
    <v>0</v>
  </rv>
  <rv s="0">
    <fb>14.439500000000001</fb>
    <v>0</v>
  </rv>
  <rv s="0">
    <fb>71.989999999999995</fb>
    <v>0</v>
  </rv>
  <rv s="0">
    <fb>82.52</fb>
    <v>0</v>
  </rv>
  <rv s="0">
    <fb>21.552900000000001</fb>
    <v>0</v>
  </rv>
  <rv s="0">
    <fb>14.327500000000001</fb>
    <v>0</v>
  </rv>
  <rv s="0">
    <fb>21.079799999999999</fb>
    <v>0</v>
  </rv>
  <rv s="0">
    <fb>82.44</fb>
    <v>0</v>
  </rv>
  <rv s="0">
    <fb>24.706399999999999</fb>
    <v>0</v>
  </rv>
  <rv s="0">
    <fb>21.4635</fb>
    <v>0</v>
  </rv>
  <rv s="0">
    <fb>14.259499999999999</fb>
    <v>0</v>
  </rv>
  <rv s="0">
    <fb>20.8231</fb>
    <v>0</v>
  </rv>
  <rv s="0">
    <fb>71.53</fb>
    <v>0</v>
  </rv>
  <rv s="0">
    <fb>82.64</fb>
    <v>0</v>
  </rv>
  <rv s="0">
    <fb>24.6264</fb>
    <v>0</v>
  </rv>
  <rv s="0">
    <fb>21.729800000000001</fb>
    <v>0</v>
  </rv>
  <rv s="0">
    <fb>14.294</fb>
    <v>0</v>
  </rv>
  <rv s="0">
    <fb>20.225100000000001</fb>
    <v>0</v>
  </rv>
  <rv s="0">
    <fb>71.849999999999994</fb>
    <v>0</v>
  </rv>
  <rv s="0">
    <fb>80.89</fb>
    <v>0</v>
  </rv>
  <rv s="0">
    <fb>24.516400000000001</fb>
    <v>0</v>
  </rv>
  <rv s="0">
    <fb>21.787400000000002</fb>
    <v>0</v>
  </rv>
  <rv s="0">
    <fb>14.2545</fb>
    <v>0</v>
  </rv>
  <rv s="0">
    <fb>24.386399999999998</fb>
    <v>0</v>
  </rv>
  <rv s="0">
    <fb>21.838699999999999</fb>
    <v>0</v>
  </rv>
  <rv s="0">
    <fb>14.24</fb>
    <v>0</v>
  </rv>
  <rv s="0">
    <fb>20.437100000000001</fb>
    <v>0</v>
  </rv>
  <rv s="0">
    <fb>72.040000000000006</fb>
    <v>0</v>
  </rv>
  <rv s="0">
    <fb>80.650000000000006</fb>
    <v>0</v>
  </rv>
  <rv s="0">
    <fb>24.603100000000001</fb>
    <v>0</v>
  </rv>
  <rv s="0">
    <fb>21.966999999999999</fb>
    <v>0</v>
  </rv>
  <rv s="0">
    <fb>14.560499999999999</fb>
    <v>0</v>
  </rv>
  <rv s="0">
    <fb>20.293800000000001</fb>
    <v>0</v>
  </rv>
  <rv s="0">
    <fb>72.010000000000005</fb>
    <v>0</v>
  </rv>
  <rv s="0">
    <fb>81.64</fb>
    <v>0</v>
  </rv>
  <rv s="0">
    <fb>21.771100000000001</fb>
    <v>0</v>
  </rv>
  <rv s="0">
    <fb>14.5215</fb>
    <v>0</v>
  </rv>
  <rv s="0">
    <fb>20.1205</fb>
    <v>0</v>
  </rv>
  <rv s="0">
    <fb>72.64</fb>
    <v>0</v>
  </rv>
  <rv s="0">
    <fb>82.39</fb>
    <v>0</v>
  </rv>
  <rv s="0">
    <fb>24.546399999999998</fb>
    <v>0</v>
  </rv>
  <rv s="0">
    <fb>21.511299999999999</fb>
    <v>0</v>
  </rv>
  <rv s="0">
    <fb>14.1935</fb>
    <v>0</v>
  </rv>
  <rv s="0">
    <fb>19.6325</fb>
    <v>0</v>
  </rv>
  <rv s="0">
    <fb>71.95</fb>
    <v>0</v>
  </rv>
  <rv s="0">
    <fb>81.81</fb>
    <v>0</v>
  </rv>
  <rv s="0">
    <fb>24.226400000000002</fb>
    <v>0</v>
  </rv>
  <rv s="0">
    <fb>21.276900000000001</fb>
    <v>0</v>
  </rv>
  <rv s="0">
    <fb>14.018000000000001</fb>
    <v>0</v>
  </rv>
  <rv s="0">
    <fb>19.860499999999998</fb>
    <v>0</v>
  </rv>
  <rv s="0">
    <fb>71.400000000000006</fb>
    <v>0</v>
  </rv>
  <rv s="0">
    <fb>83.3</fb>
    <v>0</v>
  </rv>
  <rv s="0">
    <fb>21.247299999999999</fb>
    <v>0</v>
  </rv>
  <rv s="0">
    <fb>14.0725</fb>
    <v>0</v>
  </rv>
  <rv s="0">
    <fb>19.481100000000001</fb>
    <v>0</v>
  </rv>
  <rv s="0">
    <fb>71.34</fb>
    <v>0</v>
  </rv>
  <rv s="0">
    <fb>81.59</fb>
    <v>0</v>
  </rv>
  <rv s="0">
    <fb>24.116399999999999</fb>
    <v>0</v>
  </rv>
  <rv s="0">
    <fb>21.4148</fb>
    <v>0</v>
  </rv>
  <rv s="0">
    <fb>14.2295</fb>
    <v>0</v>
  </rv>
  <rv s="0">
    <fb>20.118500000000001</fb>
    <v>0</v>
  </rv>
  <rv s="0">
    <fb>72.459999999999994</fb>
    <v>0</v>
  </rv>
  <rv s="0">
    <fb>24.213100000000001</fb>
    <v>0</v>
  </rv>
  <rv s="0">
    <fb>21.3797</fb>
    <v>0</v>
  </rv>
  <rv s="0">
    <fb>14.236499999999999</fb>
    <v>0</v>
  </rv>
  <rv s="0">
    <fb>21.261099999999999</fb>
    <v>0</v>
  </rv>
  <rv s="0">
    <fb>71.81</fb>
    <v>0</v>
  </rv>
  <rv s="0">
    <fb>78.23</fb>
    <v>0</v>
  </rv>
  <rv s="0">
    <fb>24.493099999999998</fb>
    <v>0</v>
  </rv>
  <rv s="0">
    <fb>21.529599999999999</fb>
    <v>0</v>
  </rv>
  <rv s="0">
    <fb>14.416499999999999</fb>
    <v>0</v>
  </rv>
  <rv s="0">
    <fb>20.462499999999999</fb>
    <v>0</v>
  </rv>
  <rv s="0">
    <fb>78.790000000000006</fb>
    <v>0</v>
  </rv>
  <rv s="0">
    <fb>21.858699999999999</fb>
    <v>0</v>
  </rv>
  <rv s="0">
    <fb>14.6815</fb>
    <v>0</v>
  </rv>
  <rv s="0">
    <fb>19.874500000000001</fb>
    <v>0</v>
  </rv>
  <rv s="0">
    <fb>73.34</fb>
    <v>0</v>
  </rv>
  <rv s="0">
    <fb>80.319999999999993</fb>
    <v>0</v>
  </rv>
  <rv s="0">
    <fb>24.279800000000002</fb>
    <v>0</v>
  </rv>
  <rv s="0">
    <fb>22.0824</fb>
    <v>0</v>
  </rv>
  <rv s="0">
    <fb>74.239999999999995</fb>
    <v>0</v>
  </rv>
  <rv s="0">
    <fb>81.150000000000006</fb>
    <v>0</v>
  </rv>
  <rv s="0">
    <fb>22.114699999999999</fb>
    <v>0</v>
  </rv>
  <rv s="0">
    <fb>14.861000000000001</fb>
    <v>0</v>
  </rv>
  <rv s="0">
    <fb>18.431799999999999</fb>
    <v>0</v>
  </rv>
  <rv s="0">
    <fb>74.11</fb>
    <v>0</v>
  </rv>
  <rv s="0">
    <fb>22.272099999999998</fb>
    <v>0</v>
  </rv>
  <rv s="0">
    <fb>18.589099999999998</fb>
    <v>0</v>
  </rv>
  <rv s="0">
    <fb>74.599999999999994</fb>
    <v>0</v>
  </rv>
  <rv s="0">
    <fb>81.69</fb>
    <v>0</v>
  </rv>
  <rv s="0">
    <fb>24.553100000000001</fb>
    <v>0</v>
  </rv>
  <rv s="0">
    <fb>22.234999999999999</fb>
    <v>0</v>
  </rv>
  <rv s="0">
    <fb>14.945499999999999</fb>
    <v>0</v>
  </rv>
  <rv s="0">
    <fb>18.4605</fb>
    <v>0</v>
  </rv>
  <rv s="0">
    <fb>74.58</fb>
    <v>0</v>
  </rv>
  <rv s="0">
    <fb>24.666399999999999</fb>
    <v>0</v>
  </rv>
  <rv s="0">
    <fb>22.456800000000001</fb>
    <v>0</v>
  </rv>
  <rv s="0">
    <fb>14.9695</fb>
    <v>0</v>
  </rv>
  <rv s="0">
    <fb>18.9011</fb>
    <v>0</v>
  </rv>
  <rv s="0">
    <fb>75.319999999999993</fb>
    <v>0</v>
  </rv>
  <rv s="0">
    <fb>79.989999999999995</fb>
    <v>0</v>
  </rv>
  <rv s="0">
    <fb>24.726400000000002</fb>
    <v>0</v>
  </rv>
  <rv s="0">
    <fb>22.3842</fb>
    <v>0</v>
  </rv>
  <rv s="0">
    <fb>15.007</fb>
    <v>0</v>
  </rv>
  <rv s="0">
    <fb>19.0991</fb>
    <v>0</v>
  </rv>
  <rv s="0">
    <fb>74.92</fb>
    <v>0</v>
  </rv>
  <rv s="0">
    <fb>79.66</fb>
    <v>0</v>
  </rv>
  <rv s="0">
    <fb>24.709800000000001</fb>
    <v>0</v>
  </rv>
  <rv s="0">
    <fb>22.4267</fb>
    <v>0</v>
  </rv>
  <rv s="0">
    <fb>14.991</fb>
    <v>0</v>
  </rv>
  <rv s="0">
    <fb>75.09</fb>
    <v>0</v>
  </rv>
  <rv s="0">
    <fb>79.12</fb>
    <v>0</v>
  </rv>
  <rv s="0">
    <fb>24.9664</fb>
    <v>0</v>
  </rv>
  <rv s="0">
    <fb>22.206800000000001</fb>
    <v>0</v>
  </rv>
  <rv s="0">
    <fb>14.881500000000001</fb>
    <v>0</v>
  </rv>
  <rv s="0">
    <fb>19.496500000000001</fb>
    <v>0</v>
  </rv>
  <rv s="0">
    <fb>75.11</fb>
    <v>0</v>
  </rv>
  <rv s="0">
    <fb>22.180199999999999</fb>
    <v>0</v>
  </rv>
  <rv s="0">
    <fb>15.202999999999999</fb>
    <v>0</v>
  </rv>
  <rv s="0">
    <fb>18.900500000000001</fb>
    <v>0</v>
  </rv>
  <rv s="0">
    <fb>74.150000000000006</fb>
    <v>0</v>
  </rv>
  <rv s="0">
    <fb>22.671700000000001</fb>
    <v>0</v>
  </rv>
  <rv s="0">
    <fb>15.688499999999999</fb>
    <v>0</v>
  </rv>
  <rv s="0">
    <fb>73.09</fb>
    <v>0</v>
  </rv>
  <rv s="0">
    <fb>75.400000000000006</fb>
    <v>0</v>
  </rv>
  <rv s="0">
    <fb>25.499700000000001</fb>
    <v>0</v>
  </rv>
  <rv s="0">
    <fb>22.4815</fb>
    <v>0</v>
  </rv>
  <rv s="0">
    <fb>15.627000000000001</fb>
    <v>0</v>
  </rv>
  <rv s="0">
    <fb>70.55</fb>
    <v>0</v>
  </rv>
  <rv s="0">
    <fb>76.63</fb>
    <v>0</v>
  </rv>
  <rv s="0">
    <fb>22.4255</fb>
    <v>0</v>
  </rv>
  <rv s="0">
    <fb>15.7005</fb>
    <v>0</v>
  </rv>
  <rv s="0">
    <fb>17.979199999999999</fb>
    <v>0</v>
  </rv>
  <rv s="0">
    <fb>70.8</fb>
    <v>0</v>
  </rv>
  <rv s="0">
    <fb>77.94</fb>
    <v>0</v>
  </rv>
  <rv s="0">
    <fb>25.1297</fb>
    <v>0</v>
  </rv>
  <rv s="0">
    <fb>22.184000000000001</fb>
    <v>0</v>
  </rv>
  <rv s="0">
    <fb>15.621499999999999</fb>
    <v>0</v>
  </rv>
  <rv s="0">
    <fb>77.27</fb>
    <v>0</v>
  </rv>
  <rv s="0">
    <fb>25.4664</fb>
    <v>0</v>
  </rv>
  <rv s="0">
    <fb>22.185199999999998</fb>
    <v>0</v>
  </rv>
  <rv s="0">
    <fb>18.171800000000001</fb>
    <v>0</v>
  </rv>
  <rv s="0">
    <fb>79.680000000000007</fb>
    <v>0</v>
  </rv>
  <rv s="0">
    <fb>25.303100000000001</fb>
    <v>0</v>
  </rv>
  <rv s="0">
    <fb>21.9788</fb>
    <v>0</v>
  </rv>
  <rv s="0">
    <fb>15.695</fb>
    <v>0</v>
  </rv>
  <rv s="0">
    <fb>17.313800000000001</fb>
    <v>0</v>
  </rv>
  <rv s="0">
    <fb>72</fb>
    <v>0</v>
  </rv>
  <rv s="0">
    <fb>79.150000000000006</fb>
    <v>0</v>
  </rv>
  <rv s="0">
    <fb>21.8917</fb>
    <v>0</v>
  </rv>
  <rv s="0">
    <fb>15.846</fb>
    <v>0</v>
  </rv>
  <rv s="0">
    <fb>17.629200000000001</fb>
    <v>0</v>
  </rv>
  <rv s="0">
    <fb>71.7</fb>
    <v>0</v>
  </rv>
  <rv s="0">
    <fb>78.989999999999995</fb>
    <v>0</v>
  </rv>
  <rv s="0">
    <fb>24.793099999999999</fb>
    <v>0</v>
  </rv>
  <rv s="0">
    <fb>21.748100000000001</fb>
    <v>0</v>
  </rv>
  <rv s="0">
    <fb>15.670500000000001</fb>
    <v>0</v>
  </rv>
  <rv s="0">
    <fb>78.81</fb>
    <v>0</v>
  </rv>
  <rv s="0">
    <fb>22.0276</fb>
    <v>0</v>
  </rv>
  <rv s="0">
    <fb>15.711</fb>
    <v>0</v>
  </rv>
  <rv s="0">
    <fb>18.4771</fb>
    <v>0</v>
  </rv>
  <rv s="0">
    <fb>71.739999999999995</fb>
    <v>0</v>
  </rv>
  <rv s="0">
    <fb>79.28</fb>
    <v>0</v>
  </rv>
  <rv s="0">
    <fb>22.089700000000001</fb>
    <v>0</v>
  </rv>
  <rv s="0">
    <fb>15.901999999999999</fb>
    <v>0</v>
  </rv>
  <rv s="0">
    <fb>18.579799999999999</fb>
    <v>0</v>
  </rv>
  <rv s="0">
    <fb>72.239999999999995</fb>
    <v>0</v>
  </rv>
  <rv s="0">
    <fb>79.37</fb>
    <v>0</v>
  </rv>
  <rv s="0">
    <fb>24.463100000000001</fb>
    <v>0</v>
  </rv>
  <rv s="0">
    <fb>22.221499999999999</fb>
    <v>0</v>
  </rv>
  <rv s="0">
    <fb>16.019500000000001</fb>
    <v>0</v>
  </rv>
  <rv s="0">
    <fb>18.841100000000001</fb>
    <v>0</v>
  </rv>
  <rv s="0">
    <fb>79.22</fb>
    <v>0</v>
  </rv>
  <rv s="0">
    <fb>24.509799999999998</fb>
    <v>0</v>
  </rv>
  <rv s="0">
    <fb>21.8962</fb>
    <v>0</v>
  </rv>
  <rv s="0">
    <fb>19.219799999999999</fb>
    <v>0</v>
  </rv>
  <rv s="0">
    <fb>21.7073</fb>
    <v>0</v>
  </rv>
  <rv s="0">
    <fb>15.762</fb>
    <v>0</v>
  </rv>
  <rv s="0">
    <fb>19.154499999999999</fb>
    <v>0</v>
  </rv>
  <rv s="0">
    <fb>72.59</fb>
    <v>0</v>
  </rv>
  <rv s="0">
    <fb>21.654</fb>
    <v>0</v>
  </rv>
  <rv s="0">
    <fb>15.574999999999999</fb>
    <v>0</v>
  </rv>
  <rv s="0">
    <fb>78.48</fb>
    <v>0</v>
  </rv>
  <rv s="0">
    <fb>23.9498</fb>
    <v>0</v>
  </rv>
  <rv s="0">
    <fb>21.427800000000001</fb>
    <v>0</v>
  </rv>
  <rv s="0">
    <fb>15.170999999999999</fb>
    <v>0</v>
  </rv>
  <rv s="0">
    <fb>17.990500000000001</fb>
    <v>0</v>
  </rv>
  <rv s="0">
    <fb>71.709999999999994</fb>
    <v>0</v>
  </rv>
  <rv s="0">
    <fb>24.276399999999999</fb>
    <v>0</v>
  </rv>
  <rv s="0">
    <fb>21.616900000000001</fb>
    <v>0</v>
  </rv>
  <rv s="0">
    <fb>18.512499999999999</fb>
    <v>0</v>
  </rv>
  <rv s="0">
    <fb>21.671800000000001</fb>
    <v>0</v>
  </rv>
  <rv s="0">
    <fb>15.2385</fb>
    <v>0</v>
  </rv>
  <rv s="0">
    <fb>18.1098</fb>
    <v>0</v>
  </rv>
  <rv s="0">
    <fb>73.930000000000007</fb>
    <v>0</v>
  </rv>
  <rv s="0">
    <fb>78.27</fb>
    <v>0</v>
  </rv>
  <rv s="0">
    <fb>24.869800000000001</fb>
    <v>0</v>
  </rv>
  <rv s="0">
    <fb>21.6875</fb>
    <v>0</v>
  </rv>
  <rv s="0">
    <fb>15.461</fb>
    <v>0</v>
  </rv>
  <rv s="0">
    <fb>18.449100000000001</fb>
    <v>0</v>
  </rv>
  <rv s="0">
    <fb>73.86</fb>
    <v>0</v>
  </rv>
  <rv s="0">
    <fb>24.779800000000002</fb>
    <v>0</v>
  </rv>
  <rv s="0">
    <fb>21.915199999999999</fb>
    <v>0</v>
  </rv>
  <rv s="0">
    <fb>15.493499999999999</fb>
    <v>0</v>
  </rv>
  <rv s="0">
    <fb>74.510000000000005</fb>
    <v>0</v>
  </rv>
  <rv s="0">
    <fb>78.489999999999995</fb>
    <v>0</v>
  </rv>
  <rv s="0">
    <fb>24.809799999999999</fb>
    <v>0</v>
  </rv>
  <rv s="0">
    <fb>22.168199999999999</fb>
    <v>0</v>
  </rv>
  <rv s="0">
    <fb>15.419</fb>
    <v>0</v>
  </rv>
  <rv s="0">
    <fb>18.014500000000002</fb>
    <v>0</v>
  </rv>
  <rv s="0">
    <fb>78.430000000000007</fb>
    <v>0</v>
  </rv>
  <rv s="0">
    <fb>24.936399999999999</fb>
    <v>0</v>
  </rv>
  <rv s="0">
    <fb>15.3535</fb>
    <v>0</v>
  </rv>
  <rv s="0">
    <fb>17.9085</fb>
    <v>0</v>
  </rv>
  <rv s="0">
    <fb>71.77</fb>
    <v>0</v>
  </rv>
  <rv s="0">
    <fb>78.760000000000005</fb>
    <v>0</v>
  </rv>
  <rv s="0">
    <fb>25.1631</fb>
    <v>0</v>
  </rv>
  <rv s="0">
    <fb>24.438199999999998</fb>
    <v>0</v>
  </rv>
  <rv s="0">
    <fb>15.968</fb>
    <v>0</v>
  </rv>
  <rv s="0">
    <fb>71.260000000000005</fb>
    <v>0</v>
  </rv>
  <rv s="0">
    <fb>25.266400000000001</fb>
    <v>0</v>
  </rv>
  <rv s="0">
    <fb>25.311</fb>
    <v>0</v>
  </rv>
  <rv s="0">
    <fb>16.494499999999999</fb>
    <v>0</v>
  </rv>
  <rv s="0">
    <fb>18.316500000000001</fb>
    <v>0</v>
  </rv>
  <rv s="0">
    <fb>68.650000000000006</fb>
    <v>0</v>
  </rv>
  <rv s="0">
    <fb>25.1494</fb>
    <v>0</v>
  </rv>
  <rv s="0">
    <fb>16.385999999999999</fb>
    <v>0</v>
  </rv>
  <rv s="0">
    <fb>18.081800000000001</fb>
    <v>0</v>
  </rv>
  <rv s="0">
    <fb>81.3</fb>
    <v>0</v>
  </rv>
  <rv s="0">
    <fb>25.1431</fb>
    <v>0</v>
  </rv>
  <rv s="0">
    <fb>25.049299999999999</fb>
    <v>0</v>
  </rv>
  <rv s="0">
    <fb>16.542000000000002</fb>
    <v>0</v>
  </rv>
  <rv s="0">
    <fb>68.510000000000005</fb>
    <v>0</v>
  </rv>
  <rv s="0">
    <fb>82.28</fb>
    <v>0</v>
  </rv>
  <rv s="0">
    <fb>25.3931</fb>
    <v>0</v>
  </rv>
  <rv s="0">
    <fb>25.8218</fb>
    <v>0</v>
  </rv>
  <rv s="0">
    <fb>16.4815</fb>
    <v>0</v>
  </rv>
  <rv s="0">
    <fb>68.010000000000005</fb>
    <v>0</v>
  </rv>
  <rv s="0">
    <fb>81.7</fb>
    <v>0</v>
  </rv>
  <rv s="0">
    <fb>25.3431</fb>
    <v>0</v>
  </rv>
  <rv s="0">
    <fb>25.7454</fb>
    <v>0</v>
  </rv>
  <rv s="0">
    <fb>17.93</fb>
    <v>0</v>
  </rv>
  <rv s="0">
    <fb>67.510000000000005</fb>
    <v>0</v>
  </rv>
  <rv s="0">
    <fb>81.25</fb>
    <v>0</v>
  </rv>
  <rv s="0">
    <fb>25.456399999999999</fb>
    <v>0</v>
  </rv>
  <rv s="0">
    <fb>25.404599999999999</fb>
    <v>0</v>
  </rv>
  <rv s="0">
    <fb>17.995999999999999</fb>
    <v>0</v>
  </rv>
  <rv s="0">
    <fb>81.05</fb>
    <v>0</v>
  </rv>
  <rv s="0">
    <fb>25.386399999999998</fb>
    <v>0</v>
  </rv>
  <rv s="0">
    <fb>25.502199999999998</fb>
    <v>0</v>
  </rv>
  <rv s="0">
    <fb>17.948</fb>
    <v>0</v>
  </rv>
  <rv s="0">
    <fb>66.88</fb>
    <v>0</v>
  </rv>
  <rv s="0">
    <fb>81.02</fb>
    <v>0</v>
  </rv>
  <rv s="0">
    <fb>25.749700000000001</fb>
    <v>0</v>
  </rv>
  <rv s="0">
    <fb>25.960899999999999</fb>
    <v>0</v>
  </rv>
  <rv s="0">
    <fb>18.131</fb>
    <v>0</v>
  </rv>
  <rv s="0">
    <fb>15.723800000000001</fb>
    <v>0</v>
  </rv>
  <rv s="0">
    <fb>68.12</fb>
    <v>0</v>
  </rv>
  <rv s="0">
    <fb>80.760000000000005</fb>
    <v>0</v>
  </rv>
  <rv s="0">
    <fb>25.756399999999999</fb>
    <v>0</v>
  </rv>
  <rv s="0">
    <fb>25.748200000000001</fb>
    <v>0</v>
  </rv>
  <rv s="0">
    <fb>18.086500000000001</fb>
    <v>0</v>
  </rv>
  <rv s="0">
    <fb>16.1372</fb>
    <v>0</v>
  </rv>
  <rv s="0">
    <fb>68.400000000000006</fb>
    <v>0</v>
  </rv>
  <rv s="0">
    <fb>81.27</fb>
    <v>0</v>
  </rv>
  <rv s="0">
    <fb>25.6264</fb>
    <v>0</v>
  </rv>
  <rv s="0">
    <fb>25.819800000000001</fb>
    <v>0</v>
  </rv>
  <rv s="0">
    <fb>18.281500000000001</fb>
    <v>0</v>
  </rv>
  <rv s="0">
    <fb>25.656400000000001</fb>
    <v>0</v>
  </rv>
  <rv s="0">
    <fb>25.8125</fb>
    <v>0</v>
  </rv>
  <rv s="0">
    <fb>18.006</fb>
    <v>0</v>
  </rv>
  <rv s="0">
    <fb>16.367799999999999</fb>
    <v>0</v>
  </rv>
  <rv s="0">
    <fb>68.78</fb>
    <v>0</v>
  </rv>
  <rv s="0">
    <fb>82.09</fb>
    <v>0</v>
  </rv>
  <rv s="0">
    <fb>25.5335</fb>
    <v>0</v>
  </rv>
  <rv s="0">
    <fb>17.838999999999999</fb>
    <v>0</v>
  </rv>
  <rv s="0">
    <fb>16.257200000000001</fb>
    <v>0</v>
  </rv>
  <rv s="0">
    <fb>68.5</fb>
    <v>0</v>
  </rv>
  <rv s="0">
    <fb>25.664899999999999</fb>
    <v>0</v>
  </rv>
  <rv s="0">
    <fb>18.022500000000001</fb>
    <v>0</v>
  </rv>
  <rv s="0">
    <fb>16.6678</fb>
    <v>0</v>
  </rv>
  <rv s="0">
    <fb>68.87</fb>
    <v>0</v>
  </rv>
  <rv s="0">
    <fb>82.4</fb>
    <v>0</v>
  </rv>
  <rv s="0">
    <fb>25.8797</fb>
    <v>0</v>
  </rv>
  <rv s="0">
    <fb>25.59</fb>
    <v>0</v>
  </rv>
  <rv s="0">
    <fb>17.792999999999999</fb>
    <v>0</v>
  </rv>
  <rv s="0">
    <fb>70.900000000000006</fb>
    <v>0</v>
  </rv>
  <rv s="0">
    <fb>83.79</fb>
    <v>0</v>
  </rv>
  <rv s="0">
    <fb>26.063099999999999</fb>
    <v>0</v>
  </rv>
  <rv s="0">
    <fb>25.243200000000002</fb>
    <v>0</v>
  </rv>
  <rv s="0">
    <fb>83.92</fb>
    <v>0</v>
  </rv>
  <rv s="0">
    <fb>25.829699999999999</fb>
    <v>0</v>
  </rv>
  <rv s="0">
    <fb>25.2622</fb>
    <v>0</v>
  </rv>
  <rv s="0">
    <fb>17.529499999999999</fb>
    <v>0</v>
  </rv>
  <rv s="0">
    <fb>70.73</fb>
    <v>0</v>
  </rv>
  <rv s="0">
    <fb>83.32</fb>
    <v>0</v>
  </rv>
  <rv s="0">
    <fb>25.952999999999999</fb>
    <v>0</v>
  </rv>
  <rv s="0">
    <fb>25.216899999999999</fb>
    <v>0</v>
  </rv>
  <rv s="0">
    <fb>17.6495</fb>
    <v>0</v>
  </rv>
  <rv s="0">
    <fb>70.47</fb>
    <v>0</v>
  </rv>
  <rv s="0">
    <fb>83.47</fb>
    <v>0</v>
  </rv>
  <rv s="0">
    <fb>26.283100000000001</fb>
    <v>0</v>
  </rv>
  <rv s="0">
    <fb>25.193200000000001</fb>
    <v>0</v>
  </rv>
  <rv s="0">
    <fb>15.4672</fb>
    <v>0</v>
  </rv>
  <rv s="0">
    <fb>82.13</fb>
    <v>0</v>
  </rv>
  <rv s="0">
    <fb>17.869499999999999</fb>
    <v>0</v>
  </rv>
  <rv s="0">
    <fb>15.2865</fb>
    <v>0</v>
  </rv>
  <rv s="0">
    <fb>82.9</fb>
    <v>0</v>
  </rv>
  <rv s="0">
    <fb>25.916399999999999</fb>
    <v>0</v>
  </rv>
  <rv s="0">
    <fb>25.896799999999999</fb>
    <v>0</v>
  </rv>
  <rv s="0">
    <fb>18.381499999999999</fb>
    <v>0</v>
  </rv>
  <rv s="0">
    <fb>15.287800000000001</fb>
    <v>0</v>
  </rv>
  <rv s="0">
    <fb>71.13</fb>
    <v>0</v>
  </rv>
  <rv s="0">
    <fb>82.14</fb>
    <v>0</v>
  </rv>
  <rv s="0">
    <fb>26.309699999999999</fb>
    <v>0</v>
  </rv>
  <rv s="0">
    <fb>25.918900000000001</fb>
    <v>0</v>
  </rv>
  <rv s="0">
    <fb>18.513999999999999</fb>
    <v>0</v>
  </rv>
  <rv s="0">
    <fb>15.299200000000001</fb>
    <v>0</v>
  </rv>
  <rv s="0">
    <fb>71.97</fb>
    <v>0</v>
  </rv>
  <rv s="0">
    <fb>85.74</fb>
    <v>0</v>
  </rv>
  <rv s="0">
    <fb>25.818000000000001</fb>
    <v>0</v>
  </rv>
  <rv s="0">
    <fb>18.291</fb>
    <v>0</v>
  </rv>
  <rv s="0">
    <fb>14.7972</fb>
    <v>0</v>
  </rv>
  <rv s="0">
    <fb>71.760000000000005</fb>
    <v>0</v>
  </rv>
  <rv s="0">
    <fb>86.07</fb>
    <v>0</v>
  </rv>
  <rv s="0">
    <fb>26.4331</fb>
    <v>0</v>
  </rv>
  <rv s="0">
    <fb>25.773700000000002</fb>
    <v>0</v>
  </rv>
  <rv s="0">
    <fb>18.378</fb>
    <v>0</v>
  </rv>
  <rv s="0">
    <fb>13.5199</fb>
    <v>0</v>
  </rv>
  <rv s="0">
    <fb>71.88</fb>
    <v>0</v>
  </rv>
  <rv s="0">
    <fb>85.96</fb>
    <v>0</v>
  </rv>
  <rv s="0">
    <fb>26.436399999999999</fb>
    <v>0</v>
  </rv>
  <rv s="0">
    <fb>25.6999</fb>
    <v>0</v>
  </rv>
  <rv s="0">
    <fb>18.202500000000001</fb>
    <v>0</v>
  </rv>
  <rv s="0">
    <fb>13.1839</fb>
    <v>0</v>
  </rv>
  <rv s="0">
    <fb>72.39</fb>
    <v>0</v>
  </rv>
  <rv s="0">
    <fb>85.8</fb>
    <v>0</v>
  </rv>
  <rv s="0">
    <fb>26.246400000000001</fb>
    <v>0</v>
  </rv>
  <rv s="0">
    <fb>25.860600000000002</fb>
    <v>0</v>
  </rv>
  <rv s="0">
    <fb>13.273199999999999</fb>
    <v>0</v>
  </rv>
  <rv s="0">
    <fb>72.91</fb>
    <v>0</v>
  </rv>
  <rv s="0">
    <fb>85.37</fb>
    <v>0</v>
  </rv>
  <rv s="0">
    <fb>26.2897</fb>
    <v>0</v>
  </rv>
  <rv s="0">
    <fb>25.9542</fb>
    <v>0</v>
  </rv>
  <rv s="0">
    <fb>18.690999999999999</fb>
    <v>0</v>
  </rv>
  <rv s="0">
    <fb>12.9559</fb>
    <v>0</v>
  </rv>
  <rv s="0">
    <fb>26.686399999999999</fb>
    <v>0</v>
  </rv>
  <rv s="0">
    <fb>26.240400000000001</fb>
    <v>0</v>
  </rv>
  <rv s="0">
    <fb>18.880500000000001</fb>
    <v>0</v>
  </rv>
  <rv s="0">
    <fb>13.321899999999999</fb>
    <v>0</v>
  </rv>
  <rv s="0">
    <fb>74.209999999999994</fb>
    <v>0</v>
  </rv>
  <rv s="0">
    <fb>86.2</fb>
    <v>0</v>
  </rv>
  <rv s="0">
    <fb>26.813099999999999</fb>
    <v>0</v>
  </rv>
  <rv s="0">
    <fb>26.576499999999999</fb>
    <v>0</v>
  </rv>
  <rv s="0">
    <fb>19.175000000000001</fb>
    <v>0</v>
  </rv>
  <rv s="0">
    <fb>12.746499999999999</fb>
    <v>0</v>
  </rv>
  <rv s="0">
    <fb>74.67</fb>
    <v>0</v>
  </rv>
  <rv s="0">
    <fb>86.52</fb>
    <v>0</v>
  </rv>
  <rv s="0">
    <fb>26.849699999999999</fb>
    <v>0</v>
  </rv>
  <rv s="0">
    <fb>26.579799999999999</fb>
    <v>0</v>
  </rv>
  <rv s="0">
    <fb>19.454999999999998</fb>
    <v>0</v>
  </rv>
  <rv s="0">
    <fb>12.4732</fb>
    <v>0</v>
  </rv>
  <rv s="0">
    <fb>74.59</fb>
    <v>0</v>
  </rv>
  <rv s="0">
    <fb>87.02</fb>
    <v>0</v>
  </rv>
  <rv s="0">
    <fb>27.0564</fb>
    <v>0</v>
  </rv>
  <rv s="0">
    <fb>26.613499999999998</fb>
    <v>0</v>
  </rv>
  <rv s="0">
    <fb>12.5832</fb>
    <v>0</v>
  </rv>
  <rv s="0">
    <fb>73.64</fb>
    <v>0</v>
  </rv>
  <rv s="0">
    <fb>87.55</fb>
    <v>0</v>
  </rv>
  <rv s="0">
    <fb>26.963100000000001</fb>
    <v>0</v>
  </rv>
  <rv s="0">
    <fb>26.299199999999999</fb>
    <v>0</v>
  </rv>
  <rv s="0">
    <fb>19.505500000000001</fb>
    <v>0</v>
  </rv>
  <rv s="0">
    <fb>12.3399</fb>
    <v>0</v>
  </rv>
  <rv s="0">
    <fb>87.27</fb>
    <v>0</v>
  </rv>
  <rv s="0">
    <fb>27.069700000000001</fb>
    <v>0</v>
  </rv>
  <rv s="0">
    <fb>12.3672</fb>
    <v>0</v>
  </rv>
  <rv s="0">
    <fb>73.02</fb>
    <v>0</v>
  </rv>
  <rv s="0">
    <fb>87.51</fb>
    <v>0</v>
  </rv>
  <rv s="0">
    <fb>26.8797</fb>
    <v>0</v>
  </rv>
  <rv s="0">
    <fb>26.4556</fb>
    <v>0</v>
  </rv>
  <rv s="0">
    <fb>19.3325</fb>
    <v>0</v>
  </rv>
  <rv s="0">
    <fb>12.0732</fb>
    <v>0</v>
  </rv>
  <rv s="0">
    <fb>73.319999999999993</fb>
    <v>0</v>
  </rv>
  <rv s="0">
    <fb>87.61</fb>
    <v>0</v>
  </rv>
  <rv s="0">
    <fb>26.5731</fb>
    <v>0</v>
  </rv>
  <rv s="0">
    <fb>26.770700000000001</fb>
    <v>0</v>
  </rv>
  <rv s="0">
    <fb>19.4175</fb>
    <v>0</v>
  </rv>
  <rv s="0">
    <fb>13.245200000000001</fb>
    <v>0</v>
  </rv>
  <rv s="0">
    <fb>88.23</fb>
    <v>0</v>
  </rv>
  <rv s="0">
    <fb>26.569700000000001</fb>
    <v>0</v>
  </rv>
  <rv s="0">
    <fb>26.800699999999999</fb>
    <v>0</v>
  </rv>
  <rv s="0">
    <fb>19.4055</fb>
    <v>0</v>
  </rv>
  <rv s="0">
    <fb>13.629200000000001</fb>
    <v>0</v>
  </rv>
  <rv s="0">
    <fb>87.36</fb>
    <v>0</v>
  </rv>
  <rv s="0">
    <fb>26.746400000000001</fb>
    <v>0</v>
  </rv>
  <rv s="0">
    <fb>26.9298</fb>
    <v>0</v>
  </rv>
  <rv s="0">
    <fb>19.187000000000001</fb>
    <v>0</v>
  </rv>
  <rv s="0">
    <fb>73.7</fb>
    <v>0</v>
  </rv>
  <rv s="0">
    <fb>88.32</fb>
    <v>0</v>
  </rv>
  <rv s="0">
    <fb>27.211400000000001</fb>
    <v>0</v>
  </rv>
  <rv s="0">
    <fb>19.367000000000001</fb>
    <v>0</v>
  </rv>
  <rv s="0">
    <fb>14.016500000000001</fb>
    <v>0</v>
  </rv>
  <rv s="0">
    <fb>88.16</fb>
    <v>0</v>
  </rv>
  <rv s="0">
    <fb>27.0154</fb>
    <v>0</v>
  </rv>
  <rv s="0">
    <fb>19.062999999999999</fb>
    <v>0</v>
  </rv>
  <rv s="0">
    <fb>14.609400000000001</fb>
    <v>0</v>
  </rv>
  <rv s="0">
    <fb>72.19</fb>
    <v>0</v>
  </rv>
  <rv s="0">
    <fb>88.74</fb>
    <v>0</v>
  </rv>
  <rv s="0">
    <fb>26.369700000000002</fb>
    <v>0</v>
  </rv>
  <rv s="0">
    <fb>26.911100000000001</fb>
    <v>0</v>
  </rv>
  <rv s="0">
    <fb>19.265999999999998</fb>
    <v>0</v>
  </rv>
  <rv s="0">
    <fb>14.863200000000001</fb>
    <v>0</v>
  </rv>
  <rv s="0">
    <fb>71.2</fb>
    <v>0</v>
  </rv>
  <rv s="0">
    <fb>89</fb>
    <v>0</v>
  </rv>
  <rv s="0">
    <fb>26.243099999999998</fb>
    <v>0</v>
  </rv>
  <rv s="0">
    <fb>26.625800000000002</fb>
    <v>0</v>
  </rv>
  <rv s="0">
    <fb>19.2515</fb>
    <v>0</v>
  </rv>
  <rv s="0">
    <fb>14.0252</fb>
    <v>0</v>
  </rv>
  <rv s="0">
    <fb>88.31</fb>
    <v>0</v>
  </rv>
  <rv s="0">
    <fb>26.846499999999999</fb>
    <v>0</v>
  </rv>
  <rv s="0">
    <fb>19.532499999999999</fb>
    <v>0</v>
  </rv>
  <rv s="0">
    <fb>14.0832</fb>
    <v>0</v>
  </rv>
  <rv s="0">
    <fb>71.22</fb>
    <v>0</v>
  </rv>
  <rv s="0">
    <fb>88.53</fb>
    <v>0</v>
  </rv>
  <rv s="0">
    <fb>25.9131</fb>
    <v>0</v>
  </rv>
  <rv s="0">
    <fb>26.822199999999999</fb>
    <v>0</v>
  </rv>
  <rv s="0">
    <fb>19.461500000000001</fb>
    <v>0</v>
  </rv>
  <rv s="0">
    <fb>14.3652</fb>
    <v>0</v>
  </rv>
  <rv s="0">
    <fb>88.99</fb>
    <v>0</v>
  </rv>
  <rv s="0">
    <fb>25.759699999999999</fb>
    <v>0</v>
  </rv>
  <rv s="0">
    <fb>27.045400000000001</fb>
    <v>0</v>
  </rv>
  <rv s="0">
    <fb>19.7135</fb>
    <v>0</v>
  </rv>
  <rv s="0">
    <fb>15.2478</fb>
    <v>0</v>
  </rv>
  <rv s="0">
    <fb>72.17</fb>
    <v>0</v>
  </rv>
  <rv s="0">
    <fb>89.17</fb>
    <v>0</v>
  </rv>
  <rv s="0">
    <fb>25.889700000000001</fb>
    <v>0</v>
  </rv>
  <rv s="0">
    <fb>27.233899999999998</fb>
    <v>0</v>
  </rv>
  <rv s="0">
    <fb>19.827500000000001</fb>
    <v>0</v>
  </rv>
  <rv s="0">
    <fb>15.007199999999999</fb>
    <v>0</v>
  </rv>
  <rv s="0">
    <fb>72.63</fb>
    <v>0</v>
  </rv>
  <rv s="0">
    <fb>89.02</fb>
    <v>0</v>
  </rv>
  <rv s="0">
    <fb>27.722899999999999</fb>
    <v>0</v>
  </rv>
  <rv s="0">
    <fb>20.1845</fb>
    <v>0</v>
  </rv>
  <rv s="0">
    <fb>73.84</fb>
    <v>0</v>
  </rv>
  <rv s="0">
    <fb>89.5</fb>
    <v>0</v>
  </rv>
  <rv s="0">
    <fb>25.909700000000001</fb>
    <v>0</v>
  </rv>
  <rv s="0">
    <fb>27.901299999999999</fb>
    <v>0</v>
  </rv>
  <rv s="0">
    <fb>20.126000000000001</fb>
    <v>0</v>
  </rv>
  <rv s="0">
    <fb>14.4145</fb>
    <v>0</v>
  </rv>
  <rv s="0">
    <fb>89.8</fb>
    <v>0</v>
  </rv>
  <rv s="0">
    <fb>25.9831</fb>
    <v>0</v>
  </rv>
  <rv s="0">
    <fb>27.877300000000002</fb>
    <v>0</v>
  </rv>
  <rv s="0">
    <fb>20.089500000000001</fb>
    <v>0</v>
  </rv>
  <rv s="0">
    <fb>14.8825</fb>
    <v>0</v>
  </rv>
  <rv s="0">
    <fb>74.44</fb>
    <v>0</v>
  </rv>
  <rv s="0">
    <fb>89.93</fb>
    <v>0</v>
  </rv>
  <rv s="0">
    <fb>26.0197</fb>
    <v>0</v>
  </rv>
  <rv s="0">
    <fb>28.027200000000001</fb>
    <v>0</v>
  </rv>
  <rv s="0">
    <fb>20.232500000000002</fb>
    <v>0</v>
  </rv>
  <rv s="0">
    <fb>14.959199999999999</fb>
    <v>0</v>
  </rv>
  <rv s="0">
    <fb>89.75</fb>
    <v>0</v>
  </rv>
  <rv s="0">
    <fb>26.1997</fb>
    <v>0</v>
  </rv>
  <rv s="0">
    <fb>28.035699999999999</fb>
    <v>0</v>
  </rv>
  <rv s="0">
    <fb>19.970500000000001</fb>
    <v>0</v>
  </rv>
  <rv s="0">
    <fb>14.687200000000001</fb>
    <v>0</v>
  </rv>
  <rv s="0">
    <fb>74.849999999999994</fb>
    <v>0</v>
  </rv>
  <rv s="0">
    <fb>90.31</fb>
    <v>0</v>
  </rv>
  <rv s="0">
    <fb>26.203099999999999</fb>
    <v>0</v>
  </rv>
  <rv s="0">
    <fb>27.832999999999998</fb>
    <v>0</v>
  </rv>
  <rv s="0">
    <fb>19.728999999999999</fb>
    <v>0</v>
  </rv>
  <rv s="0">
    <fb>14.629899999999999</fb>
    <v>0</v>
  </rv>
  <rv s="0">
    <fb>90.25</fb>
    <v>0</v>
  </rv>
  <rv s="0">
    <fb>26.2197</fb>
    <v>0</v>
  </rv>
  <rv s="0">
    <fb>27.913499999999999</fb>
    <v>0</v>
  </rv>
  <rv s="0">
    <fb>19.940000000000001</fb>
    <v>0</v>
  </rv>
  <rv s="0">
    <fb>14.7325</fb>
    <v>0</v>
  </rv>
  <rv s="0">
    <fb>74.91</fb>
    <v>0</v>
  </rv>
  <rv s="0">
    <fb>90.29</fb>
    <v>0</v>
  </rv>
  <rv s="0">
    <fb>26.239699999999999</fb>
    <v>0</v>
  </rv>
  <rv s="0">
    <fb>27.902000000000001</fb>
    <v>0</v>
  </rv>
  <rv s="0">
    <fb>19.9145</fb>
    <v>0</v>
  </rv>
  <rv s="0">
    <fb>15.347200000000001</fb>
    <v>0</v>
  </rv>
  <rv s="0">
    <fb>89.49</fb>
    <v>0</v>
  </rv>
  <rv s="0">
    <fb>26.2697</fb>
    <v>0</v>
  </rv>
  <rv s="0">
    <fb>27.8522</fb>
    <v>0</v>
  </rv>
  <rv s="0">
    <fb>15.2592</fb>
    <v>0</v>
  </rv>
  <rv s="0">
    <fb>75.42</fb>
    <v>0</v>
  </rv>
  <rv s="0">
    <fb>87.85</fb>
    <v>0</v>
  </rv>
  <rv s="0">
    <fb>26.2864</fb>
    <v>0</v>
  </rv>
  <rv s="0">
    <fb>28.1523</fb>
    <v>0</v>
  </rv>
  <rv s="0">
    <fb>19.751999999999999</fb>
    <v>0</v>
  </rv>
  <rv s="0">
    <fb>15.959199999999999</fb>
    <v>0</v>
  </rv>
  <rv s="0">
    <fb>74.94</fb>
    <v>0</v>
  </rv>
  <rv s="0">
    <fb>88.47</fb>
    <v>0</v>
  </rv>
  <rv s="0">
    <fb>26.0564</fb>
    <v>0</v>
  </rv>
  <rv s="0">
    <fb>28.677800000000001</fb>
    <v>0</v>
  </rv>
  <rv s="0">
    <fb>19.923500000000001</fb>
    <v>0</v>
  </rv>
  <rv s="0">
    <fb>76.33</fb>
    <v>0</v>
  </rv>
  <rv s="0">
    <fb>89.06</fb>
    <v>0</v>
  </rv>
  <rv s="0">
    <fb>26.166399999999999</fb>
    <v>0</v>
  </rv>
  <rv s="0">
    <fb>28.613700000000001</fb>
    <v>0</v>
  </rv>
  <rv s="0">
    <fb>20.185500000000001</fb>
    <v>0</v>
  </rv>
  <rv s="0">
    <fb>15.415800000000001</fb>
    <v>0</v>
  </rv>
  <rv s="0">
    <fb>75.650000000000006</fb>
    <v>0</v>
  </rv>
  <rv s="0">
    <fb>26.1297</fb>
    <v>0</v>
  </rv>
  <rv s="0">
    <fb>28.5046</fb>
    <v>0</v>
  </rv>
  <rv s="0">
    <fb>20.1265</fb>
    <v>0</v>
  </rv>
  <rv s="0">
    <fb>89.12</fb>
    <v>0</v>
  </rv>
  <rv s="0">
    <fb>28.1891</fb>
    <v>0</v>
  </rv>
  <rv s="0">
    <fb>19.899000000000001</fb>
    <v>0</v>
  </rv>
  <rv s="0">
    <fb>28.476299999999998</fb>
    <v>0</v>
  </rv>
  <rv s="0">
    <fb>74.05</fb>
    <v>0</v>
  </rv>
  <rv s="0">
    <fb>89.08</fb>
    <v>0</v>
  </rv>
  <rv s="0">
    <fb>25.819700000000001</fb>
    <v>0</v>
  </rv>
  <rv s="0">
    <fb>28.852699999999999</fb>
    <v>0</v>
  </rv>
  <rv s="0">
    <fb>19.946999999999999</fb>
    <v>0</v>
  </rv>
  <rv s="0">
    <fb>73.989999999999995</fb>
    <v>0</v>
  </rv>
  <rv s="0">
    <fb>88.98</fb>
    <v>0</v>
  </rv>
  <rv s="0">
    <fb>28.755400000000002</fb>
    <v>0</v>
  </rv>
  <rv s="0">
    <fb>19.684000000000001</fb>
    <v>0</v>
  </rv>
  <rv s="0">
    <fb>74.13</fb>
    <v>0</v>
  </rv>
  <rv s="0">
    <fb>89.14</fb>
    <v>0</v>
  </rv>
  <rv s="0">
    <fb>25.796399999999998</fb>
    <v>0</v>
  </rv>
  <rv s="0">
    <fb>28.949300000000001</fb>
    <v>0</v>
  </rv>
  <rv s="0">
    <fb>19.713000000000001</fb>
    <v>0</v>
  </rv>
  <rv s="0">
    <fb>16.619800000000001</fb>
    <v>0</v>
  </rv>
  <rv s="0">
    <fb>73.12</fb>
    <v>0</v>
  </rv>
  <rv s="0">
    <fb>89.01</fb>
    <v>0</v>
  </rv>
  <rv s="0">
    <fb>25.5764</fb>
    <v>0</v>
  </rv>
  <rv s="0">
    <fb>29.051400000000001</fb>
    <v>0</v>
  </rv>
  <rv s="0">
    <fb>17.044499999999999</fb>
    <v>0</v>
  </rv>
  <rv s="0">
    <fb>72.72</fb>
    <v>0</v>
  </rv>
  <rv s="0">
    <fb>89.13</fb>
    <v>0</v>
  </rv>
  <rv s="0">
    <fb>25.416399999999999</fb>
    <v>0</v>
  </rv>
  <rv s="0">
    <fb>29.1935</fb>
    <v>0</v>
  </rv>
  <rv s="0">
    <fb>20.399999999999999</fb>
    <v>0</v>
  </rv>
  <rv s="0">
    <fb>17.0032</fb>
    <v>0</v>
  </rv>
  <rv s="0">
    <fb>73.825000000000003</fb>
    <v>0</v>
  </rv>
  <rv s="0">
    <fb>25.3597</fb>
    <v>0</v>
  </rv>
  <rv s="0">
    <fb>29.028099999999998</fb>
    <v>0</v>
  </rv>
  <rv s="0">
    <fb>20.05</fb>
    <v>0</v>
  </rv>
  <rv s="0">
    <fb>17.0458</fb>
    <v>0</v>
  </rv>
  <rv s="0">
    <fb>72.7</fb>
    <v>0</v>
  </rv>
  <rv s="0">
    <fb>88.97</fb>
    <v>0</v>
  </rv>
  <rv s="0">
    <fb>28.8032</fb>
    <v>0</v>
  </rv>
  <rv s="0">
    <fb>19.908000000000001</fb>
    <v>0</v>
  </rv>
  <rv s="0">
    <fb>72.83</fb>
    <v>0</v>
  </rv>
  <rv s="0">
    <fb>88.62</fb>
    <v>0</v>
  </rv>
  <rv s="0">
    <fb>24.909800000000001</fb>
    <v>0</v>
  </rv>
  <rv s="0">
    <fb>28.1798</fb>
    <v>0</v>
  </rv>
  <rv s="0">
    <fb>19.524999999999999</fb>
    <v>0</v>
  </rv>
  <rv s="0">
    <fb>17.113800000000001</fb>
    <v>0</v>
  </rv>
  <rv s="0">
    <fb>71.31</fb>
    <v>0</v>
  </rv>
  <rv s="0">
    <fb>88.6</fb>
    <v>0</v>
  </rv>
  <rv s="0">
    <fb>27.7849</fb>
    <v>0</v>
  </rv>
  <rv s="0">
    <fb>19.37</fb>
    <v>0</v>
  </rv>
  <rv s="0">
    <fb>17.277799999999999</fb>
    <v>0</v>
  </rv>
  <rv s="0">
    <fb>71.650000000000006</fb>
    <v>0</v>
  </rv>
  <rv s="0">
    <fb>88.7</fb>
    <v>0</v>
  </rv>
  <rv s="0">
    <fb>24.7531</fb>
    <v>0</v>
  </rv>
  <rv s="0">
    <fb>28.005099999999999</fb>
    <v>0</v>
  </rv>
  <rv s="0">
    <fb>19.608000000000001</fb>
    <v>0</v>
  </rv>
  <rv s="0">
    <fb>71.39</fb>
    <v>0</v>
  </rv>
  <rv s="0">
    <fb>25.096399999999999</fb>
    <v>0</v>
  </rv>
  <rv s="0">
    <fb>28.652799999999999</fb>
    <v>0</v>
  </rv>
  <rv s="0">
    <fb>19.688500000000001</fb>
    <v>0</v>
  </rv>
  <rv s="0">
    <fb>15.127800000000001</fb>
    <v>0</v>
  </rv>
  <rv s="0">
    <fb>89.09</fb>
    <v>0</v>
  </rv>
  <rv s="0">
    <fb>24.846399999999999</fb>
    <v>0</v>
  </rv>
  <rv s="0">
    <fb>29.312200000000001</fb>
    <v>0</v>
  </rv>
  <rv s="0">
    <fb>18.588000000000001</fb>
    <v>0</v>
  </rv>
  <rv s="0">
    <fb>15.139200000000001</fb>
    <v>0</v>
  </rv>
  <rv s="0">
    <fb>71.87</fb>
    <v>0</v>
  </rv>
  <rv s="0">
    <fb>89.64</fb>
    <v>0</v>
  </rv>
  <rv s="0">
    <fb>24.639800000000001</fb>
    <v>0</v>
  </rv>
  <rv s="0">
    <fb>29.508600000000001</fb>
    <v>0</v>
  </rv>
  <rv s="0">
    <fb>17.949000000000002</fb>
    <v>0</v>
  </rv>
  <rv s="0">
    <fb>72.14</fb>
    <v>0</v>
  </rv>
  <rv s="0">
    <fb>90.09</fb>
    <v>0</v>
  </rv>
  <rv s="0">
    <fb>24.729800000000001</fb>
    <v>0</v>
  </rv>
  <rv s="0">
    <fb>28.4773</fb>
    <v>0</v>
  </rv>
  <rv s="0">
    <fb>17.479500000000002</fb>
    <v>0</v>
  </rv>
  <rv s="0">
    <fb>90.14</fb>
    <v>0</v>
  </rv>
  <rv s="0">
    <fb>24.223099999999999</fb>
    <v>0</v>
  </rv>
  <rv s="0">
    <fb>28.612200000000001</fb>
    <v>0</v>
  </rv>
  <rv s="0">
    <fb>17.3</fb>
    <v>0</v>
  </rv>
  <rv s="0">
    <fb>16.176500000000001</fb>
    <v>0</v>
  </rv>
  <rv s="0">
    <fb>70.77</fb>
    <v>0</v>
  </rv>
  <rv s="0">
    <fb>92.77</fb>
    <v>0</v>
  </rv>
  <rv s="0">
    <fb>24.3231</fb>
    <v>0</v>
  </rv>
  <rv s="0">
    <fb>28.8062</fb>
    <v>0</v>
  </rv>
  <rv s="0">
    <fb>17.370200000000001</fb>
    <v>0</v>
  </rv>
  <rv s="0">
    <fb>15.4232</fb>
    <v>0</v>
  </rv>
  <rv s="0">
    <fb>70.5</fb>
    <v>0</v>
  </rv>
  <rv s="0">
    <fb>92.15</fb>
    <v>0</v>
  </rv>
  <rv s="0">
    <fb>29.219100000000001</fb>
    <v>0</v>
  </rv>
  <rv s="0">
    <fb>70.91</fb>
    <v>0</v>
  </rv>
  <rv s="0">
    <fb>91.99</fb>
    <v>0</v>
  </rv>
  <rv s="0">
    <fb>24.529800000000002</fb>
    <v>0</v>
  </rv>
  <rv s="0">
    <fb>29.323399999999999</fb>
    <v>0</v>
  </rv>
  <rv s="0">
    <fb>18.080500000000001</fb>
    <v>0</v>
  </rv>
  <rv s="0">
    <fb>15.458500000000001</fb>
    <v>0</v>
  </rv>
  <rv s="0">
    <fb>69.760000000000005</fb>
    <v>0</v>
  </rv>
  <rv s="0">
    <fb>92.02</fb>
    <v>0</v>
  </rv>
  <rv s="0">
    <fb>24.633099999999999</fb>
    <v>0</v>
  </rv>
  <rv s="0">
    <fb>29.532900000000001</fb>
    <v>0</v>
  </rv>
  <rv s="0">
    <fb>18.092099999999999</fb>
    <v>0</v>
  </rv>
  <rv s="0">
    <fb>91.95</fb>
    <v>0</v>
  </rv>
  <rv s="0">
    <fb>24.739799999999999</fb>
    <v>0</v>
  </rv>
  <rv s="0">
    <fb>29.753799999999998</fb>
    <v>0</v>
  </rv>
  <rv s="0">
    <fb>17.8215</fb>
    <v>0</v>
  </rv>
  <rv s="0">
    <fb>91.39</fb>
    <v>0</v>
  </rv>
  <rv s="0">
    <fb>24.8931</fb>
    <v>0</v>
  </rv>
  <rv s="0">
    <fb>29.5474</fb>
    <v>0</v>
  </rv>
  <rv s="0">
    <fb>15.736700000000001</fb>
    <v>0</v>
  </rv>
  <rv s="0">
    <fb>71.16</fb>
    <v>0</v>
  </rv>
  <rv s="0">
    <fb>91.29</fb>
    <v>0</v>
  </rv>
  <rv s="0">
    <fb>25.133099999999999</fb>
    <v>0</v>
  </rv>
  <rv s="0">
    <fb>29.9192</fb>
    <v>0</v>
  </rv>
  <rv s="0">
    <fb>17.966999999999999</fb>
    <v>0</v>
  </rv>
  <rv s="0">
    <fb>73.52</fb>
    <v>0</v>
  </rv>
  <rv s="0">
    <fb>91.62</fb>
    <v>0</v>
  </rv>
  <rv s="0">
    <fb>30.064399999999999</fb>
    <v>0</v>
  </rv>
  <rv s="0">
    <fb>17.763999999999999</fb>
    <v>0</v>
  </rv>
  <rv s="0">
    <fb>15.2538</fb>
    <v>0</v>
  </rv>
  <rv s="0">
    <fb>73.55</fb>
    <v>0</v>
  </rv>
  <rv s="0">
    <fb>92.4</fb>
    <v>0</v>
  </rv>
  <rv s="0">
    <fb>25.0031</fb>
    <v>0</v>
  </rv>
  <rv s="0">
    <fb>30.1617</fb>
    <v>0</v>
  </rv>
  <rv s="0">
    <fb>17.632000000000001</fb>
    <v>0</v>
  </rv>
  <rv s="0">
    <fb>15.4138</fb>
    <v>0</v>
  </rv>
  <rv s="0">
    <fb>73.599999999999994</fb>
    <v>0</v>
  </rv>
  <rv s="0">
    <fb>92.7</fb>
    <v>0</v>
  </rv>
  <rv s="0">
    <fb>30.107700000000001</fb>
    <v>0</v>
  </rv>
  <rv s="0">
    <fb>17.440000000000001</fb>
    <v>0</v>
  </rv>
  <rv s="0">
    <fb>14.7239</fb>
    <v>0</v>
  </rv>
  <rv s="0">
    <fb>92.9</fb>
    <v>0</v>
  </rv>
  <rv s="0">
    <fb>24.3964</fb>
    <v>0</v>
  </rv>
  <rv s="0">
    <fb>30.224499999999999</fb>
    <v>0</v>
  </rv>
  <rv s="0">
    <fb>17.622</fb>
    <v>0</v>
  </rv>
  <rv s="0">
    <fb>14.443899999999999</fb>
    <v>0</v>
  </rv>
  <rv s="0">
    <fb>92.05</fb>
    <v>0</v>
  </rv>
  <rv s="0">
    <fb>24.4131</fb>
    <v>0</v>
  </rv>
  <rv s="0">
    <fb>30.1632</fb>
    <v>0</v>
  </rv>
  <rv s="0">
    <fb>17.259499999999999</fb>
    <v>0</v>
  </rv>
  <rv s="0">
    <fb>14.9472</fb>
    <v>0</v>
  </rv>
  <rv s="0">
    <fb>91.9</fb>
    <v>0</v>
  </rv>
  <rv s="0">
    <fb>24.3931</fb>
    <v>0</v>
  </rv>
  <rv s="0">
    <fb>30.428000000000001</fb>
    <v>0</v>
  </rv>
  <rv s="0">
    <fb>17.649999999999999</fb>
    <v>0</v>
  </rv>
  <rv s="0">
    <fb>15.1745</fb>
    <v>0</v>
  </rv>
  <rv s="0">
    <fb>91.7</fb>
    <v>0</v>
  </rv>
  <rv s="0">
    <fb>24.6464</fb>
    <v>0</v>
  </rv>
  <rv s="0">
    <fb>30.6297</fb>
    <v>0</v>
  </rv>
  <rv s="0">
    <fb>17.992999999999999</fb>
    <v>0</v>
  </rv>
  <rv s="0">
    <fb>14.8005</fb>
    <v>0</v>
  </rv>
  <rv s="0">
    <fb>75.78</fb>
    <v>0</v>
  </rv>
  <rv s="0">
    <fb>92.12</fb>
    <v>0</v>
  </rv>
  <rv s="0">
    <fb>30.4893</fb>
    <v>0</v>
  </rv>
  <rv s="0">
    <fb>17.861000000000001</fb>
    <v>0</v>
  </rv>
  <rv s="0">
    <fb>14.853199999999999</fb>
    <v>0</v>
  </rv>
  <rv s="0">
    <fb>76.040000000000006</fb>
    <v>0</v>
  </rv>
  <rv s="0">
    <fb>92.19</fb>
    <v>0</v>
  </rv>
  <rv s="0">
    <fb>24.8264</fb>
    <v>0</v>
  </rv>
  <rv s="0">
    <fb>30.5381</fb>
    <v>0</v>
  </rv>
  <rv s="0">
    <fb>14.6645</fb>
    <v>0</v>
  </rv>
  <rv s="0">
    <fb>76.7</fb>
    <v>0</v>
  </rv>
  <rv s="0">
    <fb>92.73</fb>
    <v>0</v>
  </rv>
  <rv s="0">
    <fb>24.829799999999999</fb>
    <v>0</v>
  </rv>
  <rv s="0">
    <fb>30.198</fb>
    <v>0</v>
  </rv>
  <rv s="0">
    <fb>17.936800000000002</fb>
    <v>0</v>
  </rv>
  <rv s="0">
    <fb>14.2399</fb>
    <v>0</v>
  </rv>
  <rv s="0">
    <fb>77.739999999999995</fb>
    <v>0</v>
  </rv>
  <rv s="0">
    <fb>93.35</fb>
    <v>0</v>
  </rv>
  <rv s="0">
    <fb>24.923100000000002</fb>
    <v>0</v>
  </rv>
  <rv s="0">
    <fb>30.404499999999999</fb>
    <v>0</v>
  </rv>
  <rv s="0">
    <fb>14.3825</fb>
    <v>0</v>
  </rv>
  <rv s="0">
    <fb>78.260000000000005</fb>
    <v>0</v>
  </rv>
  <rv s="0">
    <fb>92.48</fb>
    <v>0</v>
  </rv>
  <rv s="0">
    <fb>25.106400000000001</fb>
    <v>0</v>
  </rv>
  <rv s="0">
    <fb>30.4057</fb>
    <v>0</v>
  </rv>
  <rv s="0">
    <fb>18.206499999999998</fb>
    <v>0</v>
  </rv>
  <rv s="0">
    <fb>14.245900000000001</fb>
    <v>0</v>
  </rv>
  <rv s="0">
    <fb>78.150000000000006</fb>
    <v>0</v>
  </rv>
  <rv s="0">
    <fb>91.36</fb>
    <v>0</v>
  </rv>
  <rv s="0">
    <fb>24.953099999999999</fb>
    <v>0</v>
  </rv>
  <rv s="0">
    <fb>30.586600000000001</fb>
    <v>0</v>
  </rv>
  <rv s="0">
    <fb>18.702500000000001</fb>
    <v>0</v>
  </rv>
  <rv s="0">
    <fb>14.5999</fb>
    <v>0</v>
  </rv>
  <rv s="0">
    <fb>78.010000000000005</fb>
    <v>0</v>
  </rv>
  <rv s="0">
    <fb>91.98</fb>
    <v>0</v>
  </rv>
  <rv s="0">
    <fb>30.6997</fb>
    <v>0</v>
  </rv>
  <rv s="0">
    <fb>18.728999999999999</fb>
    <v>0</v>
  </rv>
  <rv s="0">
    <fb>77.28</fb>
    <v>0</v>
  </rv>
  <rv s="0">
    <fb>92.53</fb>
    <v>0</v>
  </rv>
  <rv s="0">
    <fb>24.8398</fb>
    <v>0</v>
  </rv>
  <rv s="0">
    <fb>30.421700000000001</fb>
    <v>0</v>
  </rv>
  <rv s="0">
    <fb>18.634499999999999</fb>
    <v>0</v>
  </rv>
  <rv s="0">
    <fb>14.938499999999999</fb>
    <v>0</v>
  </rv>
  <rv s="0">
    <fb>93.56</fb>
    <v>0</v>
  </rv>
  <rv s="0">
    <fb>24.906400000000001</fb>
    <v>0</v>
  </rv>
  <rv s="0">
    <fb>30.373699999999999</fb>
    <v>0</v>
  </rv>
  <rv s="0">
    <fb>18.549499999999998</fb>
    <v>0</v>
  </rv>
  <rv s="0">
    <fb>15.1258</fb>
    <v>0</v>
  </rv>
  <rv s="0">
    <fb>94.02</fb>
    <v>0</v>
  </rv>
  <rv s="0">
    <fb>24.9481</fb>
    <v>0</v>
  </rv>
  <rv s="0">
    <fb>29.939</fb>
    <v>0</v>
  </rv>
  <rv s="0">
    <fb>18.32</fb>
    <v>0</v>
  </rv>
  <rv s="0">
    <fb>95.09</fb>
    <v>0</v>
  </rv>
  <rv s="0">
    <fb>25.2364</fb>
    <v>0</v>
  </rv>
  <rv s="0">
    <fb>30.228000000000002</fb>
    <v>0</v>
  </rv>
  <rv s="0">
    <fb>18.831</fb>
    <v>0</v>
  </rv>
  <rv s="0">
    <fb>95</fb>
    <v>0</v>
  </rv>
  <rv s="0">
    <fb>24.889800000000001</fb>
    <v>0</v>
  </rv>
  <rv s="0">
    <fb>29.578399999999998</fb>
    <v>0</v>
  </rv>
  <rv s="0">
    <fb>76.14</fb>
    <v>0</v>
  </rv>
  <rv s="0">
    <fb>94.66</fb>
    <v>0</v>
  </rv>
  <rv s="0">
    <fb>24.766400000000001</fb>
    <v>0</v>
  </rv>
  <rv s="0">
    <fb>29.509799999999998</fb>
    <v>0</v>
  </rv>
  <rv s="0">
    <fb>18.786000000000001</fb>
    <v>0</v>
  </rv>
  <rv s="0">
    <fb>15.3865</fb>
    <v>0</v>
  </rv>
  <rv s="0">
    <fb>76.97</fb>
    <v>0</v>
  </rv>
  <rv s="0">
    <fb>95.08</fb>
    <v>0</v>
  </rv>
  <rv s="0">
    <fb>24.886399999999998</fb>
    <v>0</v>
  </rv>
  <rv s="0">
    <fb>29.895700000000001</fb>
    <v>0</v>
  </rv>
  <rv s="0">
    <fb>18.866</fb>
    <v>0</v>
  </rv>
  <rv s="0">
    <fb>15.825200000000001</fb>
    <v>0</v>
  </rv>
  <rv s="0">
    <fb>95.4</fb>
    <v>0</v>
  </rv>
  <rv s="0">
    <fb>24.853100000000001</fb>
    <v>0</v>
  </rv>
  <rv s="0">
    <fb>30.324400000000001</fb>
    <v>0</v>
  </rv>
  <rv s="0">
    <fb>18.938500000000001</fb>
    <v>0</v>
  </rv>
  <rv s="0">
    <fb>79.58</fb>
    <v>0</v>
  </rv>
  <rv s="0">
    <fb>95.41</fb>
    <v>0</v>
  </rv>
  <rv s="0">
    <fb>24.673100000000002</fb>
    <v>0</v>
  </rv>
  <rv s="0">
    <fb>30.027799999999999</fb>
    <v>0</v>
  </rv>
  <rv s="0">
    <fb>18.532</fb>
    <v>0</v>
  </rv>
  <rv s="0">
    <fb>16.463799999999999</fb>
    <v>0</v>
  </rv>
  <rv s="0">
    <fb>82.19</fb>
    <v>0</v>
  </rv>
  <rv s="0">
    <fb>96.32</fb>
    <v>0</v>
  </rv>
  <rv s="0">
    <fb>25.296399999999998</fb>
    <v>0</v>
  </rv>
  <rv s="0">
    <fb>30.187000000000001</fb>
    <v>0</v>
  </rv>
  <rv s="0">
    <fb>96.27</fb>
    <v>0</v>
  </rv>
  <rv s="0">
    <fb>25.403099999999998</fb>
    <v>0</v>
  </rv>
  <rv s="0">
    <fb>29.633500000000002</fb>
    <v>0</v>
  </rv>
  <rv s="0">
    <fb>18.0045</fb>
    <v>0</v>
  </rv>
  <rv s="0">
    <fb>16.1645</fb>
    <v>0</v>
  </rv>
  <rv s="0">
    <fb>96.03</fb>
    <v>0</v>
  </rv>
  <rv s="0">
    <fb>29.1783</fb>
    <v>0</v>
  </rv>
  <rv s="0">
    <fb>17.701499999999999</fb>
    <v>0</v>
  </rv>
  <rv s="0">
    <fb>81.48</fb>
    <v>0</v>
  </rv>
  <rv s="0">
    <fb>95.87</fb>
    <v>0</v>
  </rv>
  <rv s="0">
    <fb>25.693100000000001</fb>
    <v>0</v>
  </rv>
  <rv s="0">
    <fb>29.078399999999998</fb>
    <v>0</v>
  </rv>
  <rv s="0">
    <fb>81.58</fb>
    <v>0</v>
  </rv>
  <rv s="0">
    <fb>96.09</fb>
    <v>0</v>
  </rv>
  <rv s="0">
    <fb>28.2987</fb>
    <v>0</v>
  </rv>
  <rv s="0">
    <fb>17.157499999999999</fb>
    <v>0</v>
  </rv>
  <rv s="0">
    <fb>16.432500000000001</fb>
    <v>0</v>
  </rv>
  <rv s="0">
    <fb>81.400000000000006</fb>
    <v>0</v>
  </rv>
  <rv s="0">
    <fb>93.69</fb>
    <v>0</v>
  </rv>
  <rv s="0">
    <fb>25.419699999999999</fb>
    <v>0</v>
  </rv>
  <rv s="0">
    <fb>28.002099999999999</fb>
    <v>0</v>
  </rv>
  <rv s="0">
    <fb>82.08</fb>
    <v>0</v>
  </rv>
  <rv s="0">
    <fb>94</fb>
    <v>0</v>
  </rv>
  <rv s="0">
    <fb>25.4497</fb>
    <v>0</v>
  </rv>
  <rv s="0">
    <fb>28.287400000000002</fb>
    <v>0</v>
  </rv>
  <rv s="0">
    <fb>17.12</fb>
    <v>0</v>
  </rv>
  <rv s="0">
    <fb>16.101199999999999</fb>
    <v>0</v>
  </rv>
  <rv s="0">
    <fb>82.35</fb>
    <v>0</v>
  </rv>
  <rv s="0">
    <fb>95.32</fb>
    <v>0</v>
  </rv>
  <rv s="0">
    <fb>25.586400000000001</fb>
    <v>0</v>
  </rv>
  <rv s="0">
    <fb>28.033899999999999</fb>
    <v>0</v>
  </rv>
  <rv s="0">
    <fb>16.904499999999999</fb>
    <v>0</v>
  </rv>
  <rv s="0">
    <fb>81.540000000000006</fb>
    <v>0</v>
  </rv>
  <rv s="0">
    <fb>94.44</fb>
    <v>0</v>
  </rv>
  <rv s="0">
    <fb>28.575199999999999</fb>
    <v>0</v>
  </rv>
  <rv s="0">
    <fb>15.3772</fb>
    <v>0</v>
  </rv>
  <rv s="0">
    <fb>94.31</fb>
    <v>0</v>
  </rv>
  <rv s="0">
    <fb>25.7331</fb>
    <v>0</v>
  </rv>
  <rv s="0">
    <fb>28.669499999999999</fb>
    <v>0</v>
  </rv>
  <rv s="0">
    <fb>17.091000000000001</fb>
    <v>0</v>
  </rv>
  <rv s="0">
    <fb>82.69</fb>
    <v>0</v>
  </rv>
  <rv s="0">
    <fb>94.75</fb>
    <v>0</v>
  </rv>
  <rv s="0">
    <fb>25.8597</fb>
    <v>0</v>
  </rv>
  <rv s="0">
    <fb>28.927499999999998</fb>
    <v>0</v>
  </rv>
  <rv s="0">
    <fb>16.7575</fb>
    <v>0</v>
  </rv>
  <rv s="0">
    <fb>94.79</fb>
    <v>0</v>
  </rv>
  <rv s="0">
    <fb>25.743099999999998</fb>
    <v>0</v>
  </rv>
  <rv s="0">
    <fb>27.2395</fb>
    <v>0</v>
  </rv>
  <rv s="0">
    <fb>16.049499999999998</fb>
    <v>0</v>
  </rv>
  <rv s="0">
    <fb>81.069999999999993</fb>
    <v>0</v>
  </rv>
  <rv s="0">
    <fb>94.61</fb>
    <v>0</v>
  </rv>
  <rv s="0">
    <fb>25.696400000000001</fb>
    <v>0</v>
  </rv>
  <rv s="0">
    <fb>27.252500000000001</fb>
    <v>0</v>
  </rv>
  <rv s="0">
    <fb>16.094000000000001</fb>
    <v>0</v>
  </rv>
  <rv s="0">
    <fb>16.219200000000001</fb>
    <v>0</v>
  </rv>
  <rv s="0">
    <fb>94.49</fb>
    <v>0</v>
  </rv>
  <rv s="0">
    <fb>26.066400000000002</fb>
    <v>0</v>
  </rv>
  <rv s="0">
    <fb>28.292000000000002</fb>
    <v>0</v>
  </rv>
  <rv s="0">
    <fb>16.423500000000001</fb>
    <v>0</v>
  </rv>
  <rv s="0">
    <fb>15.4572</fb>
    <v>0</v>
  </rv>
  <rv s="0">
    <fb>94.16</fb>
    <v>0</v>
  </rv>
  <rv s="0">
    <fb>28.4</fb>
    <v>0</v>
  </rv>
  <rv s="0">
    <fb>16.53</fb>
    <v>0</v>
  </rv>
  <rv s="0">
    <fb>79.77</fb>
    <v>0</v>
  </rv>
  <rv s="0">
    <fb>95.8</fb>
    <v>0</v>
  </rv>
  <rv s="0">
    <fb>25.5931</fb>
    <v>0</v>
  </rv>
  <rv s="0">
    <fb>26.896999999999998</fb>
    <v>0</v>
  </rv>
  <rv s="0">
    <fb>15.7</fb>
    <v>0</v>
  </rv>
  <rv s="0">
    <fb>95.15</fb>
    <v>0</v>
  </rv>
  <rv s="0">
    <fb>25.6464</fb>
    <v>0</v>
  </rv>
  <rv s="0">
    <fb>27.183</fb>
    <v>0</v>
  </rv>
  <rv s="0">
    <fb>15.8835</fb>
    <v>0</v>
  </rv>
  <rv s="0">
    <fb>15.724500000000001</fb>
    <v>0</v>
  </rv>
  <rv s="0">
    <fb>25.676400000000001</fb>
    <v>0</v>
  </rv>
  <rv s="0">
    <fb>27.55</fb>
    <v>0</v>
  </rv>
  <rv s="0">
    <fb>15.835000000000001</fb>
    <v>0</v>
  </rv>
  <rv s="0">
    <fb>16.087800000000001</fb>
    <v>0</v>
  </rv>
  <rv s="0">
    <fb>79.489999999999995</fb>
    <v>0</v>
  </rv>
  <rv s="0">
    <fb>95.79</fb>
    <v>0</v>
  </rv>
  <rv s="0">
    <fb>25.7697</fb>
    <v>0</v>
  </rv>
  <rv s="0">
    <fb>27.885000000000002</fb>
    <v>0</v>
  </rv>
  <rv s="0">
    <fb>16.058499999999999</fb>
    <v>0</v>
  </rv>
  <rv s="0">
    <fb>75.44</fb>
    <v>0</v>
  </rv>
  <rv s="0">
    <fb>94.38</fb>
    <v>0</v>
  </rv>
  <rv s="0">
    <fb>27.815999999999999</fb>
    <v>0</v>
  </rv>
  <rv s="0">
    <fb>15.988</fb>
    <v>0</v>
  </rv>
  <rv s="0">
    <fb>75.7</fb>
    <v>0</v>
  </rv>
  <rv s="0">
    <fb>25.803100000000001</fb>
    <v>0</v>
  </rv>
  <rv s="0">
    <fb>27.2</fb>
    <v>0</v>
  </rv>
  <rv s="0">
    <fb>16.198499999999999</fb>
    <v>0</v>
  </rv>
  <rv s="0">
    <fb>93.75</fb>
    <v>0</v>
  </rv>
  <rv s="0">
    <fb>26.8</fb>
    <v>0</v>
  </rv>
  <rv s="0">
    <fb>17.1798</fb>
    <v>0</v>
  </rv>
  <rv s="0">
    <fb>75.81</fb>
    <v>0</v>
  </rv>
  <rv s="0">
    <fb>93.45</fb>
    <v>0</v>
  </rv>
  <rv s="0">
    <fb>25.939699999999998</fb>
    <v>0</v>
  </rv>
  <rv s="0">
    <fb>27.183499999999999</fb>
    <v>0</v>
  </rv>
  <rv s="0">
    <fb>16.652999999999999</fb>
    <v>0</v>
  </rv>
  <rv s="0">
    <fb>17.159199999999998</fb>
    <v>0</v>
  </rv>
  <rv s="0">
    <fb>76.150000000000006</fb>
    <v>0</v>
  </rv>
  <rv s="0">
    <fb>93.5</fb>
    <v>0</v>
  </rv>
  <rv s="0">
    <fb>27.084499999999998</fb>
    <v>0</v>
  </rv>
  <rv s="0">
    <fb>16.483499999999999</fb>
    <v>0</v>
  </rv>
  <rv s="0">
    <fb>76.569999999999993</fb>
    <v>0</v>
  </rv>
  <rv s="0">
    <fb>94.15</fb>
    <v>0</v>
  </rv>
  <rv s="0">
    <fb>26.613</fb>
    <v>0</v>
  </rv>
  <rv s="0">
    <fb>15.8125</fb>
    <v>0</v>
  </rv>
  <rv s="0">
    <fb>76.349999999999994</fb>
    <v>0</v>
  </rv>
  <rv s="0">
    <fb>17.221800000000002</fb>
    <v>0</v>
  </rv>
  <rv s="0">
    <fb>75.95</fb>
    <v>0</v>
  </rv>
  <rv s="0">
    <fb>95.98</fb>
    <v>0</v>
  </rv>
  <rv s="0">
    <fb>26.613099999999999</fb>
    <v>0</v>
  </rv>
  <rv s="0">
    <fb>26.194500000000001</fb>
    <v>0</v>
  </rv>
  <rv s="0">
    <fb>14.821999999999999</fb>
    <v>0</v>
  </rv>
  <rv s="0">
    <fb>16.954499999999999</fb>
    <v>0</v>
  </rv>
  <rv s="0">
    <fb>75.25</fb>
    <v>0</v>
  </rv>
  <rv s="0">
    <fb>96.42</fb>
    <v>0</v>
  </rv>
  <rv s="0">
    <fb>26.529699999999998</fb>
    <v>0</v>
  </rv>
  <rv s="0">
    <fb>26.756</fb>
    <v>0</v>
  </rv>
  <rv s="0">
    <fb>14.904999999999999</fb>
    <v>0</v>
  </rv>
  <rv s="0">
    <fb>75.05</fb>
    <v>0</v>
  </rv>
  <rv s="0">
    <fb>96.14</fb>
    <v>0</v>
  </rv>
  <rv s="0">
    <fb>26.5764</fb>
    <v>0</v>
  </rv>
  <rv s="0">
    <fb>26.712499999999999</fb>
    <v>0</v>
  </rv>
  <rv s="0">
    <fb>19.891100000000002</fb>
    <v>0</v>
  </rv>
  <rv s="0">
    <fb>74.680000000000007</fb>
    <v>0</v>
  </rv>
  <rv s="0">
    <fb>97.11</fb>
    <v>0</v>
  </rv>
  <rv s="0">
    <fb>26.533100000000001</fb>
    <v>0</v>
  </rv>
  <rv s="0">
    <fb>27.071999999999999</fb>
    <v>0</v>
  </rv>
  <rv s="0">
    <fb>15.521000000000001</fb>
    <v>0</v>
  </rv>
  <rv s="0">
    <fb>19.847799999999999</fb>
    <v>0</v>
  </rv>
  <rv s="0">
    <fb>74.83</fb>
    <v>0</v>
  </rv>
  <rv s="0">
    <fb>96.85</fb>
    <v>0</v>
  </rv>
  <rv s="0">
    <fb>26.512</fb>
    <v>0</v>
  </rv>
  <rv s="0">
    <fb>15.3185</fb>
    <v>0</v>
  </rv>
  <rv s="0">
    <fb>21.835799999999999</fb>
    <v>0</v>
  </rv>
  <rv s="0">
    <fb>97.64</fb>
    <v>0</v>
  </rv>
  <rv s="0">
    <fb>26.1097</fb>
    <v>0</v>
  </rv>
  <rv s="0">
    <fb>26.670500000000001</fb>
    <v>0</v>
  </rv>
  <rv s="0">
    <fb>21.3325</fb>
    <v>0</v>
  </rv>
  <rv s="0">
    <fb>99.11</fb>
    <v>0</v>
  </rv>
  <rv s="0">
    <fb>26.162500000000001</fb>
    <v>0</v>
  </rv>
  <rv s="0">
    <fb>14.778</fb>
    <v>0</v>
  </rv>
  <rv s="0">
    <fb>20.866499999999998</fb>
    <v>0</v>
  </rv>
  <rv s="0">
    <fb>99.6</fb>
    <v>0</v>
  </rv>
  <rv s="0">
    <fb>25.999700000000001</fb>
    <v>0</v>
  </rv>
  <rv s="0">
    <fb>25.786000000000001</fb>
    <v>0</v>
  </rv>
  <rv s="0">
    <fb>14.541</fb>
    <v>0</v>
  </rv>
  <rv s="0">
    <fb>20.873100000000001</fb>
    <v>0</v>
  </rv>
  <rv s="0">
    <fb>76.819999999999993</fb>
    <v>0</v>
  </rv>
  <rv s="0">
    <fb>99.55</fb>
    <v>0</v>
  </rv>
  <rv s="0">
    <fb>26.173100000000002</fb>
    <v>0</v>
  </rv>
  <rv s="0">
    <fb>25.932500000000001</fb>
    <v>0</v>
  </rv>
  <rv s="0">
    <fb>14.528499999999999</fb>
    <v>0</v>
  </rv>
  <rv s="0">
    <fb>21.087800000000001</fb>
    <v>0</v>
  </rv>
  <rv s="0">
    <fb>77.2</fb>
    <v>0</v>
  </rv>
  <rv s="0">
    <fb>100.65</fb>
    <v>0</v>
  </rv>
  <rv s="0">
    <fb>26.316400000000002</fb>
    <v>0</v>
  </rv>
  <rv s="0">
    <fb>26.591999999999999</fb>
    <v>0</v>
  </rv>
  <rv s="0">
    <fb>14.715</fb>
    <v>0</v>
  </rv>
  <rv s="0">
    <fb>20.986499999999999</fb>
    <v>0</v>
  </rv>
  <rv s="0">
    <fb>77.86</fb>
    <v>0</v>
  </rv>
  <rv s="0">
    <fb>100.01</fb>
    <v>0</v>
  </rv>
  <rv s="0">
    <fb>26.389700000000001</fb>
    <v>0</v>
  </rv>
  <rv s="0">
    <fb>26.978999999999999</fb>
    <v>0</v>
  </rv>
  <rv s="0">
    <fb>15.13</fb>
    <v>0</v>
  </rv>
  <rv s="0">
    <fb>21.3078</fb>
    <v>0</v>
  </rv>
  <rv s="0">
    <fb>78.05</fb>
    <v>0</v>
  </rv>
  <rv s="0">
    <fb>100.97</fb>
    <v>0</v>
  </rv>
  <rv s="0">
    <fb>26.349699999999999</fb>
    <v>0</v>
  </rv>
  <rv s="0">
    <fb>27.091000000000001</fb>
    <v>0</v>
  </rv>
  <rv s="0">
    <fb>77.16</fb>
    <v>0</v>
  </rv>
  <rv s="0">
    <fb>99.12</fb>
    <v>0</v>
  </rv>
  <rv s="0">
    <fb>26.657</fb>
    <v>0</v>
  </rv>
  <rv s="0">
    <fb>14.901</fb>
    <v>0</v>
  </rv>
  <rv s="0">
    <fb>21.942399999999999</fb>
    <v>0</v>
  </rv>
  <rv s="0">
    <fb>99.5</fb>
    <v>0</v>
  </rv>
  <rv s="0">
    <fb>25.666399999999999</fb>
    <v>0</v>
  </rv>
  <rv s="0">
    <fb>14.64</fb>
    <v>0</v>
  </rv>
  <rv s="0">
    <fb>22.299800000000001</fb>
    <v>0</v>
  </rv>
  <rv s="0">
    <fb>76.42</fb>
    <v>0</v>
  </rv>
  <rv s="0">
    <fb>100.36</fb>
    <v>0</v>
  </rv>
  <rv s="0">
    <fb>25.703099999999999</fb>
    <v>0</v>
  </rv>
  <rv s="0">
    <fb>26.443999999999999</fb>
    <v>0</v>
  </rv>
  <rv s="0">
    <fb>14.788</fb>
    <v>0</v>
  </rv>
  <rv s="0">
    <fb>22.9298</fb>
    <v>0</v>
  </rv>
  <rv s="0">
    <fb>77.19</fb>
    <v>0</v>
  </rv>
  <rv s="0">
    <fb>101.03</fb>
    <v>0</v>
  </rv>
  <rv s="0">
    <fb>25.453099999999999</fb>
    <v>0</v>
  </rv>
  <rv s="0">
    <fb>14.855</fb>
    <v>0</v>
  </rv>
  <rv s="0">
    <fb>23.1264</fb>
    <v>0</v>
  </rv>
  <rv s="0">
    <fb>100.94</fb>
    <v>0</v>
  </rv>
  <rv s="0">
    <fb>25.313099999999999</fb>
    <v>0</v>
  </rv>
  <rv s="0">
    <fb>27.145</fb>
    <v>0</v>
  </rv>
  <rv s="0">
    <fb>15.1105</fb>
    <v>0</v>
  </rv>
  <rv s="0">
    <fb>23.666399999999999</fb>
    <v>0</v>
  </rv>
  <rv s="0">
    <fb>100.96</fb>
    <v>0</v>
  </rv>
  <rv s="0">
    <fb>25.263100000000001</fb>
    <v>0</v>
  </rv>
  <rv s="0">
    <fb>27.61</fb>
    <v>0</v>
  </rv>
  <rv s="0">
    <fb>15.2525</fb>
    <v>0</v>
  </rv>
  <rv s="0">
    <fb>23.073799999999999</fb>
    <v>0</v>
  </rv>
  <rv s="0">
    <fb>100.92</fb>
    <v>0</v>
  </rv>
  <rv s="0">
    <fb>25.186399999999999</fb>
    <v>0</v>
  </rv>
  <rv s="0">
    <fb>27.906500000000001</fb>
    <v>0</v>
  </rv>
  <rv s="0">
    <fb>15.273</fb>
    <v>0</v>
  </rv>
  <rv s="0">
    <fb>23.375800000000002</fb>
    <v>0</v>
  </rv>
  <rv s="0">
    <fb>101.5</fb>
    <v>0</v>
  </rv>
  <rv s="0">
    <fb>28.388999999999999</fb>
    <v>0</v>
  </rv>
  <rv s="0">
    <fb>15.720499999999999</fb>
    <v>0</v>
  </rv>
  <rv s="0">
    <fb>23.5275</fb>
    <v>0</v>
  </rv>
  <rv s="0">
    <fb>78.97</fb>
    <v>0</v>
  </rv>
  <rv s="0">
    <fb>100.76</fb>
    <v>0</v>
  </rv>
  <rv s="0">
    <fb>25.1264</fb>
    <v>0</v>
  </rv>
  <rv s="0">
    <fb>28.7285</fb>
    <v>0</v>
  </rv>
  <rv s="0">
    <fb>15.475</fb>
    <v>0</v>
  </rv>
  <rv s="0">
    <fb>23.4498</fb>
    <v>0</v>
  </rv>
  <rv s="0">
    <fb>78.599999999999994</fb>
    <v>0</v>
  </rv>
  <rv s="0">
    <fb>100.54</fb>
    <v>0</v>
  </rv>
  <rv s="0">
    <fb>25.223099999999999</fb>
    <v>0</v>
  </rv>
  <rv s="0">
    <fb>25.353100000000001</fb>
    <v>0</v>
  </rv>
  <rv s="0">
    <fb>28.582000000000001</fb>
    <v>0</v>
  </rv>
  <rv s="0">
    <fb>15.721500000000001</fb>
    <v>0</v>
  </rv>
  <rv s="0">
    <fb>23.633800000000001</fb>
    <v>0</v>
  </rv>
  <rv s="0">
    <fb>100.98</fb>
    <v>0</v>
  </rv>
  <rv s="0">
    <fb>28.487500000000001</fb>
    <v>0</v>
  </rv>
  <rv s="0">
    <fb>15.6295</fb>
    <v>0</v>
  </rv>
  <rv s="0">
    <fb>22.677099999999999</fb>
    <v>0</v>
  </rv>
  <rv s="0">
    <fb>79.31</fb>
    <v>0</v>
  </rv>
  <rv s="0">
    <fb>102.36</fb>
    <v>0</v>
  </rv>
  <rv s="0">
    <fb>25.579699999999999</fb>
    <v>0</v>
  </rv>
  <rv s="0">
    <fb>28.045000000000002</fb>
    <v>0</v>
  </rv>
  <rv s="0">
    <fb>15.2875</fb>
    <v>0</v>
  </rv>
  <rv s="0">
    <fb>22.9544</fb>
    <v>0</v>
  </rv>
  <rv s="0">
    <fb>102.76</fb>
    <v>0</v>
  </rv>
  <rv s="0">
    <fb>27.576000000000001</fb>
    <v>0</v>
  </rv>
  <rv s="0">
    <fb>15.342499999999999</fb>
    <v>0</v>
  </rv>
  <rv s="0">
    <fb>22.351099999999999</fb>
    <v>0</v>
  </rv>
  <rv s="0">
    <fb>80.48</fb>
    <v>0</v>
  </rv>
  <rv s="0">
    <fb>103.33</fb>
    <v>0</v>
  </rv>
  <rv s="0">
    <fb>27.855499999999999</fb>
    <v>0</v>
  </rv>
  <rv s="0">
    <fb>15.404999999999999</fb>
    <v>0</v>
  </rv>
  <rv s="0">
    <fb>22.074400000000001</fb>
    <v>0</v>
  </rv>
  <rv s="0">
    <fb>102.08</fb>
    <v>0</v>
  </rv>
  <rv s="0">
    <fb>28.408000000000001</fb>
    <v>0</v>
  </rv>
  <rv s="0">
    <fb>16.25</fb>
    <v>0</v>
  </rv>
  <rv s="0">
    <fb>22.073799999999999</fb>
    <v>0</v>
  </rv>
  <rv s="0">
    <fb>80.05</fb>
    <v>0</v>
  </rv>
  <rv s="0">
    <fb>102.62</fb>
    <v>0</v>
  </rv>
  <rv s="0">
    <fb>25.689699999999998</fb>
    <v>0</v>
  </rv>
  <rv s="0">
    <fb>28.337499999999999</fb>
    <v>0</v>
  </rv>
  <rv s="0">
    <fb>16.578499999999998</fb>
    <v>0</v>
  </rv>
  <rv s="0">
    <fb>21.959800000000001</fb>
    <v>0</v>
  </rv>
  <rv s="0">
    <fb>79.599999999999994</fb>
    <v>0</v>
  </rv>
  <rv s="0">
    <fb>103.44</fb>
    <v>0</v>
  </rv>
  <rv s="0">
    <fb>28.439</fb>
    <v>0</v>
  </rv>
  <rv s="0">
    <fb>16.3825</fb>
    <v>0</v>
  </rv>
  <rv s="0">
    <fb>22.174399999999999</fb>
    <v>0</v>
  </rv>
  <rv s="0">
    <fb>103.77</fb>
    <v>0</v>
  </rv>
  <rv s="0">
    <fb>25.516400000000001</fb>
    <v>0</v>
  </rv>
  <rv s="0">
    <fb>28.295999999999999</fb>
    <v>0</v>
  </rv>
  <rv s="0">
    <fb>22.516400000000001</fb>
    <v>0</v>
  </rv>
  <rv s="0">
    <fb>103.32</fb>
    <v>0</v>
  </rv>
  <rv s="0">
    <fb>28.35</fb>
    <v>0</v>
  </rv>
  <rv s="0">
    <fb>16.7775</fb>
    <v>0</v>
  </rv>
  <rv s="0">
    <fb>22.188400000000001</fb>
    <v>0</v>
  </rv>
  <rv s="0">
    <fb>79.34</fb>
    <v>0</v>
  </rv>
  <rv s="0">
    <fb>103.65</fb>
    <v>0</v>
  </rv>
  <rv s="0">
    <fb>28.004000000000001</fb>
    <v>0</v>
  </rv>
  <rv s="0">
    <fb>16.352499999999999</fb>
    <v>0</v>
  </rv>
  <rv s="0">
    <fb>79.180000000000007</fb>
    <v>0</v>
  </rv>
  <rv s="0">
    <fb>27.862500000000001</fb>
    <v>0</v>
  </rv>
  <rv s="0">
    <fb>16.242999999999999</fb>
    <v>0</v>
  </rv>
  <rv s="0">
    <fb>22.4391</fb>
    <v>0</v>
  </rv>
  <rv s="0">
    <fb>77.900000000000006</fb>
    <v>0</v>
  </rv>
  <rv s="0">
    <fb>102.92</fb>
    <v>0</v>
  </rv>
  <rv s="0">
    <fb>27.617999999999999</fb>
    <v>0</v>
  </rv>
  <rv s="0">
    <fb>16.376999999999999</fb>
    <v>0</v>
  </rv>
  <rv s="0">
    <fb>22.663799999999998</fb>
    <v>0</v>
  </rv>
  <rv s="0">
    <fb>78.17</fb>
    <v>0</v>
  </rv>
  <rv s="0">
    <fb>103.7</fb>
    <v>0</v>
  </rv>
  <rv s="0">
    <fb>25.013100000000001</fb>
    <v>0</v>
  </rv>
  <rv s="0">
    <fb>16.399999999999999</fb>
    <v>0</v>
  </rv>
  <rv s="0">
    <fb>23.458200000000001</fb>
    <v>0</v>
  </rv>
  <rv s="0">
    <fb>79.349999999999994</fb>
    <v>0</v>
  </rv>
  <rv s="0">
    <fb>104.06</fb>
    <v>0</v>
  </rv>
  <rv s="0">
    <fb>25.293099999999999</fb>
    <v>0</v>
  </rv>
  <rv s="0">
    <fb>28.057500000000001</fb>
    <v>0</v>
  </rv>
  <rv s="0">
    <fb>16.762799999999999</fb>
    <v>0</v>
  </rv>
  <rv s="0">
    <fb>23.661100000000001</fb>
    <v>0</v>
  </rv>
  <rv s="0">
    <fb>80.83</fb>
    <v>0</v>
  </rv>
  <rv s="0">
    <fb>104.04</fb>
    <v>0</v>
  </rv>
  <rv s="0">
    <fb>28.322500000000002</fb>
    <v>0</v>
  </rv>
  <rv s="0">
    <fb>16.388000000000002</fb>
    <v>0</v>
  </rv>
  <rv s="0">
    <fb>24.069800000000001</fb>
    <v>0</v>
  </rv>
  <rv s="0">
    <fb>81.39</fb>
    <v>0</v>
  </rv>
  <rv s="0">
    <fb>103.4</fb>
    <v>0</v>
  </rv>
  <rv s="0">
    <fb>28.217500000000001</fb>
    <v>0</v>
  </rv>
  <rv s="0">
    <fb>24.169799999999999</fb>
    <v>0</v>
  </rv>
  <rv s="0">
    <fb>81.430000000000007</fb>
    <v>0</v>
  </rv>
  <rv s="0">
    <fb>103.34</fb>
    <v>0</v>
  </rv>
  <rv s="0">
    <fb>28.710999999999999</fb>
    <v>0</v>
  </rv>
  <rv s="0">
    <fb>25.265699999999999</fb>
    <v>0</v>
  </rv>
  <rv s="0">
    <fb>81.349999999999994</fb>
    <v>0</v>
  </rv>
  <rv s="0">
    <fb>103.71</fb>
    <v>0</v>
  </rv>
  <rv s="0">
    <fb>25.2531</fb>
    <v>0</v>
  </rv>
  <rv s="0">
    <fb>28.677499999999998</fb>
    <v>0</v>
  </rv>
  <rv s="0">
    <fb>25.3751</fb>
    <v>0</v>
  </rv>
  <rv s="0">
    <fb>104.33</fb>
    <v>0</v>
  </rv>
  <rv s="0">
    <fb>25.173100000000002</fb>
    <v>0</v>
  </rv>
  <rv s="0">
    <fb>29.465</fb>
    <v>0</v>
  </rv>
  <rv s="0">
    <fb>16.424499999999998</fb>
    <v>0</v>
  </rv>
  <rv s="0">
    <fb>26.4877</fb>
    <v>0</v>
  </rv>
  <rv s="0">
    <fb>105.48</fb>
    <v>0</v>
  </rv>
  <rv s="0">
    <fb>24.9331</fb>
    <v>0</v>
  </rv>
  <rv s="0">
    <fb>27.352399999999999</fb>
    <v>0</v>
  </rv>
  <rv s="0">
    <fb>106.64</fb>
    <v>0</v>
  </rv>
  <rv s="0">
    <fb>25.131399999999999</fb>
    <v>0</v>
  </rv>
  <rv s="0">
    <fb>29.338000000000001</fb>
    <v>0</v>
  </rv>
  <rv s="0">
    <fb>16.248999999999999</fb>
    <v>0</v>
  </rv>
  <rv s="0">
    <fb>27.451699999999999</fb>
    <v>0</v>
  </rv>
  <rv s="0">
    <fb>106.26</fb>
    <v>0</v>
  </rv>
  <rv s="0">
    <fb>29.3825</fb>
    <v>0</v>
  </rv>
  <rv s="0">
    <fb>16.292999999999999</fb>
    <v>0</v>
  </rv>
  <rv s="0">
    <fb>27.8904</fb>
    <v>0</v>
  </rv>
  <rv s="0">
    <fb>81.8</fb>
    <v>0</v>
  </rv>
  <rv s="0">
    <fb>105.5</fb>
    <v>0</v>
  </rv>
  <rv s="0">
    <fb>25.086400000000001</fb>
    <v>0</v>
  </rv>
  <rv s="0">
    <fb>29.613</fb>
    <v>0</v>
  </rv>
  <rv s="0">
    <fb>16.66</fb>
    <v>0</v>
  </rv>
  <rv s="0">
    <fb>28.527000000000001</fb>
    <v>0</v>
  </rv>
  <rv s="0">
    <fb>82.59</fb>
    <v>0</v>
  </rv>
  <rv s="0">
    <fb>105.74</fb>
    <v>0</v>
  </rv>
  <rv s="0">
    <fb>25.203099999999999</fb>
    <v>0</v>
  </rv>
  <rv s="0">
    <fb>29.585000000000001</fb>
    <v>0</v>
  </rv>
  <rv s="0">
    <fb>16.741499999999998</fb>
    <v>0</v>
  </rv>
  <rv s="0">
    <fb>28.999700000000001</fb>
    <v>0</v>
  </rv>
  <rv s="0">
    <fb>82.99</fb>
    <v>0</v>
  </rv>
  <rv s="0">
    <fb>105.35</fb>
    <v>0</v>
  </rv>
  <rv s="0">
    <fb>25.229700000000001</fb>
    <v>0</v>
  </rv>
  <rv s="0">
    <fb>29.6755</fb>
    <v>0</v>
  </rv>
  <rv s="0">
    <fb>28.585699999999999</fb>
    <v>0</v>
  </rv>
  <rv s="0">
    <fb>105.13</fb>
    <v>0</v>
  </rv>
  <rv s="0">
    <fb>25.363099999999999</fb>
    <v>0</v>
  </rv>
  <rv s="0">
    <fb>29.318300000000001</fb>
    <v>0</v>
  </rv>
  <rv s="0">
    <fb>26.999700000000001</fb>
    <v>0</v>
  </rv>
  <rv s="0">
    <fb>81.98</fb>
    <v>0</v>
  </rv>
  <rv s="0">
    <fb>25.589700000000001</fb>
    <v>0</v>
  </rv>
  <rv s="0">
    <fb>28.947500000000002</fb>
    <v>0</v>
  </rv>
  <rv s="0">
    <fb>16.235499999999998</fb>
    <v>0</v>
  </rv>
  <rv s="0">
    <fb>28.299700000000001</fb>
    <v>0</v>
  </rv>
  <rv s="0">
    <fb>81.28</fb>
    <v>0</v>
  </rv>
  <rv s="0">
    <fb>105</fb>
    <v>0</v>
  </rv>
  <rv s="0">
    <fb>25.636399999999998</fb>
    <v>0</v>
  </rv>
  <rv s="0">
    <fb>28.65</fb>
    <v>0</v>
  </rv>
  <rv s="0">
    <fb>16.216999999999999</fb>
    <v>0</v>
  </rv>
  <rv s="0">
    <fb>29.366399999999999</fb>
    <v>0</v>
  </rv>
  <rv s="0">
    <fb>81.92</fb>
    <v>0</v>
  </rv>
  <rv s="0">
    <fb>105.21</fb>
    <v>0</v>
  </rv>
  <rv s="0">
    <fb>25.623100000000001</fb>
    <v>0</v>
  </rv>
  <rv s="0">
    <fb>16.735499999999998</fb>
    <v>0</v>
  </rv>
  <rv s="0">
    <fb>29.3644</fb>
    <v>0</v>
  </rv>
  <rv s="0">
    <fb>25.709700000000002</fb>
    <v>0</v>
  </rv>
  <rv s="0">
    <fb>29.53</fb>
    <v>0</v>
  </rv>
  <rv s="0">
    <fb>17.351500000000001</fb>
    <v>0</v>
  </rv>
  <rv s="0">
    <fb>30.759699999999999</fb>
    <v>0</v>
  </rv>
  <rv s="0">
    <fb>84.04</fb>
    <v>0</v>
  </rv>
  <rv s="0">
    <fb>103.11</fb>
    <v>0</v>
  </rv>
  <rv s="0">
    <fb>29.7575</fb>
    <v>0</v>
  </rv>
  <rv s="0">
    <fb>17.686</fb>
    <v>0</v>
  </rv>
  <rv s="0">
    <fb>31.579699999999999</fb>
    <v>0</v>
  </rv>
  <rv s="0">
    <fb>84.07</fb>
    <v>0</v>
  </rv>
  <rv s="0">
    <fb>103.07</fb>
    <v>0</v>
  </rv>
  <rv s="0">
    <fb>25.633099999999999</fb>
    <v>0</v>
  </rv>
  <rv s="0">
    <fb>29.8445</fb>
    <v>0</v>
  </rv>
  <rv s="0">
    <fb>17.780999999999999</fb>
    <v>0</v>
  </rv>
  <rv s="0">
    <fb>33.139699999999998</fb>
    <v>0</v>
  </rv>
  <rv s="0">
    <fb>84.25</fb>
    <v>0</v>
  </rv>
  <rv s="0">
    <fb>103.75</fb>
    <v>0</v>
  </rv>
  <rv s="0">
    <fb>29.448499999999999</fb>
    <v>0</v>
  </rv>
  <rv s="0">
    <fb>17.672000000000001</fb>
    <v>0</v>
  </rv>
  <rv s="0">
    <fb>32.119</fb>
    <v>0</v>
  </rv>
  <rv s="0">
    <fb>85.47</fb>
    <v>0</v>
  </rv>
  <rv s="0">
    <fb>104.75</fb>
    <v>0</v>
  </rv>
  <rv s="0">
    <fb>25.5397</fb>
    <v>0</v>
  </rv>
  <rv s="0">
    <fb>30.150500000000001</fb>
    <v>0</v>
  </rv>
  <rv s="0">
    <fb>17.72</fb>
    <v>0</v>
  </rv>
  <rv s="0">
    <fb>32.899700000000003</fb>
    <v>0</v>
  </rv>
  <rv s="0">
    <fb>85.22</fb>
    <v>0</v>
  </rv>
  <rv s="0">
    <fb>105.54</fb>
    <v>0</v>
  </rv>
  <rv s="0">
    <fb>30.067499999999999</fb>
    <v>0</v>
  </rv>
  <rv s="0">
    <fb>17.905000000000001</fb>
    <v>0</v>
  </rv>
  <rv s="0">
    <fb>36.283299999999997</fb>
    <v>0</v>
  </rv>
  <rv s="0">
    <fb>85.52</fb>
    <v>0</v>
  </rv>
  <rv s="0">
    <fb>105.65</fb>
    <v>0</v>
  </rv>
  <rv s="0">
    <fb>25.613099999999999</fb>
    <v>0</v>
  </rv>
  <rv s="0">
    <fb>29.984999999999999</fb>
    <v>0</v>
  </rv>
  <rv s="0">
    <fb>35.317</fb>
    <v>0</v>
  </rv>
  <rv s="0">
    <fb>86.31</fb>
    <v>0</v>
  </rv>
  <rv s="0">
    <fb>105.71</fb>
    <v>0</v>
  </rv>
  <rv s="0">
    <fb>25.543099999999999</fb>
    <v>0</v>
  </rv>
  <rv s="0">
    <fb>30.102499999999999</fb>
    <v>0</v>
  </rv>
  <rv s="0">
    <fb>32.9163</fb>
    <v>0</v>
  </rv>
  <rv s="0">
    <fb>85.45</fb>
    <v>0</v>
  </rv>
  <rv s="0">
    <fb>105.6</fb>
    <v>0</v>
  </rv>
  <rv s="0">
    <fb>25.559699999999999</fb>
    <v>0</v>
  </rv>
  <rv s="0">
    <fb>30.276499999999999</fb>
    <v>0</v>
  </rv>
  <rv s="0">
    <fb>17.998999999999999</fb>
    <v>0</v>
  </rv>
  <rv s="0">
    <fb>33.840299999999999</fb>
    <v>0</v>
  </rv>
  <rv s="0">
    <fb>84.12</fb>
    <v>0</v>
  </rv>
  <rv s="0">
    <fb>106.29</fb>
    <v>0</v>
  </rv>
  <rv s="0">
    <fb>25.3964</fb>
    <v>0</v>
  </rv>
  <rv s="0">
    <fb>29.962499999999999</fb>
    <v>0</v>
  </rv>
  <rv s="0">
    <fb>15.865</fb>
    <v>0</v>
  </rv>
  <rv s="0">
    <fb>35.349600000000002</fb>
    <v>0</v>
  </rv>
  <rv s="0">
    <fb>85.03</fb>
    <v>0</v>
  </rv>
  <rv s="0">
    <fb>106.6</fb>
    <v>0</v>
  </rv>
  <rv s="0">
    <fb>29.887499999999999</fb>
    <v>0</v>
  </rv>
  <rv s="0">
    <fb>16.212499999999999</fb>
    <v>0</v>
  </rv>
  <rv s="0">
    <fb>38.125599999999999</fb>
    <v>0</v>
  </rv>
  <rv s="0">
    <fb>84.96</fb>
    <v>0</v>
  </rv>
  <rv s="0">
    <fb>107.58</fb>
    <v>0</v>
  </rv>
  <rv s="0">
    <fb>25.069700000000001</fb>
    <v>0</v>
  </rv>
  <rv s="0">
    <fb>29.885000000000002</fb>
    <v>0</v>
  </rv>
  <rv s="0">
    <fb>16.099</fb>
    <v>0</v>
  </rv>
  <rv s="0">
    <fb>37.616300000000003</fb>
    <v>0</v>
  </rv>
  <rv s="0">
    <fb>84.76</fb>
    <v>0</v>
  </rv>
  <rv s="0">
    <fb>107.7</fb>
    <v>0</v>
  </rv>
  <rv s="0">
    <fb>29.790500000000002</fb>
    <v>0</v>
  </rv>
  <rv s="0">
    <fb>16.072500000000002</fb>
    <v>0</v>
  </rv>
  <rv s="0">
    <fb>38.041600000000003</fb>
    <v>0</v>
  </rv>
  <rv s="0">
    <fb>81.77</fb>
    <v>0</v>
  </rv>
  <rv s="0">
    <fb>108.5</fb>
    <v>0</v>
  </rv>
  <rv s="0">
    <fb>24.6631</fb>
    <v>0</v>
  </rv>
  <rv s="0">
    <fb>29.448</fb>
    <v>0</v>
  </rv>
  <rv s="0">
    <fb>16.000499999999999</fb>
    <v>0</v>
  </rv>
  <rv s="0">
    <fb>36.132300000000001</fb>
    <v>0</v>
  </rv>
  <rv s="0">
    <fb>24.439800000000002</fb>
    <v>0</v>
  </rv>
  <rv s="0">
    <fb>28.927800000000001</fb>
    <v>0</v>
  </rv>
  <rv s="0">
    <fb>15.6845</fb>
    <v>0</v>
  </rv>
  <rv s="0">
    <fb>37.899000000000001</fb>
    <v>0</v>
  </rv>
  <rv s="0">
    <fb>108.79</fb>
    <v>0</v>
  </rv>
  <rv s="0">
    <fb>24.459800000000001</fb>
    <v>0</v>
  </rv>
  <rv s="0">
    <fb>28.825500000000002</fb>
    <v>0</v>
  </rv>
  <rv s="0">
    <fb>15.442</fb>
    <v>0</v>
  </rv>
  <rv s="0">
    <fb>38.378900000000002</fb>
    <v>0</v>
  </rv>
  <rv s="0">
    <fb>81.83</fb>
    <v>0</v>
  </rv>
  <rv s="0">
    <fb>108.25</fb>
    <v>0</v>
  </rv>
  <rv s="0">
    <fb>24.436399999999999</fb>
    <v>0</v>
  </rv>
  <rv s="0">
    <fb>28.969000000000001</fb>
    <v>0</v>
  </rv>
  <rv s="0">
    <fb>15.664999999999999</fb>
    <v>0</v>
  </rv>
  <rv s="0">
    <fb>42.160899999999998</fb>
    <v>0</v>
  </rv>
  <rv s="0">
    <fb>107.62</fb>
    <v>0</v>
  </rv>
  <rv s="0">
    <fb>28.475000000000001</fb>
    <v>0</v>
  </rv>
  <rv s="0">
    <fb>15.541499999999999</fb>
    <v>0</v>
  </rv>
  <rv s="0">
    <fb>42.666200000000003</fb>
    <v>0</v>
  </rv>
  <rv s="0">
    <fb>107.27</fb>
    <v>0</v>
  </rv>
  <rv s="0">
    <fb>28.802499999999998</fb>
    <v>0</v>
  </rv>
  <rv s="0">
    <fb>15.7605</fb>
    <v>0</v>
  </rv>
  <rv s="0">
    <fb>44.912199999999999</fb>
    <v>0</v>
  </rv>
  <rv s="0">
    <fb>79.41</fb>
    <v>0</v>
  </rv>
  <rv s="0">
    <fb>28.600999999999999</fb>
    <v>0</v>
  </rv>
  <rv s="0">
    <fb>15.597</fb>
    <v>0</v>
  </rv>
  <rv s="0">
    <fb>58.863399999999999</fb>
    <v>0</v>
  </rv>
  <rv s="0">
    <fb>80.39</fb>
    <v>0</v>
  </rv>
  <rv s="0">
    <fb>108.05</fb>
    <v>0</v>
  </rv>
  <rv s="0">
    <fb>24.763100000000001</fb>
    <v>0</v>
  </rv>
  <rv s="0">
    <fb>15.923999999999999</fb>
    <v>0</v>
  </rv>
  <rv s="0">
    <fb>54.883499999999998</fb>
    <v>0</v>
  </rv>
  <rv s="0">
    <fb>79.61</fb>
    <v>0</v>
  </rv>
  <rv s="0">
    <fb>107.56</fb>
    <v>0</v>
  </rv>
  <rv s="0">
    <fb>28.75</fb>
    <v>0</v>
  </rv>
  <rv s="0">
    <fb>15.9445</fb>
    <v>0</v>
  </rv>
  <rv s="0">
    <fb>46.660899999999998</fb>
    <v>0</v>
  </rv>
  <rv s="0">
    <fb>109.41</fb>
    <v>0</v>
  </rv>
  <rv s="0">
    <fb>28.822500000000002</fb>
    <v>0</v>
  </rv>
  <rv s="0">
    <fb>16.38</fb>
    <v>0</v>
  </rv>
  <rv s="0">
    <fb>48.702800000000003</fb>
    <v>0</v>
  </rv>
  <rv s="0">
    <fb>81.709999999999994</fb>
    <v>0</v>
  </rv>
  <rv s="0">
    <fb>110.38</fb>
    <v>0</v>
  </rv>
  <rv s="0">
    <fb>29.334499999999998</fb>
    <v>0</v>
  </rv>
  <rv s="0">
    <fb>16.39</fb>
    <v>0</v>
  </rv>
  <rv s="0">
    <fb>53.332799999999999</fb>
    <v>0</v>
  </rv>
  <rv s="0">
    <fb>82.21</fb>
    <v>0</v>
  </rv>
  <rv s="0">
    <fb>110.07</fb>
    <v>0</v>
  </rv>
  <rv s="0">
    <fb>29.375</fb>
    <v>0</v>
  </rv>
  <rv s="0">
    <fb>51.252200000000002</fb>
    <v>0</v>
  </rv>
  <rv s="0">
    <fb>109.67</fb>
    <v>0</v>
  </rv>
  <rv s="0">
    <fb>24.7164</fb>
    <v>0</v>
  </rv>
  <rv s="0">
    <fb>29.355</fb>
    <v>0</v>
  </rv>
  <rv s="0">
    <fb>16.774000000000001</fb>
    <v>0</v>
  </rv>
  <rv s="0">
    <fb>51.857500000000002</fb>
    <v>0</v>
  </rv>
  <rv s="0">
    <fb>82.49</fb>
    <v>0</v>
  </rv>
  <rv s="0">
    <fb>110.58</fb>
    <v>0</v>
  </rv>
  <rv s="0">
    <fb>29.779499999999999</fb>
    <v>0</v>
  </rv>
  <rv s="0">
    <fb>16.743500000000001</fb>
    <v>0</v>
  </rv>
  <rv s="0">
    <fb>49.455500000000001</fb>
    <v>0</v>
  </rv>
  <rv s="0">
    <fb>82.94</fb>
    <v>0</v>
  </rv>
  <rv s="0">
    <fb>110.5</fb>
    <v>0</v>
  </rv>
  <rv s="0">
    <fb>24.943100000000001</fb>
    <v>0</v>
  </rv>
  <rv s="0">
    <fb>16.734000000000002</fb>
    <v>0</v>
  </rv>
  <rv s="0">
    <fb>52.480800000000002</fb>
    <v>0</v>
  </rv>
  <rv s="0">
    <fb>83.61</fb>
    <v>0</v>
  </rv>
  <rv s="0">
    <fb>111.02</fb>
    <v>0</v>
  </rv>
  <rv s="0">
    <fb>29.745000000000001</fb>
    <v>0</v>
  </rv>
  <rv s="0">
    <fb>16.824000000000002</fb>
    <v>0</v>
  </rv>
  <rv s="0">
    <fb>56.106099999999998</fb>
    <v>0</v>
  </rv>
  <rv s="0">
    <fb>83.6</fb>
    <v>0</v>
  </rv>
  <rv s="0">
    <fb>110.94</fb>
    <v>0</v>
  </rv>
  <rv s="0">
    <fb>25.259699999999999</fb>
    <v>0</v>
  </rv>
  <rv s="0">
    <fb>29.663499999999999</fb>
    <v>0</v>
  </rv>
  <rv s="0">
    <fb>16.6495</fb>
    <v>0</v>
  </rv>
  <rv s="0">
    <fb>61.566099999999999</fb>
    <v>0</v>
  </rv>
  <rv s="0">
    <fb>84.39</fb>
    <v>0</v>
  </rv>
  <rv s="0">
    <fb>111.36</fb>
    <v>0</v>
  </rv>
  <rv s="0">
    <fb>25.309699999999999</fb>
    <v>0</v>
  </rv>
  <rv s="0">
    <fb>29.738499999999998</fb>
    <v>0</v>
  </rv>
  <rv s="0">
    <fb>16.660499999999999</fb>
    <v>0</v>
  </rv>
  <rv s="0">
    <fb>60.796100000000003</fb>
    <v>0</v>
  </rv>
  <rv s="0">
    <fb>84.45</fb>
    <v>0</v>
  </rv>
  <rv s="0">
    <fb>112.25</fb>
    <v>0</v>
  </rv>
  <rv s="0">
    <fb>25.276399999999999</fb>
    <v>0</v>
  </rv>
  <rv s="0">
    <fb>29.6</fb>
    <v>0</v>
  </rv>
  <rv s="0">
    <fb>16.850000000000001</fb>
    <v>0</v>
  </rv>
  <rv s="0">
    <fb>60.464700000000001</fb>
    <v>0</v>
  </rv>
  <rv s="0">
    <fb>85.18</fb>
    <v>0</v>
  </rv>
  <rv s="0">
    <fb>112.01</fb>
    <v>0</v>
  </rv>
  <rv s="0">
    <fb>25.169699999999999</fb>
    <v>0</v>
  </rv>
  <rv s="0">
    <fb>29.390499999999999</fb>
    <v>0</v>
  </rv>
  <rv s="0">
    <fb>17.104500000000002</fb>
    <v>0</v>
  </rv>
  <rv s="0">
    <fb>55.9328</fb>
    <v>0</v>
  </rv>
  <rv s="0">
    <fb>86</fb>
    <v>0</v>
  </rv>
  <rv s="0">
    <fb>111.8</fb>
    <v>0</v>
  </rv>
  <rv s="0">
    <fb>29.001000000000001</fb>
    <v>0</v>
  </rv>
  <rv s="0">
    <fb>56.599400000000003</fb>
    <v>0</v>
  </rv>
  <rv s="0">
    <fb>86.75</fb>
    <v>0</v>
  </rv>
  <rv s="0">
    <fb>111.71</fb>
    <v>0</v>
  </rv>
  <rv s="0">
    <fb>25.249700000000001</fb>
    <v>0</v>
  </rv>
  <rv s="0">
    <fb>29.1175</fb>
    <v>0</v>
  </rv>
  <rv s="0">
    <fb>17.088000000000001</fb>
    <v>0</v>
  </rv>
  <rv s="0">
    <fb>52.1661</fb>
    <v>0</v>
  </rv>
  <rv s="0">
    <fb>87.12</fb>
    <v>0</v>
  </rv>
  <rv s="0">
    <fb>111.55</fb>
    <v>0</v>
  </rv>
  <rv s="0">
    <fb>29.147500000000001</fb>
    <v>0</v>
  </rv>
  <rv s="0">
    <fb>16.998999999999999</fb>
    <v>0</v>
  </rv>
  <rv s="0">
    <fb>48.666200000000003</fb>
    <v>0</v>
  </rv>
  <rv s="0">
    <fb>86.78</fb>
    <v>0</v>
  </rv>
  <rv s="0">
    <fb>111.08</fb>
    <v>0</v>
  </rv>
  <rv s="0">
    <fb>25.316400000000002</fb>
    <v>0</v>
  </rv>
  <rv s="0">
    <fb>29.586500000000001</fb>
    <v>0</v>
  </rv>
  <rv s="0">
    <fb>17.126999999999999</fb>
    <v>0</v>
  </rv>
  <rv s="0">
    <fb>41.979599999999998</fb>
    <v>0</v>
  </rv>
  <rv s="0">
    <fb>86.76</fb>
    <v>0</v>
  </rv>
  <rv s="0">
    <fb>111.34</fb>
    <v>0</v>
  </rv>
  <rv s="0">
    <fb>29.6065</fb>
    <v>0</v>
  </rv>
  <rv s="0">
    <fb>17.1845</fb>
    <v>0</v>
  </rv>
  <rv s="0">
    <fb>47.416899999999998</fb>
    <v>0</v>
  </rv>
  <rv s="0">
    <fb>86.95</fb>
    <v>0</v>
  </rv>
  <rv s="0">
    <fb>110.75</fb>
    <v>0</v>
  </rv>
  <rv s="0">
    <fb>25.506399999999999</fb>
    <v>0</v>
  </rv>
  <rv s="0">
    <fb>29.756499999999999</fb>
    <v>0</v>
  </rv>
  <rv s="0">
    <fb>17.315000000000001</fb>
    <v>0</v>
  </rv>
  <rv s="0">
    <fb>53.6661</fb>
    <v>0</v>
  </rv>
  <rv s="0">
    <fb>87.7</fb>
    <v>0</v>
  </rv>
  <rv s="0">
    <fb>110.69</fb>
    <v>0</v>
  </rv>
  <rv s="0">
    <fb>29.957000000000001</fb>
    <v>0</v>
  </rv>
  <rv s="0">
    <fb>17.227</fb>
    <v>0</v>
  </rv>
  <rv s="0">
    <fb>50.930199999999999</fb>
    <v>0</v>
  </rv>
  <rv s="0">
    <fb>88</fb>
    <v>0</v>
  </rv>
  <rv s="0">
    <fb>109.95</fb>
    <v>0</v>
  </rv>
  <rv s="0">
    <fb>30.013500000000001</fb>
    <v>0</v>
  </rv>
  <rv s="0">
    <fb>17.080500000000001</fb>
    <v>0</v>
  </rv>
  <rv s="0">
    <fb>48.250900000000001</fb>
    <v>0</v>
  </rv>
  <rv s="0">
    <fb>88.44</fb>
    <v>0</v>
  </rv>
  <rv s="0">
    <fb>110.45</fb>
    <v>0</v>
  </rv>
  <rv s="0">
    <fb>25.596399999999999</fb>
    <v>0</v>
  </rv>
  <rv s="0">
    <fb>29.587</fb>
    <v>0</v>
  </rv>
  <rv s="0">
    <fb>16.715</fb>
    <v>0</v>
  </rv>
  <rv s="0">
    <fb>45.9998</fb>
    <v>0</v>
  </rv>
  <rv s="0">
    <fb>111.5</fb>
    <v>0</v>
  </rv>
  <rv s="0">
    <fb>16.497</fb>
    <v>0</v>
  </rv>
  <rv s="0">
    <fb>40.358899999999998</fb>
    <v>0</v>
  </rv>
  <rv s="0">
    <fb>87.24</fb>
    <v>0</v>
  </rv>
  <rv s="0">
    <fb>111.31</fb>
    <v>0</v>
  </rv>
  <rv s="0">
    <fb>25.3231</fb>
    <v>0</v>
  </rv>
  <rv s="0">
    <fb>29.519500000000001</fb>
    <v>0</v>
  </rv>
  <rv s="0">
    <fb>16.478000000000002</fb>
    <v>0</v>
  </rv>
  <rv s="0">
    <fb>43.961599999999997</fb>
    <v>0</v>
  </rv>
  <rv s="0">
    <fb>86.3</fb>
    <v>0</v>
  </rv>
  <rv s="0">
    <fb>112</fb>
    <v>0</v>
  </rv>
  <rv s="0">
    <fb>29.111999999999998</fb>
    <v>0</v>
  </rv>
  <rv s="0">
    <fb>16.545500000000001</fb>
    <v>0</v>
  </rv>
  <rv s="0">
    <fb>42.679600000000001</fb>
    <v>0</v>
  </rv>
  <rv s="0">
    <fb>112.6</fb>
    <v>0</v>
  </rv>
  <rv s="0">
    <fb>25.213100000000001</fb>
    <v>0</v>
  </rv>
  <rv s="0">
    <fb>29.047499999999999</fb>
    <v>0</v>
  </rv>
  <rv s="0">
    <fb>16.0535</fb>
    <v>0</v>
  </rv>
  <rv s="0">
    <fb>38.7256</fb>
    <v>0</v>
  </rv>
  <rv s="0">
    <fb>113.62</fb>
    <v>0</v>
  </rv>
  <rv s="0">
    <fb>29.4755</fb>
    <v>0</v>
  </rv>
  <rv s="0">
    <fb>39.6663</fb>
    <v>0</v>
  </rv>
  <rv s="0">
    <fb>87.42</fb>
    <v>0</v>
  </rv>
  <rv s="0">
    <fb>29.752500000000001</fb>
    <v>0</v>
  </rv>
  <rv s="0">
    <fb>16.271999999999998</fb>
    <v>0</v>
  </rv>
  <rv s="0">
    <fb>31.299700000000001</fb>
    <v>0</v>
  </rv>
  <rv s="0">
    <fb>88.51</fb>
    <v>0</v>
  </rv>
  <rv s="0">
    <fb>112.38</fb>
    <v>0</v>
  </rv>
  <rv s="0">
    <fb>25.4831</fb>
    <v>0</v>
  </rv>
  <rv s="0">
    <fb>29.974499999999999</fb>
    <v>0</v>
  </rv>
  <rv s="0">
    <fb>29.3337</fb>
    <v>0</v>
  </rv>
  <rv s="0">
    <fb>87.8</fb>
    <v>0</v>
  </rv>
  <rv s="0">
    <fb>111.33</fb>
    <v>0</v>
  </rv>
  <rv s="0">
    <fb>30.125</fb>
    <v>0</v>
  </rv>
  <rv s="0">
    <fb>25.9331</fb>
    <v>0</v>
  </rv>
  <rv s="0">
    <fb>87.32</fb>
    <v>0</v>
  </rv>
  <rv s="0">
    <fb>107.54</fb>
    <v>0</v>
  </rv>
  <rv s="0">
    <fb>16.123000000000001</fb>
    <v>0</v>
  </rv>
  <rv s="0">
    <fb>24.979500000000002</fb>
    <v>0</v>
  </rv>
  <rv s="0">
    <fb>86.62</fb>
    <v>0</v>
  </rv>
  <rv s="0">
    <fb>108.49</fb>
    <v>0</v>
  </rv>
  <rv s="0">
    <fb>25.243099999999998</fb>
    <v>0</v>
  </rv>
  <rv s="0">
    <fb>29.578499999999998</fb>
    <v>0</v>
  </rv>
  <rv s="0">
    <fb>16.208500000000001</fb>
    <v>0</v>
  </rv>
  <rv s="0">
    <fb>29.213000000000001</fb>
    <v>0</v>
  </rv>
  <rv s="0">
    <fb>87.79</fb>
    <v>0</v>
  </rv>
  <rv s="0">
    <fb>109.77</fb>
    <v>0</v>
  </rv>
  <rv s="0">
    <fb>25.6431</fb>
    <v>0</v>
  </rv>
  <rv s="0">
    <fb>29.849499999999999</fb>
    <v>0</v>
  </rv>
  <rv s="0">
    <fb>16.3995</fb>
    <v>0</v>
  </rv>
  <rv s="0">
    <fb>28.906400000000001</fb>
    <v>0</v>
  </rv>
  <rv s="0">
    <fb>86.25</fb>
    <v>0</v>
  </rv>
  <rv s="0">
    <fb>112.13</fb>
    <v>0</v>
  </rv>
  <rv s="0">
    <fb>29.296500000000002</fb>
    <v>0</v>
  </rv>
  <rv s="0">
    <fb>16.03</fb>
    <v>0</v>
  </rv>
  <rv s="0">
    <fb>31.819700000000001</fb>
    <v>0</v>
  </rv>
  <rv s="0">
    <fb>85.58</fb>
    <v>0</v>
  </rv>
  <rv s="0">
    <fb>112.5</fb>
    <v>0</v>
  </rv>
  <rv s="0">
    <fb>29.0915</fb>
    <v>0</v>
  </rv>
  <rv s="0">
    <fb>16.024999999999999</fb>
    <v>0</v>
  </rv>
  <rv s="0">
    <fb>36.349600000000002</fb>
    <v>0</v>
  </rv>
  <rv s="0">
    <fb>86.68</fb>
    <v>0</v>
  </rv>
  <rv s="0">
    <fb>112.37</fb>
    <v>0</v>
  </rv>
  <rv s="0">
    <fb>25.346399999999999</fb>
    <v>0</v>
  </rv>
  <rv s="0">
    <fb>29.374500000000001</fb>
    <v>0</v>
  </rv>
  <rv s="0">
    <fb>16.068000000000001</fb>
    <v>0</v>
  </rv>
  <rv s="0">
    <fb>36.4923</fb>
    <v>0</v>
  </rv>
  <rv s="0">
    <fb>113.75</fb>
    <v>0</v>
  </rv>
  <rv s="0">
    <fb>25.5031</fb>
    <v>0</v>
  </rv>
  <rv s="0">
    <fb>16.102</fb>
    <v>0</v>
  </rv>
  <rv s="0">
    <fb>33.6663</fb>
    <v>0</v>
  </rv>
  <rv s="0">
    <fb>84.85</fb>
    <v>0</v>
  </rv>
  <rv s="0">
    <fb>113.55</fb>
    <v>0</v>
  </rv>
  <rv s="0">
    <fb>28.9</fb>
    <v>0</v>
  </rv>
  <rv s="0">
    <fb>34.017000000000003</fb>
    <v>0</v>
  </rv>
  <rv s="0">
    <fb>113.97</fb>
    <v>0</v>
  </rv>
  <rv s="0">
    <fb>25.523099999999999</fb>
    <v>0</v>
  </rv>
  <rv s="0">
    <fb>29.204999999999998</fb>
    <v>0</v>
  </rv>
  <rv s="0">
    <fb>16.018000000000001</fb>
    <v>0</v>
  </rv>
  <rv s="0">
    <fb>33.4163</fb>
    <v>0</v>
  </rv>
  <rv s="0">
    <fb>86.65</fb>
    <v>0</v>
  </rv>
  <rv s="0">
    <fb>114.69</fb>
    <v>0</v>
  </rv>
  <rv s="0">
    <fb>29.497499999999999</fb>
    <v>0</v>
  </rv>
  <rv s="0">
    <fb>16.175000000000001</fb>
    <v>0</v>
  </rv>
  <rv s="0">
    <fb>33.599699999999999</fb>
    <v>0</v>
  </rv>
  <rv s="0">
    <fb>84.9</fb>
    <v>0</v>
  </rv>
  <rv s="0">
    <fb>113.28</fb>
    <v>0</v>
  </rv>
  <rv s="0">
    <fb>29.245000000000001</fb>
    <v>0</v>
  </rv>
  <rv s="0">
    <fb>15.971500000000001</fb>
    <v>0</v>
  </rv>
  <rv s="0">
    <fb>32.068300000000001</fb>
    <v>0</v>
  </rv>
  <rv s="0">
    <fb>84.29</fb>
    <v>0</v>
  </rv>
  <rv s="0">
    <fb>112.72</fb>
    <v>0</v>
  </rv>
  <rv s="0">
    <fb>28.7395</fb>
    <v>0</v>
  </rv>
  <rv s="0">
    <fb>15.829000000000001</fb>
    <v>0</v>
  </rv>
  <rv s="0">
    <fb>33.966299999999997</fb>
    <v>0</v>
  </rv>
  <rv s="0">
    <fb>86.35</fb>
    <v>0</v>
  </rv>
  <rv s="0">
    <fb>29.080500000000001</fb>
    <v>0</v>
  </rv>
  <rv s="0">
    <fb>16.0745</fb>
    <v>0</v>
  </rv>
  <rv s="0">
    <fb>34.079700000000003</fb>
    <v>0</v>
  </rv>
  <rv s="0">
    <fb>85.09</fb>
    <v>0</v>
  </rv>
  <rv s="0">
    <fb>112.39</fb>
    <v>0</v>
  </rv>
  <rv s="0">
    <fb>28.3735</fb>
    <v>0</v>
  </rv>
  <rv s="0">
    <fb>15.701000000000001</fb>
    <v>0</v>
  </rv>
  <rv s="0">
    <fb>36.332999999999998</fb>
    <v>0</v>
  </rv>
  <rv s="0">
    <fb>112.07</fb>
    <v>0</v>
  </rv>
  <rv s="0">
    <fb>26.009699999999999</fb>
    <v>0</v>
  </rv>
  <rv s="0">
    <fb>27.756499999999999</fb>
    <v>0</v>
  </rv>
  <rv s="0">
    <fb>36.946300000000001</fb>
    <v>0</v>
  </rv>
  <rv s="0">
    <fb>84.34</fb>
    <v>0</v>
  </rv>
  <rv s="0">
    <fb>112.69</fb>
    <v>0</v>
  </rv>
  <rv s="0">
    <fb>27.507000000000001</fb>
    <v>0</v>
  </rv>
  <rv s="0">
    <fb>15.4</fb>
    <v>0</v>
  </rv>
  <rv s="0">
    <fb>37.472299999999997</fb>
    <v>0</v>
  </rv>
  <rv s="0">
    <fb>82.17</fb>
    <v>0</v>
  </rv>
  <rv s="0">
    <fb>114.3</fb>
    <v>0</v>
  </rv>
  <rv s="0">
    <fb>27.103999999999999</fb>
    <v>0</v>
  </rv>
  <rv s="0">
    <fb>15.217499999999999</fb>
    <v>0</v>
  </rv>
  <rv s="0">
    <fb>39.343600000000002</fb>
    <v>0</v>
  </rv>
  <rv s="0">
    <fb>114.75</fb>
    <v>0</v>
  </rv>
  <rv s="0">
    <fb>24.409800000000001</fb>
    <v>0</v>
  </rv>
  <rv s="0">
    <fb>26.35</fb>
    <v>0</v>
  </rv>
  <rv s="0">
    <fb>14.6915</fb>
    <v>0</v>
  </rv>
  <rv s="0">
    <fb>46.597499999999997</fb>
    <v>0</v>
  </rv>
  <rv s="0">
    <fb>86.85</fb>
    <v>0</v>
  </rv>
  <rv s="0">
    <fb>114.57</fb>
    <v>0</v>
  </rv>
  <rv s="0">
    <fb>27.022500000000001</fb>
    <v>0</v>
  </rv>
  <rv s="0">
    <fb>15.3575</fb>
    <v>0</v>
  </rv>
  <rv s="0">
    <fb>49.466200000000001</fb>
    <v>0</v>
  </rv>
  <rv s="0">
    <fb>88.24</fb>
    <v>0</v>
  </rv>
  <rv s="0">
    <fb>114.95</fb>
    <v>0</v>
  </rv>
  <rv s="0">
    <fb>26.022500000000001</fb>
    <v>0</v>
  </rv>
  <rv s="0">
    <fb>15.147500000000001</fb>
    <v>0</v>
  </rv>
  <rv s="0">
    <fb>47.795499999999997</fb>
    <v>0</v>
  </rv>
  <rv s="0">
    <fb>89.16</fb>
    <v>0</v>
  </rv>
  <rv s="0">
    <fb>116.25</fb>
    <v>0</v>
  </rv>
  <rv s="0">
    <fb>25.059699999999999</fb>
    <v>0</v>
  </rv>
  <rv s="0">
    <fb>26.863499999999998</fb>
    <v>0</v>
  </rv>
  <rv s="0">
    <fb>15.494999999999999</fb>
    <v>0</v>
  </rv>
  <rv s="0">
    <fb>51.4848</fb>
    <v>0</v>
  </rv>
  <rv s="0">
    <fb>91.44</fb>
    <v>0</v>
  </rv>
  <rv s="0">
    <fb>116.99</fb>
    <v>0</v>
  </rv>
  <rv s="0">
    <fb>25.489699999999999</fb>
    <v>0</v>
  </rv>
  <rv s="0">
    <fb>27.052499999999998</fb>
    <v>0</v>
  </rv>
  <rv s="0">
    <fb>15.7715</fb>
    <v>0</v>
  </rv>
  <rv s="0">
    <fb>48.846200000000003</fb>
    <v>0</v>
  </rv>
  <rv s="0">
    <fb>90.94</fb>
    <v>0</v>
  </rv>
  <rv s="0">
    <fb>118.61</fb>
    <v>0</v>
  </rv>
  <rv s="0">
    <fb>27.414000000000001</fb>
    <v>0</v>
  </rv>
  <rv s="0">
    <fb>15.67</fb>
    <v>0</v>
  </rv>
  <rv s="0">
    <fb>48.674199999999999</fb>
    <v>0</v>
  </rv>
  <rv s="0">
    <fb>90.66</fb>
    <v>0</v>
  </rv>
  <rv s="0">
    <fb>119.97</fb>
    <v>0</v>
  </rv>
  <rv s="0">
    <fb>25.3764</fb>
    <v>0</v>
  </rv>
  <rv s="0">
    <fb>27.748999999999999</fb>
    <v>0</v>
  </rv>
  <rv s="0">
    <fb>14.22</fb>
    <v>0</v>
  </rv>
  <rv s="0">
    <fb>46.9315</fb>
    <v>0</v>
  </rv>
  <rv s="0">
    <fb>91.43</fb>
    <v>0</v>
  </rv>
  <rv s="0">
    <fb>118.69</fb>
    <v>0</v>
  </rv>
  <rv s="0">
    <fb>25.443100000000001</fb>
    <v>0</v>
  </rv>
  <rv s="0">
    <fb>27.388000000000002</fb>
    <v>0</v>
  </rv>
  <rv s="0">
    <fb>14.285</fb>
    <v>0</v>
  </rv>
  <rv s="0">
    <fb>48.5062</fb>
    <v>0</v>
  </rv>
  <rv s="0">
    <fb>91.05</fb>
    <v>0</v>
  </rv>
  <rv s="0">
    <fb>118.8</fb>
    <v>0</v>
  </rv>
  <rv s="0">
    <fb>27.5855</fb>
    <v>0</v>
  </rv>
  <rv s="0">
    <fb>14.488</fb>
    <v>0</v>
  </rv>
  <rv s="0">
    <fb>47.386899999999997</fb>
    <v>0</v>
  </rv>
  <rv s="0">
    <fb>120.12</fb>
    <v>0</v>
  </rv>
  <rv s="0">
    <fb>28.0425</fb>
    <v>0</v>
  </rv>
  <rv s="0">
    <fb>14.955500000000001</fb>
    <v>0</v>
  </rv>
  <rv s="0">
    <fb>49.173499999999997</fb>
    <v>0</v>
  </rv>
  <rv s="0">
    <fb>92.56</fb>
    <v>0</v>
  </rv>
  <rv s="0">
    <fb>121.18</fb>
    <v>0</v>
  </rv>
  <rv s="0">
    <fb>25.389700000000001</fb>
    <v>0</v>
  </rv>
  <rv s="0">
    <fb>27.912500000000001</fb>
    <v>0</v>
  </rv>
  <rv s="0">
    <fb>14.699</fb>
    <v>0</v>
  </rv>
  <rv s="0">
    <fb>53.042099999999998</fb>
    <v>0</v>
  </rv>
  <rv s="0">
    <fb>121.2</fb>
    <v>0</v>
  </rv>
  <rv s="0">
    <fb>25.6297</fb>
    <v>0</v>
  </rv>
  <rv s="0">
    <fb>28.414999999999999</fb>
    <v>0</v>
  </rv>
  <rv s="0">
    <fb>15.2575</fb>
    <v>0</v>
  </rv>
  <rv s="0">
    <fb>52.677500000000002</fb>
    <v>0</v>
  </rv>
  <rv s="0">
    <fb>95.45</fb>
    <v>0</v>
  </rv>
  <rv s="0">
    <fb>122.52</fb>
    <v>0</v>
  </rv>
  <rv s="0">
    <fb>28.176500000000001</fb>
    <v>0</v>
  </rv>
  <rv s="0">
    <fb>15.311999999999999</fb>
    <v>0</v>
  </rv>
  <rv s="0">
    <fb>57.012099999999997</fb>
    <v>0</v>
  </rv>
  <rv s="0">
    <fb>94.99</fb>
    <v>0</v>
  </rv>
  <rv s="0">
    <fb>123.05</fb>
    <v>0</v>
  </rv>
  <rv s="0">
    <fb>28.058</fb>
    <v>0</v>
  </rv>
  <rv s="0">
    <fb>15.1995</fb>
    <v>0</v>
  </rv>
  <rv s="0">
    <fb>50.332799999999999</fb>
    <v>0</v>
  </rv>
  <rv s="0">
    <fb>95.57</fb>
    <v>0</v>
  </rv>
  <rv s="0">
    <fb>122.87</fb>
    <v>0</v>
  </rv>
  <rv s="0">
    <fb>25.956399999999999</fb>
    <v>0</v>
  </rv>
  <rv s="0">
    <fb>28.339500000000001</fb>
    <v>0</v>
  </rv>
  <rv s="0">
    <fb>15.150499999999999</fb>
    <v>0</v>
  </rv>
  <rv s="0">
    <fb>46.732900000000001</fb>
    <v>0</v>
  </rv>
  <rv s="0">
    <fb>96.04</fb>
    <v>0</v>
  </rv>
  <rv s="0">
    <fb>124.6</fb>
    <v>0</v>
  </rv>
  <rv s="0">
    <fb>26.049700000000001</fb>
    <v>0</v>
  </rv>
  <rv s="0">
    <fb>27.774999999999999</fb>
    <v>0</v>
  </rv>
  <rv s="0">
    <fb>52.652099999999997</fb>
    <v>0</v>
  </rv>
  <rv s="0">
    <fb>95.5</fb>
    <v>0</v>
  </rv>
  <rv s="0">
    <fb>125.05</fb>
    <v>0</v>
  </rv>
  <rv s="0">
    <fb>25.946400000000001</fb>
    <v>0</v>
  </rv>
  <rv s="0">
    <fb>14.891</fb>
    <v>0</v>
  </rv>
  <rv s="0">
    <fb>51.766100000000002</fb>
    <v>0</v>
  </rv>
  <rv s="0">
    <fb>93.68</fb>
    <v>0</v>
  </rv>
  <rv s="0">
    <fb>125</fb>
    <v>0</v>
  </rv>
  <rv s="0">
    <fb>15</fb>
    <v>0</v>
  </rv>
  <rv s="0">
    <fb>51.813499999999998</fb>
    <v>0</v>
  </rv>
  <rv s="0">
    <fb>95.05</fb>
    <v>0</v>
  </rv>
  <rv s="0">
    <fb>125.77</fb>
    <v>0</v>
  </rv>
  <rv s="0">
    <fb>26.4664</fb>
    <v>0</v>
  </rv>
  <rv s="0">
    <fb>27.925999999999998</fb>
    <v>0</v>
  </rv>
  <rv s="0">
    <fb>15.297000000000001</fb>
    <v>0</v>
  </rv>
  <rv s="0">
    <fb>52.917499999999997</fb>
    <v>0</v>
  </rv>
  <rv s="0">
    <fb>95.23</fb>
    <v>0</v>
  </rv>
  <rv s="0">
    <fb>126.74</fb>
    <v>0</v>
  </rv>
  <rv s="0">
    <fb>26.276399999999999</fb>
    <v>0</v>
  </rv>
  <rv s="0">
    <fb>15.5375</fb>
    <v>0</v>
  </rv>
  <rv s="0">
    <fb>52.700099999999999</fb>
    <v>0</v>
  </rv>
  <rv s="0">
    <fb>95.64</fb>
    <v>0</v>
  </rv>
  <rv s="0">
    <fb>123.82</fb>
    <v>0</v>
  </rv>
  <rv s="0">
    <fb>26.9864</fb>
    <v>0</v>
  </rv>
  <rv s="0">
    <fb>28.040500000000002</fb>
    <v>0</v>
  </rv>
  <rv s="0">
    <fb>15.6</fb>
    <v>0</v>
  </rv>
  <rv s="0">
    <fb>55.132800000000003</fb>
    <v>0</v>
  </rv>
  <rv s="0">
    <fb>96.02</fb>
    <v>0</v>
  </rv>
  <rv s="0">
    <fb>123.78</fb>
    <v>0</v>
  </rv>
  <rv s="0">
    <fb>27.526399999999999</fb>
    <v>0</v>
  </rv>
  <rv s="0">
    <fb>15.856</fb>
    <v>0</v>
  </rv>
  <rv s="0">
    <fb>54.721499999999999</fb>
    <v>0</v>
  </rv>
  <rv s="0">
    <fb>95.2</fb>
    <v>0</v>
  </rv>
  <rv s="0">
    <fb>124.74</fb>
    <v>0</v>
  </rv>
  <rv s="0">
    <fb>27.759499999999999</fb>
    <v>0</v>
  </rv>
  <rv s="0">
    <fb>16.321999999999999</fb>
    <v>0</v>
  </rv>
  <rv s="0">
    <fb>51.999499999999998</fb>
    <v>0</v>
  </rv>
  <rv s="0">
    <fb>96.99</fb>
    <v>0</v>
  </rv>
  <rv s="0">
    <fb>123.72</fb>
    <v>0</v>
  </rv>
  <rv s="0">
    <fb>27.833100000000002</fb>
    <v>0</v>
  </rv>
  <rv s="0">
    <fb>27.3965</fb>
    <v>0</v>
  </rv>
  <rv s="0">
    <fb>16.1995</fb>
    <v>0</v>
  </rv>
  <rv s="0">
    <fb>52.689500000000002</fb>
    <v>0</v>
  </rv>
  <rv s="0">
    <fb>97.73</fb>
    <v>0</v>
  </rv>
  <rv s="0">
    <fb>118.7</fb>
    <v>0</v>
  </rv>
  <rv s="0">
    <fb>27.9864</fb>
    <v>0</v>
  </rv>
  <rv s="0">
    <fb>27.237500000000001</fb>
    <v>0</v>
  </rv>
  <rv s="0">
    <fb>16.362500000000001</fb>
    <v>0</v>
  </rv>
  <rv s="0">
    <fb>55.184800000000003</fb>
    <v>0</v>
  </rv>
  <rv s="0">
    <fb>96.46</fb>
    <v>0</v>
  </rv>
  <rv s="0">
    <fb>115.2</fb>
    <v>0</v>
  </rv>
  <rv s="0">
    <fb>28.2697</fb>
    <v>0</v>
  </rv>
  <rv s="0">
    <fb>27.104500000000002</fb>
    <v>0</v>
  </rv>
  <rv s="0">
    <fb>16.2</fb>
    <v>0</v>
  </rv>
  <rv s="0">
    <fb>54.344099999999997</fb>
    <v>0</v>
  </rv>
  <rv s="0">
    <fb>97.4</fb>
    <v>0</v>
  </rv>
  <rv s="0">
    <fb>120.09</fb>
    <v>0</v>
  </rv>
  <rv s="0">
    <fb>28.446400000000001</fb>
    <v>0</v>
  </rv>
  <rv s="0">
    <fb>27.552</fb>
    <v>0</v>
  </rv>
  <rv s="0">
    <fb>16.771000000000001</fb>
    <v>0</v>
  </rv>
  <rv s="0">
    <fb>54.6995</fb>
    <v>0</v>
  </rv>
  <rv s="0">
    <fb>97.27</fb>
    <v>0</v>
  </rv>
  <rv s="0">
    <fb>119.53</fb>
    <v>0</v>
  </rv>
  <rv s="0">
    <fb>28.283100000000001</fb>
    <v>0</v>
  </rv>
  <rv s="0">
    <fb>27.328499999999998</fb>
    <v>0</v>
  </rv>
  <rv s="0">
    <fb>16.739000000000001</fb>
    <v>0</v>
  </rv>
  <rv s="0">
    <fb>54.399500000000003</fb>
    <v>0</v>
  </rv>
  <rv s="0">
    <fb>97</fb>
    <v>0</v>
  </rv>
  <rv s="0">
    <fb>114.55</fb>
    <v>0</v>
  </rv>
  <rv s="0">
    <fb>28.499700000000001</fb>
    <v>0</v>
  </rv>
  <rv s="0">
    <fb>27.360499999999998</fb>
    <v>0</v>
  </rv>
  <rv s="0">
    <fb>16.763500000000001</fb>
    <v>0</v>
  </rv>
  <rv s="0">
    <fb>54.811</fb>
    <v>0</v>
  </rv>
  <rv s="0">
    <fb>97.99</fb>
    <v>0</v>
  </rv>
  <rv s="0">
    <fb>117.79</fb>
    <v>0</v>
  </rv>
  <rv s="0">
    <fb>27.461500000000001</fb>
    <v>0</v>
  </rv>
  <rv s="0">
    <fb>16.689</fb>
    <v>0</v>
  </rv>
  <rv s="0">
    <fb>55.632800000000003</fb>
    <v>0</v>
  </rv>
  <rv s="0">
    <fb>98.7</fb>
    <v>0</v>
  </rv>
  <rv s="0">
    <fb>117.85</fb>
    <v>0</v>
  </rv>
  <rv s="0">
    <fb>28.726400000000002</fb>
    <v>0</v>
  </rv>
  <rv s="0">
    <fb>27.35</fb>
    <v>0</v>
  </rv>
  <rv s="0">
    <fb>16.801500000000001</fb>
    <v>0</v>
  </rv>
  <rv s="0">
    <fb>54.723500000000001</fb>
    <v>0</v>
  </rv>
  <rv s="0">
    <fb>98.75</fb>
    <v>0</v>
  </rv>
  <rv s="0">
    <fb>117.62</fb>
    <v>0</v>
  </rv>
  <rv s="0">
    <fb>27.2545</fb>
    <v>0</v>
  </rv>
  <rv s="0">
    <fb>16.905999999999999</fb>
    <v>0</v>
  </rv>
  <rv s="0">
    <fb>54.233499999999999</fb>
    <v>0</v>
  </rv>
  <rv s="0">
    <fb>99</fb>
    <v>0</v>
  </rv>
  <rv s="0">
    <fb>121.7</fb>
    <v>0</v>
  </rv>
  <rv s="0">
    <fb>28.756399999999999</fb>
    <v>0</v>
  </rv>
  <rv s="0">
    <fb>26.9725</fb>
    <v>0</v>
  </rv>
  <rv s="0">
    <fb>16.375</fb>
    <v>0</v>
  </rv>
  <rv s="0">
    <fb>53.9161</fb>
    <v>0</v>
  </rv>
  <rv s="0">
    <fb>99.88</fb>
    <v>0</v>
  </rv>
  <rv s="0">
    <fb>121.63</fb>
    <v>0</v>
  </rv>
  <rv s="0">
    <fb>28.649699999999999</fb>
    <v>0</v>
  </rv>
  <rv s="0">
    <fb>26.875</fb>
    <v>0</v>
  </rv>
  <rv s="0">
    <fb>57.199399999999997</fb>
    <v>0</v>
  </rv>
  <rv s="0">
    <fb>100.84</fb>
    <v>0</v>
  </rv>
  <rv s="0">
    <fb>121.35</fb>
    <v>0</v>
  </rv>
  <rv s="0">
    <fb>28.043099999999999</fb>
    <v>0</v>
  </rv>
  <rv s="0">
    <fb>26.882000000000001</fb>
    <v>0</v>
  </rv>
  <rv s="0">
    <fb>59.646099999999997</fb>
    <v>0</v>
  </rv>
  <rv s="0">
    <fb>99.81</fb>
    <v>0</v>
  </rv>
  <rv s="0">
    <fb>122.05</fb>
    <v>0</v>
  </rv>
  <rv s="0">
    <fb>26.835000000000001</fb>
    <v>0</v>
  </rv>
  <rv s="0">
    <fb>15.84</fb>
    <v>0</v>
  </rv>
  <rv s="0">
    <fb>59.2074</fb>
    <v>0</v>
  </rv>
  <rv s="0">
    <fb>100.32</fb>
    <v>0</v>
  </rv>
  <rv s="0">
    <fb>120.67</fb>
    <v>0</v>
  </rv>
  <rv s="0">
    <fb>28.049700000000001</fb>
    <v>0</v>
  </rv>
  <rv s="0">
    <fb>26.460999999999999</fb>
    <v>0</v>
  </rv>
  <rv s="0">
    <fb>15.5785</fb>
    <v>0</v>
  </rv>
  <rv s="0">
    <fb>59.3247</fb>
    <v>0</v>
  </rv>
  <rv s="0">
    <fb>99.04</fb>
    <v>0</v>
  </rv>
  <rv s="0">
    <fb>121.57</fb>
    <v>0</v>
  </rv>
  <rv s="0">
    <fb>27.883099999999999</fb>
    <v>0</v>
  </rv>
  <rv s="0">
    <fb>26.293800000000001</fb>
    <v>0</v>
  </rv>
  <rv s="0">
    <fb>15.1495</fb>
    <v>0</v>
  </rv>
  <rv s="0">
    <fb>58.522100000000002</fb>
    <v>0</v>
  </rv>
  <rv s="0">
    <fb>100.77</fb>
    <v>0</v>
  </rv>
  <rv s="0">
    <fb>123.58</fb>
    <v>0</v>
  </rv>
  <rv s="0">
    <fb>27.976400000000002</fb>
    <v>0</v>
  </rv>
  <rv s="0">
    <fb>26.795000000000002</fb>
    <v>0</v>
  </rv>
  <rv s="0">
    <fb>61.266100000000002</fb>
    <v>0</v>
  </rv>
  <rv s="0">
    <fb>99.39</fb>
    <v>0</v>
  </rv>
  <rv s="0">
    <fb>124.7</fb>
    <v>0</v>
  </rv>
  <rv s="0">
    <fb>27.7331</fb>
    <v>0</v>
  </rv>
  <rv s="0">
    <fb>26.500499999999999</fb>
    <v>0</v>
  </rv>
  <rv s="0">
    <fb>15.394500000000001</fb>
    <v>0</v>
  </rv>
  <rv s="0">
    <fb>62.666699999999999</fb>
    <v>0</v>
  </rv>
  <rv s="0">
    <fb>99.58</fb>
    <v>0</v>
  </rv>
  <rv s="0">
    <fb>123.65</fb>
    <v>0</v>
  </rv>
  <rv s="0">
    <fb>27.839700000000001</fb>
    <v>0</v>
  </rv>
  <rv s="0">
    <fb>26.372</fb>
    <v>0</v>
  </rv>
  <rv s="0">
    <fb>66.124700000000004</fb>
    <v>0</v>
  </rv>
  <rv s="0">
    <fb>98.8</fb>
    <v>0</v>
  </rv>
  <rv s="0">
    <fb>123.26</fb>
    <v>0</v>
  </rv>
  <rv s="0">
    <fb>28.086400000000001</fb>
    <v>0</v>
  </rv>
  <rv s="0">
    <fb>26.187999999999999</fb>
    <v>0</v>
  </rv>
  <rv s="0">
    <fb>15.4435</fb>
    <v>0</v>
  </rv>
  <rv s="0">
    <fb>66.012699999999995</fb>
    <v>0</v>
  </rv>
  <rv s="0">
    <fb>97.65</fb>
    <v>0</v>
  </rv>
  <rv s="0">
    <fb>119.09</fb>
    <v>0</v>
  </rv>
  <rv s="0">
    <fb>27.873100000000001</fb>
    <v>0</v>
  </rv>
  <rv s="0">
    <fb>65.332700000000003</fb>
    <v>0</v>
  </rv>
  <rv s="0">
    <fb>96.55</fb>
    <v>0</v>
  </rv>
  <rv s="0">
    <fb>120.45</fb>
    <v>0</v>
  </rv>
  <rv s="0">
    <fb>27.759699999999999</fb>
    <v>0</v>
  </rv>
  <rv s="0">
    <fb>24.992999999999999</fb>
    <v>0</v>
  </rv>
  <rv s="0">
    <fb>14.8185</fb>
    <v>0</v>
  </rv>
  <rv s="0">
    <fb>61.185400000000001</fb>
    <v>0</v>
  </rv>
  <rv s="0">
    <fb>100.28</fb>
    <v>0</v>
  </rv>
  <rv s="0">
    <fb>122.83</fb>
    <v>0</v>
  </rv>
  <rv s="0">
    <fb>28.266400000000001</fb>
    <v>0</v>
  </rv>
  <rv s="0">
    <fb>25.799499999999998</fb>
    <v>0</v>
  </rv>
  <rv s="0">
    <fb>15.2005</fb>
    <v>0</v>
  </rv>
  <rv s="0">
    <fb>67.456000000000003</fb>
    <v>0</v>
  </rv>
  <rv s="0">
    <fb>102</fb>
    <v>0</v>
  </rv>
  <rv s="0">
    <fb>120.03</fb>
    <v>0</v>
  </rv>
  <rv s="0">
    <fb>28.753</fb>
    <v>0</v>
  </rv>
  <rv s="0">
    <fb>25.849499999999999</fb>
    <v>0</v>
  </rv>
  <rv s="0">
    <fb>14.845499999999999</fb>
    <v>0</v>
  </rv>
  <rv s="0">
    <fb>65.846699999999998</fb>
    <v>0</v>
  </rv>
  <rv s="0">
    <fb>102.58</fb>
    <v>0</v>
  </rv>
  <rv s="0">
    <fb>121.96</fb>
    <v>0</v>
  </rv>
  <rv s="0">
    <fb>28.439699999999998</fb>
    <v>0</v>
  </rv>
  <rv s="0">
    <fb>26.0305</fb>
    <v>0</v>
  </rv>
  <rv s="0">
    <fb>15.097</fb>
    <v>0</v>
  </rv>
  <rv s="0">
    <fb>66.866</fb>
    <v>0</v>
  </rv>
  <rv s="0">
    <fb>103.72</fb>
    <v>0</v>
  </rv>
  <rv s="0">
    <fb>123.25</fb>
    <v>0</v>
  </rv>
  <rv s="0">
    <fb>28.8964</fb>
    <v>0</v>
  </rv>
  <rv s="0">
    <fb>26.7255</fb>
    <v>0</v>
  </rv>
  <rv s="0">
    <fb>15.349</fb>
    <v>0</v>
  </rv>
  <rv s="0">
    <fb>67.518000000000001</fb>
    <v>0</v>
  </rv>
  <rv s="0">
    <fb>103</fb>
    <v>0</v>
  </rv>
  <rv s="0">
    <fb>124.75</fb>
    <v>0</v>
  </rv>
  <rv s="0">
    <fb>28.989699999999999</fb>
    <v>0</v>
  </rv>
  <rv s="0">
    <fb>26.940999999999999</fb>
    <v>0</v>
  </rv>
  <rv s="0">
    <fb>15.319000000000001</fb>
    <v>0</v>
  </rv>
  <rv s="0">
    <fb>66.662700000000001</fb>
    <v>0</v>
  </rv>
  <rv s="0">
    <fb>102.59</fb>
    <v>0</v>
  </rv>
  <rv s="0">
    <fb>124.25</fb>
    <v>0</v>
  </rv>
  <rv s="0">
    <fb>66.591300000000004</fb>
    <v>0</v>
  </rv>
  <rv s="0">
    <fb>102.38</fb>
    <v>0</v>
  </rv>
  <rv s="0">
    <fb>124.04</fb>
    <v>0</v>
  </rv>
  <rv s="0">
    <fb>28.819700000000001</fb>
    <v>0</v>
  </rv>
  <rv s="0">
    <fb>27.024999999999999</fb>
    <v>0</v>
  </rv>
  <rv s="0">
    <fb>15.3925</fb>
    <v>0</v>
  </rv>
  <rv s="0">
    <fb>66.273300000000006</fb>
    <v>0</v>
  </rv>
  <rv s="0">
    <fb>102.25</fb>
    <v>0</v>
  </rv>
  <rv s="0">
    <fb>123.13</fb>
    <v>0</v>
  </rv>
  <rv s="0">
    <fb>28.839700000000001</fb>
    <v>0</v>
  </rv>
  <rv s="0">
    <fb>26.748000000000001</fb>
    <v>0</v>
  </rv>
  <rv s="0">
    <fb>15.4955</fb>
    <v>0</v>
  </rv>
  <rv s="0">
    <fb>63.617400000000004</fb>
    <v>0</v>
  </rv>
  <rv s="0">
    <fb>103.12</fb>
    <v>0</v>
  </rv>
  <rv s="0">
    <fb>123.85</fb>
    <v>0</v>
  </rv>
  <rv s="0">
    <fb>29.026399999999999</fb>
    <v>0</v>
  </rv>
  <rv s="0">
    <fb>26.887</fb>
    <v>0</v>
  </rv>
  <rv s="0">
    <fb>15.577500000000001</fb>
    <v>0</v>
  </rv>
  <rv s="0">
    <fb>66.317999999999998</fb>
    <v>0</v>
  </rv>
  <rv s="0">
    <fb>123.94</fb>
    <v>0</v>
  </rv>
  <rv s="0">
    <fb>26.63</fb>
    <v>0</v>
  </rv>
  <rv s="0">
    <fb>15.629</fb>
    <v>0</v>
  </rv>
  <rv s="0">
    <fb>100.3</fb>
    <v>0</v>
  </rv>
  <rv s="0">
    <fb>123.38</fb>
    <v>0</v>
  </rv>
  <rv s="0">
    <fb>28.573</fb>
    <v>0</v>
  </rv>
  <rv s="0">
    <fb>26.357500000000002</fb>
    <v>0</v>
  </rv>
  <rv s="0">
    <fb>15.3505</fb>
    <v>0</v>
  </rv>
  <rv s="0">
    <fb>67.099299999999999</fb>
    <v>0</v>
  </rv>
  <rv s="0">
    <fb>99.83</fb>
    <v>0</v>
  </rv>
  <rv s="0">
    <fb>124.9</fb>
    <v>0</v>
  </rv>
  <rv s="0">
    <fb>28.659700000000001</fb>
    <v>0</v>
  </rv>
  <rv s="0">
    <fb>26.024999999999999</fb>
    <v>0</v>
  </rv>
  <rv s="0">
    <fb>15.112</fb>
    <v>0</v>
  </rv>
  <rv s="0">
    <fb>72.199299999999994</fb>
    <v>0</v>
  </rv>
  <rv s="0">
    <fb>98.96</fb>
    <v>0</v>
  </rv>
  <rv s="0">
    <fb>122.2</fb>
    <v>0</v>
  </rv>
  <rv s="0">
    <fb>28.926400000000001</fb>
    <v>0</v>
  </rv>
  <rv s="0">
    <fb>25.547499999999999</fb>
    <v>0</v>
  </rv>
  <rv s="0">
    <fb>81.431200000000004</fb>
    <v>0</v>
  </rv>
  <rv s="0">
    <fb>101.57</fb>
    <v>0</v>
  </rv>
  <rv s="0">
    <fb>119.89</fb>
    <v>0</v>
  </rv>
  <rv s="0">
    <fb>29.7364</fb>
    <v>0</v>
  </rv>
  <rv s="0">
    <fb>25.075500000000002</fb>
    <v>0</v>
  </rv>
  <rv s="0">
    <fb>15.016</fb>
    <v>0</v>
  </rv>
  <rv s="0">
    <fb>85.111800000000002</fb>
    <v>0</v>
  </rv>
  <rv s="0">
    <fb>104.42</fb>
    <v>0</v>
  </rv>
  <rv s="0">
    <fb>30.106400000000001</fb>
    <v>0</v>
  </rv>
  <rv s="0">
    <fb>25.408999999999999</fb>
    <v>0</v>
  </rv>
  <rv s="0">
    <fb>15.074</fb>
    <v>0</v>
  </rv>
  <rv s="0">
    <fb>93.666399999999996</fb>
    <v>0</v>
  </rv>
  <rv s="0">
    <fb>103.83</fb>
    <v>0</v>
  </rv>
  <rv s="0">
    <fb>121.52</fb>
    <v>0</v>
  </rv>
  <rv s="0">
    <fb>29.7864</fb>
    <v>0</v>
  </rv>
  <rv s="0">
    <fb>24.962</fb>
    <v>0</v>
  </rv>
  <rv s="0">
    <fb>14.878</fb>
    <v>0</v>
  </rv>
  <rv s="0">
    <fb>93.665700000000001</fb>
    <v>0</v>
  </rv>
  <rv s="0">
    <fb>103.94</fb>
    <v>0</v>
  </rv>
  <rv s="0">
    <fb>116.93</fb>
    <v>0</v>
  </rv>
  <rv s="0">
    <fb>30.266400000000001</fb>
    <v>0</v>
  </rv>
  <rv s="0">
    <fb>25.128499999999999</fb>
    <v>0</v>
  </rv>
  <rv s="0">
    <fb>14.874000000000001</fb>
    <v>0</v>
  </rv>
  <rv s="0">
    <fb>93.131699999999995</fb>
    <v>0</v>
  </rv>
  <rv s="0">
    <fb>101.61</fb>
    <v>0</v>
  </rv>
  <rv s="0">
    <fb>117.68</fb>
    <v>0</v>
  </rv>
  <rv s="0">
    <fb>29.2164</fb>
    <v>0</v>
  </rv>
  <rv s="0">
    <fb>25.021000000000001</fb>
    <v>0</v>
  </rv>
  <rv s="0">
    <fb>93.065700000000007</fb>
    <v>0</v>
  </rv>
  <rv s="0">
    <fb>103.56</fb>
    <v>0</v>
  </rv>
  <rv s="0">
    <fb>119.27</fb>
    <v>0</v>
  </rv>
  <rv s="0">
    <fb>25.444500000000001</fb>
    <v>0</v>
  </rv>
  <rv s="0">
    <fb>14.7</fb>
    <v>0</v>
  </rv>
  <rv s="0">
    <fb>110.5989</fb>
    <v>0</v>
  </rv>
  <rv s="0">
    <fb>104.5</fb>
    <v>0</v>
  </rv>
  <rv s="0">
    <fb>118.89</fb>
    <v>0</v>
  </rv>
  <rv s="0">
    <fb>29.066400000000002</fb>
    <v>0</v>
  </rv>
  <rv s="0">
    <fb>25.157499999999999</fb>
    <v>0</v>
  </rv>
  <rv s="0">
    <fb>14.314</fb>
    <v>0</v>
  </rv>
  <rv s="0">
    <fb>103.7323</fb>
    <v>0</v>
  </rv>
  <rv s="0">
    <fb>106.2</fb>
    <v>0</v>
  </rv>
  <rv s="0">
    <fb>116.9</fb>
    <v>0</v>
  </rv>
  <rv s="0">
    <fb>28.939699999999998</fb>
    <v>0</v>
  </rv>
  <rv s="0">
    <fb>25.638500000000001</fb>
    <v>0</v>
  </rv>
  <rv s="0">
    <fb>14.6295</fb>
    <v>0</v>
  </rv>
  <rv s="0">
    <fb>102.8656</fb>
    <v>0</v>
  </rv>
  <rv s="0">
    <fb>106.52</fb>
    <v>0</v>
  </rv>
  <rv s="0">
    <fb>121</fb>
    <v>0</v>
  </rv>
  <rv s="0">
    <fb>28.6997</fb>
    <v>0</v>
  </rv>
  <rv s="0">
    <fb>25.542000000000002</fb>
    <v>0</v>
  </rv>
  <rv s="0">
    <fb>14.481999999999999</fb>
    <v>0</v>
  </rv>
  <rv s="0">
    <fb>98.476299999999995</fb>
    <v>0</v>
  </rv>
  <rv s="0">
    <fb>109.75</fb>
    <v>0</v>
  </rv>
  <rv s="0">
    <fb>120.18</fb>
    <v>0</v>
  </rv>
  <rv s="0">
    <fb>29.0764</fb>
    <v>0</v>
  </rv>
  <rv s="0">
    <fb>100.89570000000001</fb>
    <v>0</v>
  </rv>
  <rv s="0">
    <fb>113.64</fb>
    <v>0</v>
  </rv>
  <rv s="0">
    <fb>118.63</fb>
    <v>0</v>
  </rv>
  <rv s="0">
    <fb>29.472999999999999</fb>
    <v>0</v>
  </rv>
  <rv s="0">
    <fb>26.901499999999999</fb>
    <v>0</v>
  </rv>
  <rv s="0">
    <fb>15.404</fb>
    <v>0</v>
  </rv>
  <rv s="0">
    <fb>101.2663</fb>
    <v>0</v>
  </rv>
  <rv s="0">
    <fb>120.56</fb>
    <v>0</v>
  </rv>
  <rv s="0">
    <fb>29.436399999999999</fb>
    <v>0</v>
  </rv>
  <rv s="0">
    <fb>27.074999999999999</fb>
    <v>0</v>
  </rv>
  <rv s="0">
    <fb>15.590999999999999</fb>
    <v>0</v>
  </rv>
  <rv s="0">
    <fb>109.3276</fb>
    <v>0</v>
  </rv>
  <rv s="0">
    <fb>110.95</fb>
    <v>0</v>
  </rv>
  <rv s="0">
    <fb>119.99</fb>
    <v>0</v>
  </rv>
  <rv s="0">
    <fb>29.426400000000001</fb>
    <v>0</v>
  </rv>
  <rv s="0">
    <fb>26.57</fb>
    <v>0</v>
  </rv>
  <rv s="0">
    <fb>15.315</fb>
    <v>0</v>
  </rv>
  <rv s="0">
    <fb>106.5989</fb>
    <v>0</v>
  </rv>
  <rv s="0">
    <fb>110.57</fb>
    <v>0</v>
  </rv>
  <rv s="0">
    <fb>120.4</fb>
    <v>0</v>
  </rv>
  <rv s="0">
    <fb>29.339700000000001</fb>
    <v>0</v>
  </rv>
  <rv s="0">
    <fb>15.490500000000001</fb>
    <v>0</v>
  </rv>
  <rv s="0">
    <fb>111.9289</fb>
    <v>0</v>
  </rv>
  <rv s="0">
    <fb>108.15</fb>
    <v>0</v>
  </rv>
  <rv s="0">
    <fb>121.73</fb>
    <v>0</v>
  </rv>
  <rv s="0">
    <fb>29.023</fb>
    <v>0</v>
  </rv>
  <rv s="0">
    <fb>25.645</fb>
    <v>0</v>
  </rv>
  <rv s="0">
    <fb>94.399699999999996</fb>
    <v>0</v>
  </rv>
  <rv s="0">
    <fb>108.62</fb>
    <v>0</v>
  </rv>
  <rv s="0">
    <fb>122.11</fb>
    <v>0</v>
  </rv>
  <rv s="0">
    <fb>25.95</fb>
    <v>0</v>
  </rv>
  <rv s="0">
    <fb>17.315999999999999</fb>
    <v>0</v>
  </rv>
  <rv s="0">
    <fb>95.665700000000001</fb>
    <v>0</v>
  </rv>
  <rv s="0">
    <fb>106.73</fb>
    <v>0</v>
  </rv>
  <rv s="0">
    <fb>122.91</fb>
    <v>0</v>
  </rv>
  <rv s="0">
    <fb>28.263100000000001</fb>
    <v>0</v>
  </rv>
  <rv s="0">
    <fb>26.716000000000001</fb>
    <v>0</v>
  </rv>
  <rv s="0">
    <fb>100.2657</fb>
    <v>0</v>
  </rv>
  <rv s="0">
    <fb>107.35</fb>
    <v>0</v>
  </rv>
  <rv s="0">
    <fb>124.06</fb>
    <v>0</v>
  </rv>
  <rv s="0">
    <fb>28.6097</fb>
    <v>0</v>
  </rv>
  <rv s="0">
    <fb>26.497</fb>
    <v>0</v>
  </rv>
  <rv s="0">
    <fb>100.06570000000001</fb>
    <v>0</v>
  </rv>
  <rv s="0">
    <fb>106.83</fb>
    <v>0</v>
  </rv>
  <rv s="0">
    <fb>124.31</fb>
    <v>0</v>
  </rv>
  <rv s="0">
    <fb>28.702999999999999</fb>
    <v>0</v>
  </rv>
  <rv s="0">
    <fb>17.919</fb>
    <v>0</v>
  </rv>
  <rv s="0">
    <fb>99.198999999999998</fb>
    <v>0</v>
  </rv>
  <rv s="0">
    <fb>108.32</fb>
    <v>0</v>
  </rv>
  <rv s="0">
    <fb>29.0364</fb>
    <v>0</v>
  </rv>
  <rv s="0">
    <fb>26.3965</fb>
    <v>0</v>
  </rv>
  <rv s="0">
    <fb>100.999</fb>
    <v>0</v>
  </rv>
  <rv s="0">
    <fb>108.59</fb>
    <v>0</v>
  </rv>
  <rv s="0">
    <fb>124.3</fb>
    <v>0</v>
  </rv>
  <rv s="0">
    <fb>29.086400000000001</fb>
    <v>0</v>
  </rv>
  <rv s="0">
    <fb>26.5505</fb>
    <v>0</v>
  </rv>
  <rv s="0">
    <fb>18.743500000000001</fb>
    <v>0</v>
  </rv>
  <rv s="0">
    <fb>96.612399999999994</fb>
    <v>0</v>
  </rv>
  <rv s="0">
    <fb>106.93</fb>
    <v>0</v>
  </rv>
  <rv s="0">
    <fb>124.87</fb>
    <v>0</v>
  </rv>
  <rv s="0">
    <fb>26.553000000000001</fb>
    <v>0</v>
  </rv>
  <rv s="0">
    <fb>99.666300000000007</fb>
    <v>0</v>
  </rv>
  <rv s="0">
    <fb>107.26</fb>
    <v>0</v>
  </rv>
  <rv s="0">
    <fb>121.14</fb>
    <v>0</v>
  </rv>
  <rv s="0">
    <fb>28.873000000000001</fb>
    <v>0</v>
  </rv>
  <rv s="0">
    <fb>26.607500000000002</fb>
    <v>0</v>
  </rv>
  <rv s="0">
    <fb>18.5595</fb>
    <v>0</v>
  </rv>
  <rv s="0">
    <fb>99.531700000000001</fb>
    <v>0</v>
  </rv>
  <rv s="0">
    <fb>108.73</fb>
    <v>0</v>
  </rv>
  <rv s="0">
    <fb>125.14</fb>
    <v>0</v>
  </rv>
  <rv s="0">
    <fb>28.8764</fb>
    <v>0</v>
  </rv>
  <rv s="0">
    <fb>26.986499999999999</fb>
    <v>0</v>
  </rv>
  <rv s="0">
    <fb>18.561499999999999</fb>
    <v>0</v>
  </rv>
  <rv s="0">
    <fb>99.387699999999995</fb>
    <v>0</v>
  </rv>
  <rv s="0">
    <fb>110.7</fb>
    <v>0</v>
  </rv>
  <rv s="0">
    <fb>126.44</fb>
    <v>0</v>
  </rv>
  <rv s="0">
    <fb>28.853000000000002</fb>
    <v>0</v>
  </rv>
  <rv s="0">
    <fb>26.983000000000001</fb>
    <v>0</v>
  </rv>
  <rv s="0">
    <fb>18.754999999999999</fb>
    <v>0</v>
  </rv>
  <rv s="0">
    <fb>99.968100000000007</fb>
    <v>0</v>
  </rv>
  <rv s="0">
    <fb>109.69</fb>
    <v>0</v>
  </rv>
  <rv s="0">
    <fb>28.613</fb>
    <v>0</v>
  </rv>
  <rv s="0">
    <fb>27.375499999999999</fb>
    <v>0</v>
  </rv>
  <rv s="0">
    <fb>18.920500000000001</fb>
    <v>0</v>
  </rv>
  <rv s="0">
    <fb>96.532399999999996</fb>
    <v>0</v>
  </rv>
  <rv s="0">
    <fb>109.34</fb>
    <v>0</v>
  </rv>
  <rv s="0">
    <fb>126.86</fb>
    <v>0</v>
  </rv>
  <rv s="0">
    <fb>28.476400000000002</fb>
    <v>0</v>
  </rv>
  <rv s="0">
    <fb>27.558</fb>
    <v>0</v>
  </rv>
  <rv s="0">
    <fb>18.885999999999999</fb>
    <v>0</v>
  </rv>
  <rv s="0">
    <fb>109</fb>
    <v>0</v>
  </rv>
  <rv s="0">
    <fb>127.88</fb>
    <v>0</v>
  </rv>
  <rv s="0">
    <fb>27.190999999999999</fb>
    <v>0</v>
  </rv>
  <rv s="0">
    <fb>18.689</fb>
    <v>0</v>
  </rv>
  <rv s="0">
    <fb>97.998999999999995</fb>
    <v>0</v>
  </rv>
  <rv s="0">
    <fb>109.54</fb>
    <v>0</v>
  </rv>
  <rv s="0">
    <fb>125.81</fb>
    <v>0</v>
  </rv>
  <rv s="0">
    <fb>28.166399999999999</fb>
    <v>0</v>
  </rv>
  <rv s="0">
    <fb>27.1235</fb>
    <v>0</v>
  </rv>
  <rv s="0">
    <fb>18.674499999999998</fb>
    <v>0</v>
  </rv>
  <rv s="0">
    <fb>107.3989</fb>
    <v>0</v>
  </rv>
  <rv s="0">
    <fb>109.96</fb>
    <v>0</v>
  </rv>
  <rv s="0">
    <fb>126.33</fb>
    <v>0</v>
  </rv>
  <rv s="0">
    <fb>27.5764</fb>
    <v>0</v>
  </rv>
  <rv s="0">
    <fb>27.379000000000001</fb>
    <v>0</v>
  </rv>
  <rv s="0">
    <fb>18.931000000000001</fb>
    <v>0</v>
  </rv>
  <rv s="0">
    <fb>110.9982</fb>
    <v>0</v>
  </rv>
  <rv s="0">
    <fb>112.99</fb>
    <v>0</v>
  </rv>
  <rv s="0">
    <fb>128.4</fb>
    <v>0</v>
  </rv>
  <rv s="0">
    <fb>28.1297</fb>
    <v>0</v>
  </rv>
  <rv s="0">
    <fb>19.172000000000001</fb>
    <v>0</v>
  </rv>
  <rv s="0">
    <fb>111.7989</fb>
    <v>0</v>
  </rv>
  <rv s="0">
    <fb>116.26</fb>
    <v>0</v>
  </rv>
  <rv s="0">
    <fb>129.13999999999999</fb>
    <v>0</v>
  </rv>
  <rv s="0">
    <fb>28.173100000000002</fb>
    <v>0</v>
  </rv>
  <rv s="0">
    <fb>26.577500000000001</fb>
    <v>0</v>
  </rv>
  <rv s="0">
    <fb>18.932500000000001</fb>
    <v>0</v>
  </rv>
  <rv s="0">
    <fb>126.5981</fb>
    <v>0</v>
  </rv>
  <rv s="0">
    <fb>115.82</fb>
    <v>0</v>
  </rv>
  <rv s="0">
    <fb>130.01</fb>
    <v>0</v>
  </rv>
  <rv s="0">
    <fb>28.209700000000002</fb>
    <v>0</v>
  </rv>
  <rv s="0">
    <fb>26.922000000000001</fb>
    <v>0</v>
  </rv>
  <rv s="0">
    <fb>18.863499999999998</fb>
    <v>0</v>
  </rv>
  <rv s="0">
    <fb>124.3321</fb>
    <v>0</v>
  </rv>
  <rv s="0">
    <fb>114.41</fb>
    <v>0</v>
  </rv>
  <rv s="0">
    <fb>131.29</fb>
    <v>0</v>
  </rv>
  <rv s="0">
    <fb>27.9497</fb>
    <v>0</v>
  </rv>
  <rv s="0">
    <fb>27.286999999999999</fb>
    <v>0</v>
  </rv>
  <rv s="0">
    <fb>19.203499999999998</fb>
    <v>0</v>
  </rv>
  <rv s="0">
    <fb>124.0441</fb>
    <v>0</v>
  </rv>
  <rv s="0">
    <fb>113.77</fb>
    <v>0</v>
  </rv>
  <rv s="0">
    <fb>131</fb>
    <v>0</v>
  </rv>
  <rv s="0">
    <fb>27.906400000000001</fb>
    <v>0</v>
  </rv>
  <rv s="0">
    <fb>27.907499999999999</fb>
    <v>0</v>
  </rv>
  <rv s="0">
    <fb>136.316</fb>
    <v>0</v>
  </rv>
  <rv s="0">
    <fb>132.43</fb>
    <v>0</v>
  </rv>
  <rv s="0">
    <fb>27.963100000000001</fb>
    <v>0</v>
  </rv>
  <rv s="0">
    <fb>19.0425</fb>
    <v>0</v>
  </rv>
  <rv s="0">
    <fb>141.75020000000001</fb>
    <v>0</v>
  </rv>
  <rv s="0">
    <fb>113.95</fb>
    <v>0</v>
  </rv>
  <rv s="0">
    <fb>130.56</fb>
    <v>0</v>
  </rv>
  <rv s="0">
    <fb>27.886399999999998</fb>
    <v>0</v>
  </rv>
  <rv s="0">
    <fb>28.817499999999999</fb>
    <v>0</v>
  </rv>
  <rv s="0">
    <fb>19.197500000000002</fb>
    <v>0</v>
  </rv>
  <rv s="0">
    <fb>131.65799999999999</fb>
    <v>0</v>
  </rv>
  <rv s="0">
    <fb>131.09</fb>
    <v>0</v>
  </rv>
  <rv s="0">
    <fb>27.7364</fb>
    <v>0</v>
  </rv>
  <rv s="0">
    <fb>28.848500000000001</fb>
    <v>0</v>
  </rv>
  <rv s="0">
    <fb>19.285499999999999</fb>
    <v>0</v>
  </rv>
  <rv s="0">
    <fb>137.33199999999999</fb>
    <v>0</v>
  </rv>
  <rv s="0">
    <fb>114.07</fb>
    <v>0</v>
  </rv>
  <rv s="0">
    <fb>130.58000000000001</fb>
    <v>0</v>
  </rv>
  <rv s="0">
    <fb>27.7164</fb>
    <v>0</v>
  </rv>
  <rv s="0">
    <fb>28.981000000000002</fb>
    <v>0</v>
  </rv>
  <rv s="0">
    <fb>19.2805</fb>
    <v>0</v>
  </rv>
  <rv s="0">
    <fb>145.36250000000001</fb>
    <v>0</v>
  </rv>
  <rv s="0">
    <fb>115.16</fb>
    <v>0</v>
  </rv>
  <rv s="0">
    <fb>129.62</fb>
    <v>0</v>
  </rv>
  <rv s="0">
    <fb>27.603100000000001</fb>
    <v>0</v>
  </rv>
  <rv s="0">
    <fb>19.276</fb>
    <v>0</v>
  </rv>
  <rv s="0">
    <fb>153.00649999999999</fb>
    <v>0</v>
  </rv>
  <rv s="0">
    <fb>112.97</fb>
    <v>0</v>
  </rv>
  <rv s="0">
    <fb>130.94999999999999</fb>
    <v>0</v>
  </rv>
  <rv s="0">
    <fb>27.529699999999998</fb>
    <v>0</v>
  </rv>
  <rv s="0">
    <fb>28.545999999999999</fb>
    <v>0</v>
  </rv>
  <rv s="0">
    <fb>18.920000000000002</fb>
    <v>0</v>
  </rv>
  <rv s="0">
    <fb>148.20189999999999</fb>
    <v>0</v>
  </rv>
  <rv s="0">
    <fb>114.26</fb>
    <v>0</v>
  </rv>
  <rv s="0">
    <fb>27.423100000000002</fb>
    <v>0</v>
  </rv>
  <rv s="0">
    <fb>28.4238</fb>
    <v>0</v>
  </rv>
  <rv s="0">
    <fb>167.3783</fb>
    <v>0</v>
  </rv>
  <rv s="0">
    <fb>112.9</fb>
    <v>0</v>
  </rv>
  <rv s="0">
    <fb>130.06</fb>
    <v>0</v>
  </rv>
  <rv s="0">
    <fb>27.273099999999999</fb>
    <v>0</v>
  </rv>
  <rv s="0">
    <fb>18.5305</fb>
    <v>0</v>
  </rv>
  <rv s="0">
    <fb>159.6617</fb>
    <v>0</v>
  </rv>
  <rv s="0">
    <fb>113.32</fb>
    <v>0</v>
  </rv>
  <rv s="0">
    <fb>131.82</fb>
    <v>0</v>
  </rv>
  <rv s="0">
    <fb>26.936399999999999</fb>
    <v>0</v>
  </rv>
  <rv s="0">
    <fb>27.923999999999999</fb>
    <v>0</v>
  </rv>
  <rv s="0">
    <fb>18.440999999999999</fb>
    <v>0</v>
  </rv>
  <rv s="0">
    <fb>135.74199999999999</fb>
    <v>0</v>
  </rv>
  <rv s="0">
    <fb>114.44</fb>
    <v>0</v>
  </rv>
  <rv s="0">
    <fb>131.88</fb>
    <v>0</v>
  </rv>
  <rv s="0">
    <fb>27.316400000000002</fb>
    <v>0</v>
  </rv>
  <rv s="0">
    <fb>27.961500000000001</fb>
    <v>0</v>
  </rv>
  <rv s="0">
    <fb>18.576000000000001</fb>
    <v>0</v>
  </rv>
  <rv s="0">
    <fb>134.2687</fb>
    <v>0</v>
  </rv>
  <rv s="0">
    <fb>116</fb>
    <v>0</v>
  </rv>
  <rv s="0">
    <fb>130.38999999999999</fb>
    <v>0</v>
  </rv>
  <rv s="0">
    <fb>27.4831</fb>
    <v>0</v>
  </rv>
  <rv s="0">
    <fb>27.846499999999999</fb>
    <v>0</v>
  </rv>
  <rv s="0">
    <fb>18.518999999999998</fb>
    <v>0</v>
  </rv>
  <rv s="0">
    <fb>118.66549999999999</fb>
    <v>0</v>
  </rv>
  <rv s="0">
    <fb>118.08</fb>
    <v>0</v>
  </rv>
  <rv s="0">
    <fb>130.19999999999999</fb>
    <v>0</v>
  </rv>
  <rv s="0">
    <fb>27.659700000000001</fb>
    <v>0</v>
  </rv>
  <rv s="0">
    <fb>27.9145</fb>
    <v>0</v>
  </rv>
  <rv s="0">
    <fb>18.555499999999999</fb>
    <v>0</v>
  </rv>
  <rv s="0">
    <fb>118.8655</fb>
    <v>0</v>
  </rv>
  <rv s="0">
    <fb>117.43</fb>
    <v>0</v>
  </rv>
  <rv s="0">
    <fb>130.65</fb>
    <v>0</v>
  </rv>
  <rv s="0">
    <fb>27.3264</fb>
    <v>0</v>
  </rv>
  <rv s="0">
    <fb>27.886500000000002</fb>
    <v>0</v>
  </rv>
  <rv s="0">
    <fb>18.4985</fb>
    <v>0</v>
  </rv>
  <rv s="0">
    <fb>128.7354</fb>
    <v>0</v>
  </rv>
  <rv s="0">
    <fb>120</fb>
    <v>0</v>
  </rv>
  <rv s="0">
    <fb>131.84</fb>
    <v>0</v>
  </rv>
  <rv s="0">
    <fb>27.443100000000001</fb>
    <v>0</v>
  </rv>
  <rv s="0">
    <fb>28.225999999999999</fb>
    <v>0</v>
  </rv>
  <rv s="0">
    <fb>18.6935</fb>
    <v>0</v>
  </rv>
  <rv s="0">
    <fb>127.3121</fb>
    <v>0</v>
  </rv>
  <rv s="0">
    <fb>131.94</fb>
    <v>0</v>
  </rv>
  <rv s="0">
    <fb>27.276399999999999</fb>
    <v>0</v>
  </rv>
  <rv s="0">
    <fb>28.3355</fb>
    <v>0</v>
  </rv>
  <rv s="0">
    <fb>126.9821</fb>
    <v>0</v>
  </rv>
  <rv s="0">
    <fb>119.48</fb>
    <v>0</v>
  </rv>
  <rv s="0">
    <fb>133.38</fb>
    <v>0</v>
  </rv>
  <rv s="0">
    <fb>27.726400000000002</fb>
    <v>0</v>
  </rv>
  <rv s="0">
    <fb>18.903500000000001</fb>
    <v>0</v>
  </rv>
  <rv s="0">
    <fb>145.51849999999999</fb>
    <v>0</v>
  </rv>
  <rv s="0">
    <fb>118.9</fb>
    <v>0</v>
  </rv>
  <rv s="0">
    <fb>134</fb>
    <v>0</v>
  </rv>
  <rv s="0">
    <fb>27.729700000000001</fb>
    <v>0</v>
  </rv>
  <rv s="0">
    <fb>28.427</fb>
    <v>0</v>
  </rv>
  <rv s="0">
    <fb>18.6995</fb>
    <v>0</v>
  </rv>
  <rv s="0">
    <fb>146.62190000000001</fb>
    <v>0</v>
  </rv>
  <rv s="0">
    <fb>118.85</fb>
    <v>0</v>
  </rv>
  <rv s="0">
    <fb>136.36000000000001</fb>
    <v>0</v>
  </rv>
  <rv s="0">
    <fb>27.696400000000001</fb>
    <v>0</v>
  </rv>
  <rv s="0">
    <fb>28.878499999999999</fb>
    <v>0</v>
  </rv>
  <rv s="0">
    <fb>18.758500000000002</fb>
    <v>0</v>
  </rv>
  <rv s="0">
    <fb>138.53190000000001</fb>
    <v>0</v>
  </rv>
  <rv s="0">
    <fb>116.07</fb>
    <v>0</v>
  </rv>
  <rv s="0">
    <fb>133.44</fb>
    <v>0</v>
  </rv>
  <rv s="0">
    <fb>26.976400000000002</fb>
    <v>0</v>
  </rv>
  <rv s="0">
    <fb>28.232500000000002</fb>
    <v>0</v>
  </rv>
  <rv s="0">
    <fb>18.479500000000002</fb>
    <v>0</v>
  </rv>
  <rv s="0">
    <fb>149.31180000000001</fb>
    <v>0</v>
  </rv>
  <rv s="0">
    <fb>116.06</fb>
    <v>0</v>
  </rv>
  <rv s="0">
    <fb>134.9</fb>
    <v>0</v>
  </rv>
  <rv s="0">
    <fb>27.283100000000001</fb>
    <v>0</v>
  </rv>
  <rv s="0">
    <fb>28.0915</fb>
    <v>0</v>
  </rv>
  <rv s="0">
    <fb>18.355499999999999</fb>
    <v>0</v>
  </rv>
  <rv s="0">
    <fb>151.04179999999999</fb>
    <v>0</v>
  </rv>
  <rv s="0">
    <fb>122.32</fb>
    <v>0</v>
  </rv>
  <rv s="0">
    <fb>134.04</fb>
    <v>0</v>
  </rv>
  <rv s="0">
    <fb>27.2331</fb>
    <v>0</v>
  </rv>
  <rv s="0">
    <fb>28.012499999999999</fb>
    <v>0</v>
  </rv>
  <rv s="0">
    <fb>18.593499999999999</fb>
    <v>0</v>
  </rv>
  <rv s="0">
    <fb>143.1986</fb>
    <v>0</v>
  </rv>
  <rv s="0">
    <fb>120.8</fb>
    <v>0</v>
  </rv>
  <rv s="0">
    <fb>135.18</fb>
    <v>0</v>
  </rv>
  <rv s="0">
    <fb>27.463100000000001</fb>
    <v>0</v>
  </rv>
  <rv s="0">
    <fb>27.896999999999998</fb>
    <v>0</v>
  </rv>
  <rv s="0">
    <fb>18.661999999999999</fb>
    <v>0</v>
  </rv>
  <rv s="0">
    <fb>135.05199999999999</fb>
    <v>0</v>
  </rv>
  <rv s="0">
    <fb>119.52</fb>
    <v>0</v>
  </rv>
  <rv s="0">
    <fb>134.96</fb>
    <v>0</v>
  </rv>
  <rv s="0">
    <fb>27.426400000000001</fb>
    <v>0</v>
  </rv>
  <rv s="0">
    <fb>27.741499999999998</fb>
    <v>0</v>
  </rv>
  <rv s="0">
    <fb>18.605</fb>
    <v>0</v>
  </rv>
  <rv s="0">
    <fb>121.2655</fb>
    <v>0</v>
  </rv>
  <rv s="0">
    <fb>117.6</fb>
    <v>0</v>
  </rv>
  <rv s="0">
    <fb>135.1</fb>
    <v>0</v>
  </rv>
  <rv s="0">
    <fb>26.909700000000001</fb>
    <v>0</v>
  </rv>
  <rv s="0">
    <fb>27.3705</fb>
    <v>0</v>
  </rv>
  <rv s="0">
    <fb>131.15539999999999</fb>
    <v>0</v>
  </rv>
  <rv s="0">
    <fb>116.02</fb>
    <v>0</v>
  </rv>
  <rv s="0">
    <fb>134.37</fb>
    <v>0</v>
  </rv>
  <rv s="0">
    <fb>26.819700000000001</fb>
    <v>0</v>
  </rv>
  <rv s="0">
    <fb>26.942</fb>
    <v>0</v>
  </rv>
  <rv s="0">
    <fb>18.504999999999999</fb>
    <v>0</v>
  </rv>
  <rv s="0">
    <fb>141.5386</fb>
    <v>0</v>
  </rv>
  <rv s="0">
    <fb>119.45</fb>
    <v>0</v>
  </rv>
  <rv s="0">
    <fb>134.56</fb>
    <v>0</v>
  </rv>
  <rv s="0">
    <fb>27.029699999999998</fb>
    <v>0</v>
  </rv>
  <rv s="0">
    <fb>27.249500000000001</fb>
    <v>0</v>
  </rv>
  <rv s="0">
    <fb>138.6653</fb>
    <v>0</v>
  </rv>
  <rv s="0">
    <fb>117.78</fb>
    <v>0</v>
  </rv>
  <rv s="0">
    <fb>135.52000000000001</fb>
    <v>0</v>
  </rv>
  <rv s="0">
    <fb>26.796399999999998</fb>
    <v>0</v>
  </rv>
  <rv s="0">
    <fb>27.3</fb>
    <v>0</v>
  </rv>
  <rv s="0">
    <fb>18.733000000000001</fb>
    <v>0</v>
  </rv>
  <rv s="0">
    <fb>140.43860000000001</fb>
    <v>0</v>
  </rv>
  <rv s="0">
    <fb>117.83</fb>
    <v>0</v>
  </rv>
  <rv s="0">
    <fb>135.27000000000001</fb>
    <v>0</v>
  </rv>
  <rv s="0">
    <fb>26.946400000000001</fb>
    <v>0</v>
  </rv>
  <rv s="0">
    <fb>27.4605</fb>
    <v>0</v>
  </rv>
  <rv s="0">
    <fb>19.033000000000001</fb>
    <v>0</v>
  </rv>
  <rv s="0">
    <fb>146.91849999999999</fb>
    <v>0</v>
  </rv>
  <rv s="0">
    <fb>118.55</fb>
    <v>0</v>
  </rv>
  <rv s="0">
    <fb>135.6</fb>
    <v>0</v>
  </rv>
  <rv s="0">
    <fb>26.953099999999999</fb>
    <v>0</v>
  </rv>
  <rv s="0">
    <fb>27.4785</fb>
    <v>0</v>
  </rv>
  <rv s="0">
    <fb>19.215499999999999</fb>
    <v>0</v>
  </rv>
  <rv s="0">
    <fb>140.46190000000001</fb>
    <v>0</v>
  </rv>
  <rv s="0">
    <fb>134.91</fb>
    <v>0</v>
  </rv>
  <rv s="0">
    <fb>26.799700000000001</fb>
    <v>0</v>
  </rv>
  <rv s="0">
    <fb>27.352499999999999</fb>
    <v>0</v>
  </rv>
  <rv s="0">
    <fb>141.11529999999999</fb>
    <v>0</v>
  </rv>
  <rv s="0">
    <fb>119.34</fb>
    <v>0</v>
  </rv>
  <rv s="0">
    <fb>132.11000000000001</fb>
    <v>0</v>
  </rv>
  <rv s="0">
    <fb>26.763100000000001</fb>
    <v>0</v>
  </rv>
  <rv s="0">
    <fb>19.1755</fb>
    <v>0</v>
  </rv>
  <rv s="0">
    <fb>141.2619</fb>
    <v>0</v>
  </rv>
  <rv s="0">
    <fb>120.38</fb>
    <v>0</v>
  </rv>
  <rv s="0">
    <fb>133.01</fb>
    <v>0</v>
  </rv>
  <rv s="0">
    <fb>26.8597</fb>
    <v>0</v>
  </rv>
  <rv s="0">
    <fb>26.898</fb>
    <v>0</v>
  </rv>
  <rv s="0">
    <fb>19.232500000000002</fb>
    <v>0</v>
  </rv>
  <rv s="0">
    <fb>139.95529999999999</fb>
    <v>0</v>
  </rv>
  <rv s="0">
    <fb>121.93</fb>
    <v>0</v>
  </rv>
  <rv s="0">
    <fb>26.499700000000001</fb>
    <v>0</v>
  </rv>
  <rv s="0">
    <fb>26.9175</fb>
    <v>0</v>
  </rv>
  <rv s="0">
    <fb>19.1845</fb>
    <v>0</v>
  </rv>
  <rv s="0">
    <fb>146.14519999999999</fb>
    <v>0</v>
  </rv>
  <rv s="0">
    <fb>133.28</fb>
    <v>0</v>
  </rv>
  <rv s="0">
    <fb>26.313099999999999</fb>
    <v>0</v>
  </rv>
  <rv s="0">
    <fb>26.865500000000001</fb>
    <v>0</v>
  </rv>
  <rv s="0">
    <fb>19.131499999999999</fb>
    <v>0</v>
  </rv>
  <rv s="0">
    <fb>143.37520000000001</fb>
    <v>0</v>
  </rv>
  <rv s="0">
    <fb>119.85</fb>
    <v>0</v>
  </rv>
  <rv s="0">
    <fb>131.96</fb>
    <v>0</v>
  </rv>
  <rv s="0">
    <fb>26.6875</fb>
    <v>0</v>
  </rv>
  <rv s="0">
    <fb>147.33189999999999</fb>
    <v>0</v>
  </rv>
  <rv s="0">
    <fb>119</fb>
    <v>0</v>
  </rv>
  <rv s="0">
    <fb>27.3155</fb>
    <v>0</v>
  </rv>
  <rv s="0">
    <fb>19.5655</fb>
    <v>0</v>
  </rv>
  <rv s="0">
    <fb>147.78190000000001</fb>
    <v>0</v>
  </rv>
  <rv s="0">
    <fb>119.54</fb>
    <v>0</v>
  </rv>
  <rv s="0">
    <fb>132.13</fb>
    <v>0</v>
  </rv>
  <rv s="0">
    <fb>27.152999999999999</fb>
    <v>0</v>
  </rv>
  <rv s="0">
    <fb>19.595500000000001</fb>
    <v>0</v>
  </rv>
  <rv s="0">
    <fb>149.92519999999999</fb>
    <v>0</v>
  </rv>
  <rv s="0">
    <fb>117.48</fb>
    <v>0</v>
  </rv>
  <rv s="0">
    <fb>133.58000000000001</fb>
    <v>0</v>
  </rv>
  <rv s="0">
    <fb>26.1264</fb>
    <v>0</v>
  </rv>
  <rv s="0">
    <fb>27.520499999999998</fb>
    <v>0</v>
  </rv>
  <rv s="0">
    <fb>19.5105</fb>
    <v>0</v>
  </rv>
  <rv s="0">
    <fb>150.1018</fb>
    <v>0</v>
  </rv>
  <rv s="0">
    <fb>118.28</fb>
    <v>0</v>
  </rv>
  <rv s="0">
    <fb>134.94</fb>
    <v>0</v>
  </rv>
  <rv s="0">
    <fb>26.459700000000002</fb>
    <v>0</v>
  </rv>
  <rv s="0">
    <fb>29.002500000000001</fb>
    <v>0</v>
  </rv>
  <rv s="0">
    <fb>21.95</fb>
    <v>0</v>
  </rv>
  <rv s="0">
    <fb>151.4785</fb>
    <v>0</v>
  </rv>
  <rv s="0">
    <fb>119.18</fb>
    <v>0</v>
  </rv>
  <rv s="0">
    <fb>135.57</fb>
    <v>0</v>
  </rv>
  <rv s="0">
    <fb>26.589700000000001</fb>
    <v>0</v>
  </rv>
  <rv s="0">
    <fb>28.638500000000001</fb>
    <v>0</v>
  </rv>
  <rv s="0">
    <fb>22.193000000000001</fb>
    <v>0</v>
  </rv>
  <rv s="0">
    <fb>148.74520000000001</fb>
    <v>0</v>
  </rv>
  <rv s="0">
    <fb>116.89</fb>
    <v>0</v>
  </rv>
  <rv s="0">
    <fb>136.63</fb>
    <v>0</v>
  </rv>
  <rv s="0">
    <fb>26.4864</fb>
    <v>0</v>
  </rv>
  <rv s="0">
    <fb>28.216000000000001</fb>
    <v>0</v>
  </rv>
  <rv s="0">
    <fb>21.9255</fb>
    <v>0</v>
  </rv>
  <rv s="0">
    <fb>143.9152</fb>
    <v>0</v>
  </rv>
  <rv s="0">
    <fb>116.22</fb>
    <v>0</v>
  </rv>
  <rv s="0">
    <fb>139.01</fb>
    <v>0</v>
  </rv>
  <rv s="0">
    <fb>26.2331</fb>
    <v>0</v>
  </rv>
  <rv s="0">
    <fb>28.025500000000001</fb>
    <v>0</v>
  </rv>
  <rv s="0">
    <fb>21.337499999999999</fb>
    <v>0</v>
  </rv>
  <rv s="0">
    <fb>140.89859999999999</fb>
    <v>0</v>
  </rv>
  <rv s="0">
    <fb>113.53</fb>
    <v>0</v>
  </rv>
  <rv s="0">
    <fb>139.79</fb>
    <v>0</v>
  </rv>
  <rv s="0">
    <fb>27.928000000000001</fb>
    <v>0</v>
  </rv>
  <rv s="0">
    <fb>21.355499999999999</fb>
    <v>0</v>
  </rv>
  <rv s="0">
    <fb>147.30520000000001</fb>
    <v>0</v>
  </rv>
  <rv s="0">
    <fb>112.29</fb>
    <v>0</v>
  </rv>
  <rv s="0">
    <fb>139.41999999999999</fb>
    <v>0</v>
  </rv>
  <rv s="0">
    <fb>27.525500000000001</fb>
    <v>0</v>
  </rv>
  <rv s="0">
    <fb>21.190999999999999</fb>
    <v>0</v>
  </rv>
  <rv s="0">
    <fb>140.61189999999999</fb>
    <v>0</v>
  </rv>
  <rv s="0">
    <fb>113.7</fb>
    <v>0</v>
  </rv>
  <rv s="0">
    <fb>138.18</fb>
    <v>0</v>
  </rv>
  <rv s="0">
    <fb>26.3264</fb>
    <v>0</v>
  </rv>
  <rv s="0">
    <fb>27.549499999999998</fb>
    <v>0</v>
  </rv>
  <rv s="0">
    <fb>137.20859999999999</fb>
    <v>0</v>
  </rv>
  <rv s="0">
    <fb>113.94</fb>
    <v>0</v>
  </rv>
  <rv s="0">
    <fb>139.91</fb>
    <v>0</v>
  </rv>
  <rv s="0">
    <fb>26.336400000000001</fb>
    <v>0</v>
  </rv>
  <rv s="0">
    <fb>27.507999999999999</fb>
    <v>0</v>
  </rv>
  <rv s="0">
    <fb>21.142499999999998</fb>
    <v>0</v>
  </rv>
  <rv s="0">
    <fb>141.25190000000001</fb>
    <v>0</v>
  </rv>
  <rv s="0">
    <fb>114</fb>
    <v>0</v>
  </rv>
  <rv s="0">
    <fb>140.94999999999999</fb>
    <v>0</v>
  </rv>
  <rv s="0">
    <fb>27.132000000000001</fb>
    <v>0</v>
  </rv>
  <rv s="0">
    <fb>21.0715</fb>
    <v>0</v>
  </rv>
  <rv s="0">
    <fb>138.8253</fb>
    <v>0</v>
  </rv>
  <rv s="0">
    <fb>113.15</fb>
    <v>0</v>
  </rv>
  <rv s="0">
    <fb>140</fb>
    <v>0</v>
  </rv>
  <rv s="0">
    <fb>21.2075</fb>
    <v>0</v>
  </rv>
  <rv s="0">
    <fb>136.65199999999999</fb>
    <v>0</v>
  </rv>
  <rv s="0">
    <fb>115.925</fb>
    <v>0</v>
  </rv>
  <rv s="0">
    <fb>140.66</fb>
    <v>0</v>
  </rv>
  <rv s="0">
    <fb>27.4435</fb>
    <v>0</v>
  </rv>
  <rv s="0">
    <fb>21.537500000000001</fb>
    <v>0</v>
  </rv>
  <rv s="0">
    <fb>135.63040000000001</fb>
    <v>0</v>
  </rv>
  <rv s="0">
    <fb>115.61</fb>
    <v>0</v>
  </rv>
  <rv s="0">
    <fb>140.99</fb>
    <v>0</v>
  </rv>
  <rv s="0">
    <fb>26.106400000000001</fb>
    <v>0</v>
  </rv>
  <rv s="0">
    <fb>27.424499999999998</fb>
    <v>0</v>
  </rv>
  <rv s="0">
    <fb>21.625499999999999</fb>
    <v>0</v>
  </rv>
  <rv s="0">
    <fb>131.33199999999999</fb>
    <v>0</v>
  </rv>
  <rv s="0">
    <fb>114.23</fb>
    <v>0</v>
  </rv>
  <rv s="0">
    <fb>140.34</fb>
    <v>0</v>
  </rv>
  <rv s="0">
    <fb>26.006399999999999</fb>
    <v>0</v>
  </rv>
  <rv s="0">
    <fb>27.140499999999999</fb>
    <v>0</v>
  </rv>
  <rv s="0">
    <fb>21.553999999999998</fb>
    <v>0</v>
  </rv>
  <rv s="0">
    <fb>136.5753</fb>
    <v>0</v>
  </rv>
  <rv s="0">
    <fb>114.62</fb>
    <v>0</v>
  </rv>
  <rv s="0">
    <fb>141.61000000000001</fb>
    <v>0</v>
  </rv>
  <rv s="0">
    <fb>26.3931</fb>
    <v>0</v>
  </rv>
  <rv s="0">
    <fb>27.023499999999999</fb>
    <v>0</v>
  </rv>
  <rv s="0">
    <fb>21.498999999999999</fb>
    <v>0</v>
  </rv>
  <rv s="0">
    <fb>143.5386</fb>
    <v>0</v>
  </rv>
  <rv s="0">
    <fb>117.18</fb>
    <v>0</v>
  </rv>
  <rv s="0">
    <fb>143.08000000000001</fb>
    <v>0</v>
  </rv>
  <rv s="0">
    <fb>26.123100000000001</fb>
    <v>0</v>
  </rv>
  <rv s="0">
    <fb>27.198499999999999</fb>
    <v>0</v>
  </rv>
  <rv s="0">
    <fb>21.4725</fb>
    <v>0</v>
  </rv>
  <rv s="0">
    <fb>142.76519999999999</fb>
    <v>0</v>
  </rv>
  <rv s="0">
    <fb>118.78</fb>
    <v>0</v>
  </rv>
  <rv s="0">
    <fb>140.13</fb>
    <v>0</v>
  </rv>
  <rv s="0">
    <fb>26.2364</fb>
    <v>0</v>
  </rv>
  <rv s="0">
    <fb>27.519500000000001</fb>
    <v>0</v>
  </rv>
  <rv s="0">
    <fb>145.36519999999999</fb>
    <v>0</v>
  </rv>
  <rv s="0">
    <fb>119.22</fb>
    <v>0</v>
  </rv>
  <rv s="0">
    <fb>137.13</fb>
    <v>0</v>
  </rv>
  <rv s="0">
    <fb>26.456399999999999</fb>
    <v>0</v>
  </rv>
  <rv s="0">
    <fb>146.49850000000001</fb>
    <v>0</v>
  </rv>
  <rv s="0">
    <fb>119.82</fb>
    <v>0</v>
  </rv>
  <rv s="0">
    <fb>137.74</fb>
    <v>0</v>
  </rv>
  <rv s="0">
    <fb>21.243500000000001</fb>
    <v>0</v>
  </rv>
  <rv s="0">
    <fb>140.02860000000001</fb>
    <v>0</v>
  </rv>
  <rv s="0">
    <fb>120.73</fb>
    <v>0</v>
  </rv>
  <rv s="0">
    <fb>137.44999999999999</fb>
    <v>0</v>
  </rv>
  <rv s="0">
    <fb>25.493099999999998</fb>
    <v>0</v>
  </rv>
  <rv s="0">
    <fb>27.545999999999999</fb>
    <v>0</v>
  </rv>
  <rv s="0">
    <fb>21.03</fb>
    <v>0</v>
  </rv>
  <rv s="0">
    <fb>138.81530000000001</fb>
    <v>0</v>
  </rv>
  <rv s="0">
    <fb>120.76</fb>
    <v>0</v>
  </rv>
  <rv s="0">
    <fb>139.29</fb>
    <v>0</v>
  </rv>
  <rv s="0">
    <fb>27.51</fb>
    <v>0</v>
  </rv>
  <rv s="0">
    <fb>138.3486</fb>
    <v>0</v>
  </rv>
  <rv s="0">
    <fb>120.3</fb>
    <v>0</v>
  </rv>
  <rv s="0">
    <fb>139.65</fb>
    <v>0</v>
  </rv>
  <rv s="0">
    <fb>25.399699999999999</fb>
    <v>0</v>
  </rv>
  <rv s="0">
    <fb>27.722999999999999</fb>
    <v>0</v>
  </rv>
  <rv s="0">
    <fb>21.577500000000001</fb>
    <v>0</v>
  </rv>
  <rv s="0">
    <fb>136.9486</fb>
    <v>0</v>
  </rv>
  <rv s="0">
    <fb>139.97999999999999</fb>
    <v>0</v>
  </rv>
  <rv s="0">
    <fb>27.629000000000001</fb>
    <v>0</v>
  </rv>
  <rv s="0">
    <fb>136.30860000000001</fb>
    <v>0</v>
  </rv>
  <rv s="0">
    <fb>118.88</fb>
    <v>0</v>
  </rv>
  <rv s="0">
    <fb>27.434000000000001</fb>
    <v>0</v>
  </rv>
  <rv s="0">
    <fb>21.372499999999999</fb>
    <v>0</v>
  </rv>
  <rv s="0">
    <fb>153.38849999999999</fb>
    <v>0</v>
  </rv>
  <rv s="0">
    <fb>119.31</fb>
    <v>0</v>
  </rv>
  <rv s="0">
    <fb>140.72999999999999</fb>
    <v>0</v>
  </rv>
  <rv s="0">
    <fb>25.023099999999999</fb>
    <v>0</v>
  </rv>
  <rv s="0">
    <fb>27.689499999999999</fb>
    <v>0</v>
  </rv>
  <rv s="0">
    <fb>21.485499999999998</fb>
    <v>0</v>
  </rv>
  <rv s="0">
    <fb>149.4485</fb>
    <v>0</v>
  </rv>
  <rv s="0">
    <fb>120.06</fb>
    <v>0</v>
  </rv>
  <rv s="0">
    <fb>139.88</fb>
    <v>0</v>
  </rv>
  <rv s="0">
    <fb>24.939800000000002</fb>
    <v>0</v>
  </rv>
  <rv s="0">
    <fb>27.66</fb>
    <v>0</v>
  </rv>
  <rv s="0">
    <fb>21.361499999999999</fb>
    <v>0</v>
  </rv>
  <rv s="0">
    <fb>163.9984</fb>
    <v>0</v>
  </rv>
  <rv s="0">
    <fb>120.54</fb>
    <v>0</v>
  </rv>
  <rv s="0">
    <fb>140.53</fb>
    <v>0</v>
  </rv>
  <rv s="0">
    <fb>24.8964</fb>
    <v>0</v>
  </rv>
  <rv s="0">
    <fb>27.436499999999999</fb>
    <v>0</v>
  </rv>
  <rv s="0">
    <fb>21.52</fb>
    <v>0</v>
  </rv>
  <rv s="0">
    <fb>165.995</fb>
    <v>0</v>
  </rv>
  <rv s="0">
    <fb>119.49</fb>
    <v>0</v>
  </rv>
  <rv s="0">
    <fb>140.30000000000001</fb>
    <v>0</v>
  </rv>
  <rv s="0">
    <fb>27.371500000000001</fb>
    <v>0</v>
  </rv>
  <rv s="0">
    <fb>21.503499999999999</fb>
    <v>0</v>
  </rv>
  <rv s="0">
    <fb>167.83170000000001</fb>
    <v>0</v>
  </rv>
  <rv s="0">
    <fb>118</fb>
    <v>0</v>
  </rv>
  <rv s="0">
    <fb>140.35</fb>
    <v>0</v>
  </rv>
  <rv s="0">
    <fb>27.754999999999999</fb>
    <v>0</v>
  </rv>
  <rv s="0">
    <fb>180.13149999999999</fb>
    <v>0</v>
  </rv>
  <rv s="0">
    <fb>117.92</fb>
    <v>0</v>
  </rv>
  <rv s="0">
    <fb>141.07</fb>
    <v>0</v>
  </rv>
  <rv s="0">
    <fb>27.609000000000002</fb>
    <v>0</v>
  </rv>
  <rv s="0">
    <fb>183.35149999999999</fb>
    <v>0</v>
  </rv>
  <rv s="0">
    <fb>116.33</fb>
    <v>0</v>
  </rv>
  <rv s="0">
    <fb>140.78</fb>
    <v>0</v>
  </rv>
  <rv s="0">
    <fb>24.723099999999999</fb>
    <v>0</v>
  </rv>
  <rv s="0">
    <fb>27.6</fb>
    <v>0</v>
  </rv>
  <rv s="0">
    <fb>21.483000000000001</fb>
    <v>0</v>
  </rv>
  <rv s="0">
    <fb>193.71809999999999</fb>
    <v>0</v>
  </rv>
  <rv s="0">
    <fb>116.38</fb>
    <v>0</v>
  </rv>
  <rv s="0">
    <fb>141.54</fb>
    <v>0</v>
  </rv>
  <rv s="0">
    <fb>24.476400000000002</fb>
    <v>0</v>
  </rv>
  <rv s="0">
    <fb>27.480499999999999</fb>
    <v>0</v>
  </rv>
  <rv s="0">
    <fb>21.280999999999999</fb>
    <v>0</v>
  </rv>
  <rv s="0">
    <fb>200.7347</fb>
    <v>0</v>
  </rv>
  <rv s="0">
    <fb>141</fb>
    <v>0</v>
  </rv>
  <rv s="0">
    <fb>27.170999999999999</fb>
    <v>0</v>
  </rv>
  <rv s="0">
    <fb>21.148</fb>
    <v>0</v>
  </rv>
  <rv s="0">
    <fb>199.19470000000001</fb>
    <v>0</v>
  </rv>
  <rv s="0">
    <fb>117.03</fb>
    <v>0</v>
  </rv>
  <rv s="0">
    <fb>139.85</fb>
    <v>0</v>
  </rv>
  <rv s="0">
    <fb>24.2364</fb>
    <v>0</v>
  </rv>
  <rv s="0">
    <fb>27.285</fb>
    <v>0</v>
  </rv>
  <rv s="0">
    <fb>21.323</fb>
    <v>0</v>
  </rv>
  <rv s="0">
    <fb>185.47810000000001</fb>
    <v>0</v>
  </rv>
  <rv s="0">
    <fb>118.41</fb>
    <v>0</v>
  </rv>
  <rv s="0">
    <fb>141.01</fb>
    <v>0</v>
  </rv>
  <rv s="0">
    <fb>27.724499999999999</fb>
    <v>0</v>
  </rv>
  <rv s="0">
    <fb>21.6145</fb>
    <v>0</v>
  </rv>
  <rv s="0">
    <fb>196.67140000000001</fb>
    <v>0</v>
  </rv>
  <rv s="0">
    <fb>118.84</fb>
    <v>0</v>
  </rv>
  <rv s="0">
    <fb>142.32</fb>
    <v>0</v>
  </rv>
  <rv s="0">
    <fb>24.246400000000001</fb>
    <v>0</v>
  </rv>
  <rv s="0">
    <fb>27.357500000000002</fb>
    <v>0</v>
  </rv>
  <rv s="0">
    <fb>197.00139999999999</fb>
    <v>0</v>
  </rv>
  <rv s="0">
    <fb>116.83</fb>
    <v>0</v>
  </rv>
  <rv s="0">
    <fb>144.99</fb>
    <v>0</v>
  </rv>
  <rv s="0">
    <fb>27.136500000000002</fb>
    <v>0</v>
  </rv>
  <rv s="0">
    <fb>21.382999999999999</fb>
    <v>0</v>
  </rv>
  <rv s="0">
    <fb>201.6379</fb>
    <v>0</v>
  </rv>
  <rv s="0">
    <fb>119.14</fb>
    <v>0</v>
  </rv>
  <rv s="0">
    <fb>145.63</fb>
    <v>0</v>
  </rv>
  <rv s="0">
    <fb>24.0731</fb>
    <v>0</v>
  </rv>
  <rv s="0">
    <fb>27.224</fb>
    <v>0</v>
  </rv>
  <rv s="0">
    <fb>208.49959999999999</fb>
    <v>0</v>
  </rv>
  <rv s="0">
    <fb>121.9</fb>
    <v>0</v>
  </rv>
  <rv s="0">
    <fb>145.46</fb>
    <v>0</v>
  </rv>
  <rv s="0">
    <fb>27.271000000000001</fb>
    <v>0</v>
  </rv>
  <rv s="0">
    <fb>21.417999999999999</fb>
    <v>0</v>
  </rv>
  <rv s="0">
    <fb>217.89449999999999</fb>
    <v>0</v>
  </rv>
  <rv s="0">
    <fb>120.39</fb>
    <v>0</v>
  </rv>
  <rv s="0">
    <fb>146.82</fb>
    <v>0</v>
  </rv>
  <rv s="0">
    <fb>21.515000000000001</fb>
    <v>0</v>
  </rv>
  <rv s="0">
    <fb>191.45480000000001</fb>
    <v>0</v>
  </rv>
  <rv s="0">
    <fb>120.65</fb>
    <v>0</v>
  </rv>
  <rv s="0">
    <fb>146.74</fb>
    <v>0</v>
  </rv>
  <rv s="0">
    <fb>24.266400000000001</fb>
    <v>0</v>
  </rv>
  <rv s="0">
    <fb>27.826000000000001</fb>
    <v>0</v>
  </rv>
  <rv s="0">
    <fb>22.013000000000002</fb>
    <v>0</v>
  </rv>
  <rv s="0">
    <fb>205.00129999999999</fb>
    <v>0</v>
  </rv>
  <rv s="0">
    <fb>146.93</fb>
    <v>0</v>
  </rv>
  <rv s="0">
    <fb>24.3264</fb>
    <v>0</v>
  </rv>
  <rv s="0">
    <fb>27.970500000000001</fb>
    <v>0</v>
  </rv>
  <rv s="0">
    <fb>206.3313</fb>
    <v>0</v>
  </rv>
  <rv s="0">
    <fb>121.37</fb>
    <v>0</v>
  </rv>
  <rv s="0">
    <fb>147</fb>
    <v>0</v>
  </rv>
  <rv s="0">
    <fb>27.9895</fb>
    <v>0</v>
  </rv>
  <rv s="0">
    <fb>21.779499999999999</fb>
    <v>0</v>
  </rv>
  <rv s="0">
    <fb>214.42449999999999</fb>
    <v>0</v>
  </rv>
  <rv s="0">
    <fb>122.8</fb>
    <v>0</v>
  </rv>
  <rv s="0">
    <fb>143.29</fb>
    <v>0</v>
  </rv>
  <rv s="0">
    <fb>24.186399999999999</fb>
    <v>0</v>
  </rv>
  <rv s="0">
    <fb>28.123999999999999</fb>
    <v>0</v>
  </rv>
  <rv s="0">
    <fb>22.2485</fb>
    <v>0</v>
  </rv>
  <rv s="0">
    <fb>209.40790000000001</fb>
    <v>0</v>
  </rv>
  <rv s="0">
    <fb>119.57</fb>
    <v>0</v>
  </rv>
  <rv s="0">
    <fb>143.99</fb>
    <v>0</v>
  </rv>
  <rv s="0">
    <fb>24.149799999999999</fb>
    <v>0</v>
  </rv>
  <rv s="0">
    <fb>28.015000000000001</fb>
    <v>0</v>
  </rv>
  <rv s="0">
    <fb>21.903500000000001</fb>
    <v>0</v>
  </rv>
  <rv s="0">
    <fb>209.3946</fb>
    <v>0</v>
  </rv>
  <rv s="0">
    <fb>123.79</fb>
    <v>0</v>
  </rv>
  <rv s="0">
    <fb>144.13</fb>
    <v>0</v>
  </rv>
  <rv s="0">
    <fb>23.9864</fb>
    <v>0</v>
  </rv>
  <rv s="0">
    <fb>27.985499999999998</fb>
    <v>0</v>
  </rv>
  <rv s="0">
    <fb>22.088000000000001</fb>
    <v>0</v>
  </rv>
  <rv s="0">
    <fb>222.96440000000001</fb>
    <v>0</v>
  </rv>
  <rv s="0">
    <fb>122.04</fb>
    <v>0</v>
  </rv>
  <rv s="0">
    <fb>143.46</fb>
    <v>0</v>
  </rv>
  <rv s="0">
    <fb>27.337499999999999</fb>
    <v>0</v>
  </rv>
  <rv s="0">
    <fb>21.748999999999999</fb>
    <v>0</v>
  </rv>
  <rv s="0">
    <fb>222.0778</fb>
    <v>0</v>
  </rv>
  <rv s="0">
    <fb>122.42</fb>
    <v>0</v>
  </rv>
  <rv s="0">
    <fb>145.85</fb>
    <v>0</v>
  </rv>
  <rv s="0">
    <fb>23.936399999999999</fb>
    <v>0</v>
  </rv>
  <rv s="0">
    <fb>215.99780000000001</fb>
    <v>0</v>
  </rv>
  <rv s="0">
    <fb>122.95</fb>
    <v>0</v>
  </rv>
  <rv s="0">
    <fb>147.15</fb>
    <v>0</v>
  </rv>
  <rv s="0">
    <fb>23.866399999999999</fb>
    <v>0</v>
  </rv>
  <rv s="0">
    <fb>21.967500000000001</fb>
    <v>0</v>
  </rv>
  <rv s="0">
    <fb>210.7312</fb>
    <v>0</v>
  </rv>
  <rv s="0">
    <fb>147.91</fb>
    <v>0</v>
  </rv>
  <rv s="0">
    <fb>24.006399999999999</fb>
    <v>0</v>
  </rv>
  <rv s="0">
    <fb>27.236999999999998</fb>
    <v>0</v>
  </rv>
  <rv s="0">
    <fb>214.3279</fb>
    <v>0</v>
  </rv>
  <rv s="0">
    <fb>119.6</fb>
    <v>0</v>
  </rv>
  <rv s="0">
    <fb>147.83000000000001</fb>
    <v>0</v>
  </rv>
  <rv s="0">
    <fb>23.793099999999999</fb>
    <v>0</v>
  </rv>
  <rv s="0">
    <fb>27.112500000000001</fb>
    <v>0</v>
  </rv>
  <rv s="0">
    <fb>21.761500000000002</fb>
    <v>0</v>
  </rv>
  <rv s="0">
    <fb>224.83439999999999</fb>
    <v>0</v>
  </rv>
  <rv s="0">
    <fb>122.36</fb>
    <v>0</v>
  </rv>
  <rv s="0">
    <fb>146.19999999999999</fb>
    <v>0</v>
  </rv>
  <rv s="0">
    <fb>21.783999999999999</fb>
    <v>0</v>
  </rv>
  <rv s="0">
    <fb>220.33109999999999</fb>
    <v>0</v>
  </rv>
  <rv s="0">
    <fb>119.05</fb>
    <v>0</v>
  </rv>
  <rv s="0">
    <fb>148.28</fb>
    <v>0</v>
  </rv>
  <rv s="0">
    <fb>27.28</fb>
    <v>0</v>
  </rv>
  <rv s="0">
    <fb>21.717500000000001</fb>
    <v>0</v>
  </rv>
  <rv s="0">
    <fb>223.99780000000001</fb>
    <v>0</v>
  </rv>
  <rv s="0">
    <fb>120.04</fb>
    <v>0</v>
  </rv>
  <rv s="0">
    <fb>147.99</fb>
    <v>0</v>
  </rv>
  <rv s="0">
    <fb>24.5564</fb>
    <v>0</v>
  </rv>
  <rv s="0">
    <fb>27.432500000000001</fb>
    <v>0</v>
  </rv>
  <rv s="0">
    <fb>233.32769999999999</fb>
    <v>0</v>
  </rv>
  <rv s="0">
    <fb>120.99</fb>
    <v>0</v>
  </rv>
  <rv s="0">
    <fb>149.94999999999999</fb>
    <v>0</v>
  </rv>
  <rv s="0">
    <fb>24.3598</fb>
    <v>0</v>
  </rv>
  <rv s="0">
    <fb>27.685500000000001</fb>
    <v>0</v>
  </rv>
  <rv s="0">
    <fb>22.0245</fb>
    <v>0</v>
  </rv>
  <rv s="0">
    <fb>239.8176</fb>
    <v>0</v>
  </rv>
  <rv s="0">
    <fb>123.1</fb>
    <v>0</v>
  </rv>
  <rv s="0">
    <fb>149.16</fb>
    <v>0</v>
  </rv>
  <rv s="0">
    <fb>24.5031</fb>
    <v>0</v>
  </rv>
  <rv s="0">
    <fb>27.9755</fb>
    <v>0</v>
  </rv>
  <rv s="0">
    <fb>22.4145</fb>
    <v>0</v>
  </rv>
  <rv s="0">
    <fb>241.2176</fb>
    <v>0</v>
  </rv>
  <rv s="0">
    <fb>122.18</fb>
    <v>0</v>
  </rv>
  <rv s="0">
    <fb>149.71</fb>
    <v>0</v>
  </rv>
  <rv s="0">
    <fb>28.725000000000001</fb>
    <v>0</v>
  </rv>
  <rv s="0">
    <fb>23.116</fb>
    <v>0</v>
  </rv>
  <rv s="0">
    <fb>252.82749999999999</fb>
    <v>0</v>
  </rv>
  <rv s="0">
    <fb>124.95</fb>
    <v>0</v>
  </rv>
  <rv s="0">
    <fb>150</fb>
    <v>0</v>
  </rv>
  <rv s="0">
    <fb>29.187000000000001</fb>
    <v>0</v>
  </rv>
  <rv s="0">
    <fb>23.152000000000001</fb>
    <v>0</v>
  </rv>
  <rv s="0">
    <fb>259.20740000000001</fb>
    <v>0</v>
  </rv>
  <rv s="0">
    <fb>125.42</fb>
    <v>0</v>
  </rv>
  <rv s="0">
    <fb>149.9</fb>
    <v>0</v>
  </rv>
  <rv s="0">
    <fb>24.656400000000001</fb>
    <v>0</v>
  </rv>
  <rv s="0">
    <fb>29.475000000000001</fb>
    <v>0</v>
  </rv>
  <rv s="0">
    <fb>23.274999999999999</fb>
    <v>0</v>
  </rv>
  <rv s="0">
    <fb>285.33049999999997</fb>
    <v>0</v>
  </rv>
  <rv s="0">
    <fb>149.81</fb>
    <v>0</v>
  </rv>
  <rv s="0">
    <fb>24.579799999999999</fb>
    <v>0</v>
  </rv>
  <rv s="0">
    <fb>23.885000000000002</fb>
    <v>0</v>
  </rv>
  <rv s="0">
    <fb>283.13049999999998</fb>
    <v>0</v>
  </rv>
  <rv s="0">
    <fb>124.05</fb>
    <v>0</v>
  </rv>
  <rv s="0">
    <fb>150.88999999999999</fb>
    <v>0</v>
  </rv>
  <rv s="0">
    <fb>34.448999999999998</fb>
    <v>0</v>
  </rv>
  <rv s="0">
    <fb>24.628499999999999</fb>
    <v>0</v>
  </rv>
  <rv s="0">
    <fb>276.99720000000002</fb>
    <v>0</v>
  </rv>
  <rv s="0">
    <fb>122.57</fb>
    <v>0</v>
  </rv>
  <rv s="0">
    <fb>150.84</fb>
    <v>0</v>
  </rv>
  <rv s="0">
    <fb>24.366399999999999</fb>
    <v>0</v>
  </rv>
  <rv s="0">
    <fb>34.244</fb>
    <v>0</v>
  </rv>
  <rv s="0">
    <fb>24.395</fb>
    <v>0</v>
  </rv>
  <rv s="0">
    <fb>284.25049999999999</fb>
    <v>0</v>
  </rv>
  <rv s="0">
    <fb>120.97</fb>
    <v>0</v>
  </rv>
  <rv s="0">
    <fb>150.71</fb>
    <v>0</v>
  </rv>
  <rv s="0">
    <fb>24.259799999999998</fb>
    <v>0</v>
  </rv>
  <rv s="0">
    <fb>34.701000000000001</fb>
    <v>0</v>
  </rv>
  <rv s="0">
    <fb>24.299499999999998</fb>
    <v>0</v>
  </rv>
  <rv s="0">
    <fb>281.12720000000002</fb>
    <v>0</v>
  </rv>
  <rv s="0">
    <fb>149.18</fb>
    <v>0</v>
  </rv>
  <rv s="0">
    <fb>24.356400000000001</fb>
    <v>0</v>
  </rv>
  <rv s="0">
    <fb>34.592500000000001</fb>
    <v>0</v>
  </rv>
  <rv s="0">
    <fb>24.582999999999998</fb>
    <v>0</v>
  </rv>
  <rv s="0">
    <fb>283.99720000000002</fb>
    <v>0</v>
  </rv>
  <rv s="0">
    <fb>119.12</fb>
    <v>0</v>
  </rv>
  <rv s="0">
    <fb>146.63999999999999</fb>
    <v>0</v>
  </rv>
  <rv s="0">
    <fb>24.176400000000001</fb>
    <v>0</v>
  </rv>
  <rv s="0">
    <fb>33.838500000000003</fb>
    <v>0</v>
  </rv>
  <rv s="0">
    <fb>28.9495</fb>
    <v>0</v>
  </rv>
  <rv s="0">
    <fb>279.26389999999998</fb>
    <v>0</v>
  </rv>
  <rv s="0">
    <fb>117.88</fb>
    <v>0</v>
  </rv>
  <rv s="0">
    <fb>145.01</fb>
    <v>0</v>
  </rv>
  <rv s="0">
    <fb>32.578499999999998</fb>
    <v>0</v>
  </rv>
  <rv s="0">
    <fb>26.387499999999999</fb>
    <v>0</v>
  </rv>
  <rv s="0">
    <fb>286.24380000000002</fb>
    <v>0</v>
  </rv>
  <rv s="0">
    <fb>118.74</fb>
    <v>0</v>
  </rv>
  <rv s="0">
    <fb>141.46</fb>
    <v>0</v>
  </rv>
  <rv s="0">
    <fb>23.8431</fb>
    <v>0</v>
  </rv>
  <rv s="0">
    <fb>33.088000000000001</fb>
    <v>0</v>
  </rv>
  <rv s="0">
    <fb>284.99720000000002</fb>
    <v>0</v>
  </rv>
  <rv s="0">
    <fb>121.82</fb>
    <v>0</v>
  </rv>
  <rv s="0">
    <fb>142.57</fb>
    <v>0</v>
  </rv>
  <rv s="0">
    <fb>33.113</fb>
    <v>0</v>
  </rv>
  <rv s="0">
    <fb>26.545999999999999</fb>
    <v>0</v>
  </rv>
  <rv s="0">
    <fb>278.10059999999999</fb>
    <v>0</v>
  </rv>
  <rv s="0">
    <fb>134.09</fb>
    <v>0</v>
  </rv>
  <rv s="0">
    <fb>24.009799999999998</fb>
    <v>0</v>
  </rv>
  <rv s="0">
    <fb>32.872</fb>
    <v>0</v>
  </rv>
  <rv s="0">
    <fb>26.3825</fb>
    <v>0</v>
  </rv>
  <rv s="0">
    <fb>120.47</fb>
    <v>0</v>
  </rv>
  <rv s="0">
    <fb>138.47999999999999</fb>
    <v>0</v>
  </rv>
  <rv s="0">
    <fb>24.1464</fb>
    <v>0</v>
  </rv>
  <rv s="0">
    <fb>33.234999999999999</fb>
    <v>0</v>
  </rv>
  <rv s="0">
    <fb>26.954499999999999</fb>
    <v>0</v>
  </rv>
  <rv s="0">
    <fb>297.12369999999999</fb>
    <v>0</v>
  </rv>
  <rv s="0">
    <fb>121.61</fb>
    <v>0</v>
  </rv>
  <rv s="0">
    <fb>139.9</fb>
    <v>0</v>
  </rv>
  <rv s="0">
    <fb>23.946400000000001</fb>
    <v>0</v>
  </rv>
  <rv s="0">
    <fb>32.883000000000003</fb>
    <v>0</v>
  </rv>
  <rv s="0">
    <fb>26.872499999999999</fb>
    <v>0</v>
  </rv>
  <rv s="0">
    <fb>290.11380000000003</fb>
    <v>0</v>
  </rv>
  <rv s="0">
    <fb>121.58</fb>
    <v>0</v>
  </rv>
  <rv s="0">
    <fb>138.71</fb>
    <v>0</v>
  </rv>
  <rv s="0">
    <fb>33.216999999999999</fb>
    <v>0</v>
  </rv>
  <rv s="0">
    <fb>26.484500000000001</fb>
    <v>0</v>
  </rv>
  <rv s="0">
    <fb>273.3306</fb>
    <v>0</v>
  </rv>
  <rv s="0">
    <fb>121.76</fb>
    <v>0</v>
  </rv>
  <rv s="0">
    <fb>142.34</fb>
    <v>0</v>
  </rv>
  <rv s="0">
    <fb>24.129799999999999</fb>
    <v>0</v>
  </rv>
  <rv s="0">
    <fb>33.287500000000001</fb>
    <v>0</v>
  </rv>
  <rv s="0">
    <fb>26.94</fb>
    <v>0</v>
  </rv>
  <rv s="0">
    <fb>276.66399999999999</fb>
    <v>0</v>
  </rv>
  <rv s="0">
    <fb>124.37</fb>
    <v>0</v>
  </rv>
  <rv s="0">
    <fb>142.46</fb>
    <v>0</v>
  </rv>
  <rv s="0">
    <fb>33.6995</fb>
    <v>0</v>
  </rv>
  <rv s="0">
    <fb>26.965</fb>
    <v>0</v>
  </rv>
  <rv s="0">
    <fb>271.4273</fb>
    <v>0</v>
  </rv>
  <rv s="0">
    <fb>121.71</fb>
    <v>0</v>
  </rv>
  <rv s="0">
    <fb>33.389000000000003</fb>
    <v>0</v>
  </rv>
  <rv s="0">
    <fb>26.457999999999998</fb>
    <v>0</v>
  </rv>
  <rv s="0">
    <fb>281.55720000000002</fb>
    <v>0</v>
  </rv>
  <rv s="0">
    <fb>122.5</fb>
    <v>0</v>
  </rv>
  <rv s="0">
    <fb>140.97</fb>
    <v>0</v>
  </rv>
  <rv s="0">
    <fb>23.833100000000002</fb>
    <v>0</v>
  </rv>
  <rv s="0">
    <fb>33.354500000000002</fb>
    <v>0</v>
  </rv>
  <rv s="0">
    <fb>26.425999999999998</fb>
    <v>0</v>
  </rv>
  <rv s="0">
    <fb>292.33710000000002</fb>
    <v>0</v>
  </rv>
  <rv s="0">
    <fb>121.27</fb>
    <v>0</v>
  </rv>
  <rv s="0">
    <fb>136.88999999999999</fb>
    <v>0</v>
  </rv>
  <rv s="0">
    <fb>34.978999999999999</fb>
    <v>0</v>
  </rv>
  <rv s="0">
    <fb>26.182500000000001</fb>
    <v>0</v>
  </rv>
  <rv s="0">
    <fb>121.26</fb>
    <v>0</v>
  </rv>
  <rv s="0">
    <fb>139.69999999999999</fb>
    <v>0</v>
  </rv>
  <rv s="0">
    <fb>34.724499999999999</fb>
    <v>0</v>
  </rv>
  <rv s="0">
    <fb>26.1875</fb>
    <v>0</v>
  </rv>
  <rv s="0">
    <fb>281.66390000000001</fb>
    <v>0</v>
  </rv>
  <rv s="0">
    <fb>121.33</fb>
    <v>0</v>
  </rv>
  <rv s="0">
    <fb>135.44999999999999</fb>
    <v>0</v>
  </rv>
  <rv s="0">
    <fb>26.368500000000001</fb>
    <v>0</v>
  </rv>
  <rv s="0">
    <fb>289.88709999999998</fb>
    <v>0</v>
  </rv>
  <rv s="0">
    <fb>120.57</fb>
    <v>0</v>
  </rv>
  <rv s="0">
    <fb>137.97999999999999</fb>
    <v>0</v>
  </rv>
  <rv s="0">
    <fb>34.201999999999998</fb>
    <v>0</v>
  </rv>
  <rv s="0">
    <fb>26.412500000000001</fb>
    <v>0</v>
  </rv>
  <rv s="0">
    <fb>285.03710000000001</fb>
    <v>0</v>
  </rv>
  <rv s="0">
    <fb>139.61000000000001</fb>
    <v>0</v>
  </rv>
  <rv s="0">
    <fb>23.943100000000001</fb>
    <v>0</v>
  </rv>
  <rv s="0">
    <fb>34.402000000000001</fb>
    <v>0</v>
  </rv>
  <rv s="0">
    <fb>26.564499999999999</fb>
    <v>0</v>
  </rv>
  <rv s="0">
    <fb>281.20890000000003</fb>
    <v>0</v>
  </rv>
  <rv s="0">
    <fb>123.88</fb>
    <v>0</v>
  </rv>
  <rv s="0">
    <fb>133.08000000000001</fb>
    <v>0</v>
  </rv>
  <rv s="0">
    <fb>34.5535</fb>
    <v>0</v>
  </rv>
  <rv s="0">
    <fb>26.751999999999999</fb>
    <v>0</v>
  </rv>
  <rv s="0">
    <fb>270.81060000000002</fb>
    <v>0</v>
  </rv>
  <rv s="0">
    <fb>124.71</fb>
    <v>0</v>
  </rv>
  <rv s="0">
    <fb>134.99</fb>
    <v>0</v>
  </rv>
  <rv s="0">
    <fb>34.505499999999998</fb>
    <v>0</v>
  </rv>
  <rv s="0">
    <fb>26.687000000000001</fb>
    <v>0</v>
  </rv>
  <rv s="0">
    <fb>267.084</fb>
    <v>0</v>
  </rv>
  <rv s="0">
    <fb>122.24</fb>
    <v>0</v>
  </rv>
  <rv s="0">
    <fb>139</fb>
    <v>0</v>
  </rv>
  <rv s="0">
    <fb>22.693100000000001</fb>
    <v>0</v>
  </rv>
  <rv s="0">
    <fb>34.454999999999998</fb>
    <v>0</v>
  </rv>
  <rv s="0">
    <fb>26.519500000000001</fb>
    <v>0</v>
  </rv>
  <rv s="0">
    <fb>272.66390000000001</fb>
    <v>0</v>
  </rv>
  <rv s="0">
    <fb>118.25</fb>
    <v>0</v>
  </rv>
  <rv s="0">
    <fb>141.11000000000001</fb>
    <v>0</v>
  </rv>
  <rv s="0">
    <fb>33.552</fb>
    <v>0</v>
  </rv>
  <rv s="0">
    <fb>25.367999999999999</fb>
    <v>0</v>
  </rv>
  <rv s="0">
    <fb>259.69409999999999</fb>
    <v>0</v>
  </rv>
  <rv s="0">
    <fb>110.86</fb>
    <v>0</v>
  </rv>
  <rv s="0">
    <fb>139.80000000000001</fb>
    <v>0</v>
  </rv>
  <rv s="0">
    <fb>21.246500000000001</fb>
    <v>0</v>
  </rv>
  <rv s="0">
    <fb>30.03</fb>
    <v>0</v>
  </rv>
  <rv s="0">
    <fb>23.178999999999998</fb>
    <v>0</v>
  </rv>
  <rv s="0">
    <fb>260.29739999999998</fb>
    <v>0</v>
  </rv>
  <rv s="0">
    <fb>113</fb>
    <v>0</v>
  </rv>
  <rv s="0">
    <fb>21.816400000000002</fb>
    <v>0</v>
  </rv>
  <rv s="0">
    <fb>32.323399999999999</fb>
    <v>0</v>
  </rv>
  <rv s="0">
    <fb>24.374500000000001</fb>
    <v>0</v>
  </rv>
  <rv s="0">
    <fb>264.99740000000003</fb>
    <v>0</v>
  </rv>
  <rv s="0">
    <fb>112.56</fb>
    <v>0</v>
  </rv>
  <rv s="0">
    <fb>21.409800000000001</fb>
    <v>0</v>
  </rv>
  <rv s="0">
    <fb>32.155000000000001</fb>
    <v>0</v>
  </rv>
  <rv s="0">
    <fb>24.201000000000001</fb>
    <v>0</v>
  </rv>
  <rv s="0">
    <fb>254.21080000000001</fb>
    <v>0</v>
  </rv>
  <rv s="0">
    <fb>115.25</fb>
    <v>0</v>
  </rv>
  <rv s="0">
    <fb>144.6</fb>
    <v>0</v>
  </rv>
  <rv s="0">
    <fb>21.773099999999999</fb>
    <v>0</v>
  </rv>
  <rv s="0">
    <fb>33.599499999999999</fb>
    <v>0</v>
  </rv>
  <rv s="0">
    <fb>25.685500000000001</fb>
    <v>0</v>
  </rv>
  <rv s="0">
    <fb>220.70779999999999</fb>
    <v>0</v>
  </rv>
  <rv s="0">
    <fb>117.39</fb>
    <v>0</v>
  </rv>
  <rv s="0">
    <fb>144.19999999999999</fb>
    <v>0</v>
  </rv>
  <rv s="0">
    <fb>33.287999999999997</fb>
    <v>0</v>
  </rv>
  <rv s="0">
    <fb>25.875</fb>
    <v>0</v>
  </rv>
  <rv s="0">
    <fb>237.28100000000001</fb>
    <v>0</v>
  </rv>
  <rv s="0">
    <fb>117.21</fb>
    <v>0</v>
  </rv>
  <rv s="0">
    <fb>143.41999999999999</fb>
    <v>0</v>
  </rv>
  <rv s="0">
    <fb>32.716999999999999</fb>
    <v>0</v>
  </rv>
  <rv s="0">
    <fb>25.821999999999999</fb>
    <v>0</v>
  </rv>
  <rv s="0">
    <fb>242.04759999999999</fb>
    <v>0</v>
  </rv>
  <rv s="0">
    <fb>113.36</fb>
    <v>0</v>
  </rv>
  <rv s="0">
    <fb>31.6905</fb>
    <v>0</v>
  </rv>
  <rv s="0">
    <fb>24.957000000000001</fb>
    <v>0</v>
  </rv>
  <rv s="0">
    <fb>233.33099999999999</fb>
    <v>0</v>
  </rv>
  <rv s="0">
    <fb>113.83</fb>
    <v>0</v>
  </rv>
  <rv s="0">
    <fb>142.02000000000001</fb>
    <v>0</v>
  </rv>
  <rv s="0">
    <fb>21.529800000000002</fb>
    <v>0</v>
  </rv>
  <rv s="0">
    <fb>31.9</fb>
    <v>0</v>
  </rv>
  <rv s="0">
    <fb>25.2545</fb>
    <v>0</v>
  </rv>
  <rv s="0">
    <fb>230.03440000000001</fb>
    <v>0</v>
  </rv>
  <rv s="0">
    <fb>114.74</fb>
    <v>0</v>
  </rv>
  <rv s="0">
    <fb>138.85</fb>
    <v>0</v>
  </rv>
  <rv s="0">
    <fb>21.5731</fb>
    <v>0</v>
  </rv>
  <rv s="0">
    <fb>32.396500000000003</fb>
    <v>0</v>
  </rv>
  <rv s="0">
    <fb>25.725000000000001</fb>
    <v>0</v>
  </rv>
  <rv s="0">
    <fb>239.42429999999999</fb>
    <v>0</v>
  </rv>
  <rv s="0">
    <fb>140.41999999999999</fb>
    <v>0</v>
  </rv>
  <rv s="0">
    <fb>21.3565</fb>
    <v>0</v>
  </rv>
  <rv s="0">
    <fb>31.484999999999999</fb>
    <v>0</v>
  </rv>
  <rv s="0">
    <fb>229.32769999999999</fb>
    <v>0</v>
  </rv>
  <rv s="0">
    <fb>114.13</fb>
    <v>0</v>
  </rv>
  <rv s="0">
    <fb>140.47</fb>
    <v>0</v>
  </rv>
  <rv s="0">
    <fb>21.743099999999998</fb>
    <v>0</v>
  </rv>
  <rv s="0">
    <fb>25.4345</fb>
    <v>0</v>
  </rv>
  <rv s="0">
    <fb>218.59780000000001</fb>
    <v>0</v>
  </rv>
  <rv s="0">
    <fb>117.29</fb>
    <v>0</v>
  </rv>
  <rv s="0">
    <fb>130.31</fb>
    <v>0</v>
  </rv>
  <rv s="0">
    <fb>22.2864</fb>
    <v>0</v>
  </rv>
  <rv s="0">
    <fb>32.594000000000001</fb>
    <v>0</v>
  </rv>
  <rv s="0">
    <fb>26.2</fb>
    <v>0</v>
  </rv>
  <rv s="0">
    <fb>208.68459999999999</fb>
    <v>0</v>
  </rv>
  <rv s="0">
    <fb>114.85</fb>
    <v>0</v>
  </rv>
  <rv s="0">
    <fb>134.36000000000001</fb>
    <v>0</v>
  </rv>
  <rv s="0">
    <fb>32.195</fb>
    <v>0</v>
  </rv>
  <rv s="0">
    <fb>25.7575</fb>
    <v>0</v>
  </rv>
  <rv s="0">
    <fb>200.18129999999999</fb>
    <v>0</v>
  </rv>
  <rv s="0">
    <fb>116.17</fb>
    <v>0</v>
  </rv>
  <rv s="0">
    <fb>132.59</fb>
    <v>0</v>
  </rv>
  <rv s="0">
    <fb>21.3931</fb>
    <v>0</v>
  </rv>
  <rv s="0">
    <fb>32.5105</fb>
    <v>0</v>
  </rv>
  <rv s="0">
    <fb>26.0535</fb>
    <v>0</v>
  </rv>
  <rv s="0">
    <fb>202.72460000000001</fb>
    <v>0</v>
  </rv>
  <rv s="0">
    <fb>119.03</fb>
    <v>0</v>
  </rv>
  <rv s="0">
    <fb>134.6</fb>
    <v>0</v>
  </rv>
  <rv s="0">
    <fb>21.549800000000001</fb>
    <v>0</v>
  </rv>
  <rv s="0">
    <fb>32.781500000000001</fb>
    <v>0</v>
  </rv>
  <rv s="0">
    <fb>26.472000000000001</fb>
    <v>0</v>
  </rv>
  <rv s="0">
    <fb>233.43100000000001</fb>
    <v>0</v>
  </rv>
  <rv s="0">
    <fb>135.28</fb>
    <v>0</v>
  </rv>
  <rv s="0">
    <fb>21.493099999999998</fb>
    <v>0</v>
  </rv>
  <rv s="0">
    <fb>32.835500000000003</fb>
    <v>0</v>
  </rv>
  <rv s="0">
    <fb>233.131</fb>
    <v>0</v>
  </rv>
  <rv s="0">
    <fb>120.27</fb>
    <v>0</v>
  </rv>
  <rv s="0">
    <fb>137.07</fb>
    <v>0</v>
  </rv>
  <rv s="0">
    <fb>33.277500000000003</fb>
    <v>0</v>
  </rv>
  <rv s="0">
    <fb>26.099</fb>
    <v>0</v>
  </rv>
  <rv s="0">
    <fb>223.33109999999999</fb>
    <v>0</v>
  </rv>
  <rv s="0">
    <fb>121.5</fb>
    <v>0</v>
  </rv>
  <rv s="0">
    <fb>140.69</fb>
    <v>0</v>
  </rv>
  <rv s="0">
    <fb>33.374499999999998</fb>
    <v>0</v>
  </rv>
  <rv s="0">
    <fb>26.349</fb>
    <v>0</v>
  </rv>
  <rv s="0">
    <fb>231.36099999999999</fb>
    <v>0</v>
  </rv>
  <rv s="0">
    <fb>122.21</fb>
    <v>0</v>
  </rv>
  <rv s="0">
    <fb>21.2498</fb>
    <v>0</v>
  </rv>
  <rv s="0">
    <fb>33.253</fb>
    <v>0</v>
  </rv>
  <rv s="0">
    <fb>26.731000000000002</fb>
    <v>0</v>
  </rv>
  <rv s="0">
    <fb>234.4477</fb>
    <v>0</v>
  </rv>
  <rv s="0">
    <fb>123.49</fb>
    <v>0</v>
  </rv>
  <rv s="0">
    <fb>145</fb>
    <v>0</v>
  </rv>
  <rv s="0">
    <fb>33.275500000000001</fb>
    <v>0</v>
  </rv>
  <rv s="0">
    <fb>27.2165</fb>
    <v>0</v>
  </rv>
  <rv s="0">
    <fb>218.9545</fb>
    <v>0</v>
  </rv>
  <rv s="0">
    <fb>121.44</fb>
    <v>0</v>
  </rv>
  <rv s="0">
    <fb>143.13</fb>
    <v>0</v>
  </rv>
  <rv s="0">
    <fb>32.8735</fb>
    <v>0</v>
  </rv>
  <rv s="0">
    <fb>26.985499999999998</fb>
    <v>0</v>
  </rv>
  <rv s="0">
    <fb>228.09440000000001</fb>
    <v>0</v>
  </rv>
  <rv s="0">
    <fb>123</fb>
    <v>0</v>
  </rv>
  <rv s="0">
    <fb>135.04</fb>
    <v>0</v>
  </rv>
  <rv s="0">
    <fb>21.239799999999999</fb>
    <v>0</v>
  </rv>
  <rv s="0">
    <fb>32.645000000000003</fb>
    <v>0</v>
  </rv>
  <rv s="0">
    <fb>26.914999999999999</fb>
    <v>0</v>
  </rv>
  <rv s="0">
    <fb>215.53120000000001</fb>
    <v>0</v>
  </rv>
  <rv s="0">
    <fb>122.35</fb>
    <v>0</v>
  </rv>
  <rv s="0">
    <fb>140.82</fb>
    <v>0</v>
  </rv>
  <rv s="0">
    <fb>21.119800000000001</fb>
    <v>0</v>
  </rv>
  <rv s="0">
    <fb>32.448500000000003</fb>
    <v>0</v>
  </rv>
  <rv s="0">
    <fb>26.5275</fb>
    <v>0</v>
  </rv>
  <rv s="0">
    <fb>228.1944</fb>
    <v>0</v>
  </rv>
  <rv s="0">
    <fb>136.25</fb>
    <v>0</v>
  </rv>
  <rv s="0">
    <fb>32.929000000000002</fb>
    <v>0</v>
  </rv>
  <rv s="0">
    <fb>27.128499999999999</fb>
    <v>0</v>
  </rv>
  <rv s="0">
    <fb>225.2544</fb>
    <v>0</v>
  </rv>
  <rv s="0">
    <fb>115.55</fb>
    <v>0</v>
  </rv>
  <rv s="0">
    <fb>139.94</fb>
    <v>0</v>
  </rv>
  <rv s="0">
    <fb>31.952500000000001</fb>
    <v>0</v>
  </rv>
  <rv s="0">
    <fb>26.001000000000001</fb>
    <v>0</v>
  </rv>
  <rv s="0">
    <fb>222.6344</fb>
    <v>0</v>
  </rv>
  <rv s="0">
    <fb>112.89</fb>
    <v>0</v>
  </rv>
  <rv s="0">
    <fb>139.30000000000001</fb>
    <v>0</v>
  </rv>
  <rv s="0">
    <fb>31.274999999999999</fb>
    <v>0</v>
  </rv>
  <rv s="0">
    <fb>204.3313</fb>
    <v>0</v>
  </rv>
  <rv s="0">
    <fb>115.39</fb>
    <v>0</v>
  </rv>
  <rv s="0">
    <fb>138.30000000000001</fb>
    <v>0</v>
  </rv>
  <rv s="0">
    <fb>21.476500000000001</fb>
    <v>0</v>
  </rv>
  <rv s="0">
    <fb>31.5915</fb>
    <v>0</v>
  </rv>
  <rv s="0">
    <fb>25.271999999999998</fb>
    <v>0</v>
  </rv>
  <rv s="0">
    <fb>213.9545</fb>
    <v>0</v>
  </rv>
  <rv s="0">
    <fb>115.94</fb>
    <v>0</v>
  </rv>
  <rv s="0">
    <fb>135.69</fb>
    <v>0</v>
  </rv>
  <rv s="0">
    <fb>21.586500000000001</fb>
    <v>0</v>
  </rv>
  <rv s="0">
    <fb>31.896999999999998</fb>
    <v>0</v>
  </rv>
  <rv s="0">
    <fb>25.55</fb>
    <v>0</v>
  </rv>
  <rv s="0">
    <fb>205.21129999999999</fb>
    <v>0</v>
  </rv>
  <rv s="0">
    <fb>115.14</fb>
    <v>0</v>
  </rv>
  <rv s="0">
    <fb>134.21</fb>
    <v>0</v>
  </rv>
  <rv s="0">
    <fb>21.2531</fb>
    <v>0</v>
  </rv>
  <rv s="0">
    <fb>31.900500000000001</fb>
    <v>0</v>
  </rv>
  <rv s="0">
    <fb>25.6495</fb>
    <v>0</v>
  </rv>
  <rv s="0">
    <fb>200.5813</fb>
    <v>0</v>
  </rv>
  <rv s="0">
    <fb>119.67</fb>
    <v>0</v>
  </rv>
  <rv s="0">
    <fb>132.29</fb>
    <v>0</v>
  </rv>
  <rv s="0">
    <fb>21.7364</fb>
    <v>0</v>
  </rv>
  <rv s="0">
    <fb>26.849499999999999</fb>
    <v>0</v>
  </rv>
  <rv s="0">
    <fb>215.5378</fb>
    <v>0</v>
  </rv>
  <rv s="0">
    <fb>119.46</fb>
    <v>0</v>
  </rv>
  <rv s="0">
    <fb>132.93</fb>
    <v>0</v>
  </rv>
  <rv s="0">
    <fb>21.846399999999999</fb>
    <v>0</v>
  </rv>
  <rv s="0">
    <fb>27.274999999999999</fb>
    <v>0</v>
  </rv>
  <rv s="0">
    <fb>229.45439999999999</fb>
    <v>0</v>
  </rv>
  <rv s="0">
    <fb>116.46</fb>
    <v>0</v>
  </rv>
  <rv s="0">
    <fb>130.16</fb>
    <v>0</v>
  </rv>
  <rv s="0">
    <fb>21.946400000000001</fb>
    <v>0</v>
  </rv>
  <rv s="0">
    <fb>27.089500000000001</fb>
    <v>0</v>
  </rv>
  <rv s="0">
    <fb>235.90100000000001</fb>
    <v>0</v>
  </rv>
  <rv s="0">
    <fb>116.43</fb>
    <v>0</v>
  </rv>
  <rv s="0">
    <fb>127.18</fb>
    <v>0</v>
  </rv>
  <rv s="0">
    <fb>22.0764</fb>
    <v>0</v>
  </rv>
  <rv s="0">
    <fb>33.472499999999997</fb>
    <v>0</v>
  </rv>
  <rv s="0">
    <fb>26.8355</fb>
    <v>0</v>
  </rv>
  <rv s="0">
    <fb>230.0977</fb>
    <v>0</v>
  </rv>
  <rv s="0">
    <fb>115.99</fb>
    <v>0</v>
  </rv>
  <rv s="0">
    <fb>122.08</fb>
    <v>0</v>
  </rv>
  <rv s="0">
    <fb>22.313099999999999</fb>
    <v>0</v>
  </rv>
  <rv s="0">
    <fb>26.724</fb>
    <v>0</v>
  </rv>
  <rv s="0">
    <fb>228.99770000000001</fb>
    <v>0</v>
  </rv>
  <rv s="0">
    <fb>119.01</fb>
    <v>0</v>
  </rv>
  <rv s="0">
    <fb>123.02</fb>
    <v>0</v>
  </rv>
  <rv s="0">
    <fb>22.223099999999999</fb>
    <v>0</v>
  </rv>
  <rv s="0">
    <fb>33.459499999999998</fb>
    <v>0</v>
  </rv>
  <rv s="0">
    <fb>26.998000000000001</fb>
    <v>0</v>
  </rv>
  <rv s="0">
    <fb>225.7911</fb>
    <v>0</v>
  </rv>
  <rv s="0">
    <fb>123.16</fb>
    <v>0</v>
  </rv>
  <rv s="0">
    <fb>127.99</fb>
    <v>0</v>
  </rv>
  <rv s="0">
    <fb>22.206399999999999</fb>
    <v>0</v>
  </rv>
  <rv s="0">
    <fb>33.713000000000001</fb>
    <v>0</v>
  </rv>
  <rv s="0">
    <fb>27.312999999999999</fb>
    <v>0</v>
  </rv>
  <rv s="0">
    <fb>225.9211</fb>
    <v>0</v>
  </rv>
  <rv s="0">
    <fb>22.203099999999999</fb>
    <v>0</v>
  </rv>
  <rv s="0">
    <fb>34.186500000000002</fb>
    <v>0</v>
  </rv>
  <rv s="0">
    <fb>27.567</fb>
    <v>0</v>
  </rv>
  <rv s="0">
    <fb>228.56440000000001</fb>
    <v>0</v>
  </rv>
  <rv s="0">
    <fb>131.68</fb>
    <v>0</v>
  </rv>
  <rv s="0">
    <fb>19.899799999999999</fb>
    <v>0</v>
  </rv>
  <rv s="0">
    <fb>34.262500000000003</fb>
    <v>0</v>
  </rv>
  <rv s="0">
    <fb>27.387499999999999</fb>
    <v>0</v>
  </rv>
  <rv s="0">
    <fb>237.5643</fb>
    <v>0</v>
  </rv>
  <rv s="0">
    <fb>120.85</fb>
    <v>0</v>
  </rv>
  <rv s="0">
    <fb>130</fb>
    <v>0</v>
  </rv>
  <rv s="0">
    <fb>19.8231</fb>
    <v>0</v>
  </rv>
  <rv s="0">
    <fb>28.263500000000001</fb>
    <v>0</v>
  </rv>
  <rv s="0">
    <fb>256.8974</fb>
    <v>0</v>
  </rv>
  <rv s="0">
    <fb>119.78</fb>
    <v>0</v>
  </rv>
  <rv s="0">
    <fb>131.21</fb>
    <v>0</v>
  </rv>
  <rv s="0">
    <fb>28.538</fb>
    <v>0</v>
  </rv>
  <rv s="0">
    <fb>247.69749999999999</fb>
    <v>0</v>
  </rv>
  <rv s="0">
    <fb>120.64</fb>
    <v>0</v>
  </rv>
  <rv s="0">
    <fb>130.44</fb>
    <v>0</v>
  </rv>
  <rv s="0">
    <fb>34.894500000000001</fb>
    <v>0</v>
  </rv>
  <rv s="0">
    <fb>28.6</fb>
    <v>0</v>
  </rv>
  <rv s="0">
    <fb>242.8809</fb>
    <v>0</v>
  </rv>
  <rv s="0">
    <fb>120.69</fb>
    <v>0</v>
  </rv>
  <rv s="0">
    <fb>134.44999999999999</fb>
    <v>0</v>
  </rv>
  <rv s="0">
    <fb>19.599799999999998</fb>
    <v>0</v>
  </rv>
  <rv s="0">
    <fb>34.160499999999999</fb>
    <v>0</v>
  </rv>
  <rv s="0">
    <fb>28.1935</fb>
    <v>0</v>
  </rv>
  <rv s="0">
    <fb>239.86429999999999</fb>
    <v>0</v>
  </rv>
  <rv s="0">
    <fb>118.21</fb>
    <v>0</v>
  </rv>
  <rv s="0">
    <fb>137.97</fb>
    <v>0</v>
  </rv>
  <rv s="0">
    <fb>19.6465</fb>
    <v>0</v>
  </rv>
  <rv s="0">
    <fb>33.771999999999998</fb>
    <v>0</v>
  </rv>
  <rv s="0">
    <fb>28.135000000000002</fb>
    <v>0</v>
  </rv>
  <rv s="0">
    <fb>239.13759999999999</fb>
    <v>0</v>
  </rv>
  <rv s="0">
    <fb>114.45</fb>
    <v>0</v>
  </rv>
  <rv s="0">
    <fb>37.503</fb>
    <v>0</v>
  </rv>
  <rv s="0">
    <fb>30.884</fb>
    <v>0</v>
  </rv>
  <rv s="0">
    <fb>234.92099999999999</fb>
    <v>0</v>
  </rv>
  <rv s="0">
    <fb>115.92</fb>
    <v>0</v>
  </rv>
  <rv s="0">
    <fb>136.81</fb>
    <v>0</v>
  </rv>
  <rv s="0">
    <fb>19.4665</fb>
    <v>0</v>
  </rv>
  <rv s="0">
    <fb>36.000999999999998</fb>
    <v>0</v>
  </rv>
  <rv s="0">
    <fb>30.114999999999998</fb>
    <v>0</v>
  </rv>
  <rv s="0">
    <fb>247.16419999999999</fb>
    <v>0</v>
  </rv>
  <rv s="0">
    <fb>116.39</fb>
    <v>0</v>
  </rv>
  <rv s="0">
    <fb>137.75</fb>
    <v>0</v>
  </rv>
  <rv s="0">
    <fb>19.336500000000001</fb>
    <v>0</v>
  </rv>
  <rv s="0">
    <fb>36.328499999999998</fb>
    <v>0</v>
  </rv>
  <rv s="0">
    <fb>239.93090000000001</fb>
    <v>0</v>
  </rv>
  <rv s="0">
    <fb>119.76</fb>
    <v>0</v>
  </rv>
  <rv s="0">
    <fb>136.99</fb>
    <v>0</v>
  </rv>
  <rv s="0">
    <fb>30.614999999999998</fb>
    <v>0</v>
  </rv>
  <rv s="0">
    <fb>246.9975</fb>
    <v>0</v>
  </rv>
  <rv s="0">
    <fb>119.79</fb>
    <v>0</v>
  </rv>
  <rv s="0">
    <fb>136.96</fb>
    <v>0</v>
  </rv>
  <rv s="0">
    <fb>36.831499999999998</fb>
    <v>0</v>
  </rv>
  <rv s="0">
    <fb>30.885000000000002</fb>
    <v>0</v>
  </rv>
  <rv s="0">
    <fb>239.3176</fb>
    <v>0</v>
  </rv>
  <rv s="0">
    <fb>119.93</fb>
    <v>0</v>
  </rv>
  <rv s="0">
    <fb>138.4</fb>
    <v>0</v>
  </rv>
  <rv s="0">
    <fb>19.243099999999998</fb>
    <v>0</v>
  </rv>
  <rv s="0">
    <fb>37.277999999999999</fb>
    <v>0</v>
  </rv>
  <rv s="0">
    <fb>31.3005</fb>
    <v>0</v>
  </rv>
  <rv s="0">
    <fb>232.1343</fb>
    <v>0</v>
  </rv>
  <rv s="0">
    <fb>118.64</fb>
    <v>0</v>
  </rv>
  <rv s="0">
    <fb>136.97</fb>
    <v>0</v>
  </rv>
  <rv s="0">
    <fb>19.096499999999999</fb>
    <v>0</v>
  </rv>
  <rv s="0">
    <fb>36.893999999999998</fb>
    <v>0</v>
  </rv>
  <rv s="0">
    <fb>31.3565</fb>
    <v>0</v>
  </rv>
  <rv s="0">
    <fb>233.1677</fb>
    <v>0</v>
  </rv>
  <rv s="0">
    <fb>118.17</fb>
    <v>0</v>
  </rv>
  <rv s="0">
    <fb>138.31</fb>
    <v>0</v>
  </rv>
  <rv s="0">
    <fb>37.271500000000003</fb>
    <v>0</v>
  </rv>
  <rv s="0">
    <fb>31.476500000000001</fb>
    <v>0</v>
  </rv>
  <rv s="0">
    <fb>222.52780000000001</fb>
    <v>0</v>
  </rv>
  <rv s="0">
    <fb>137.9</fb>
    <v>0</v>
  </rv>
  <rv s="0">
    <fb>37.494999999999997</fb>
    <v>0</v>
  </rv>
  <rv s="0">
    <fb>31.388000000000002</fb>
    <v>0</v>
  </rv>
  <rv s="0">
    <fb>234.5977</fb>
    <v>0</v>
  </rv>
  <rv s="0">
    <fb>114.98</fb>
    <v>0</v>
  </rv>
  <rv s="0">
    <fb>138.77000000000001</fb>
    <v>0</v>
  </rv>
  <rv s="0">
    <fb>37.9405</fb>
    <v>0</v>
  </rv>
  <rv s="0">
    <fb>32.354999999999997</fb>
    <v>0</v>
  </rv>
  <rv s="0">
    <fb>226.31110000000001</fb>
    <v>0</v>
  </rv>
  <rv s="0">
    <fb>115.23</fb>
    <v>0</v>
  </rv>
  <rv s="0">
    <fb>137.11000000000001</fb>
    <v>0</v>
  </rv>
  <rv s="0">
    <fb>37.969499999999996</fb>
    <v>0</v>
  </rv>
  <rv s="0">
    <fb>227.01769999999999</fb>
    <v>0</v>
  </rv>
  <rv s="0">
    <fb>37.926000000000002</fb>
    <v>0</v>
  </rv>
  <rv s="0">
    <fb>32.932499999999997</fb>
    <v>0</v>
  </rv>
  <rv s="0">
    <fb>226.9177</fb>
    <v>0</v>
  </rv>
  <rv s="0">
    <fb>114.27</fb>
    <v>0</v>
  </rv>
  <rv s="0">
    <fb>137.51</fb>
    <v>0</v>
  </rv>
  <rv s="0">
    <fb>19.436499999999999</fb>
    <v>0</v>
  </rv>
  <rv s="0">
    <fb>37.673999999999999</fb>
    <v>0</v>
  </rv>
  <rv s="0">
    <fb>32.5505</fb>
    <v>0</v>
  </rv>
  <rv s="0">
    <fb>221.93109999999999</fb>
    <v>0</v>
  </rv>
  <rv s="0">
    <fb>116.35</fb>
    <v>0</v>
  </rv>
  <rv s="0">
    <fb>136.59</fb>
    <v>0</v>
  </rv>
  <rv s="0">
    <fb>38.119</fb>
    <v>0</v>
  </rv>
  <rv s="0">
    <fb>33.162500000000001</fb>
    <v>0</v>
  </rv>
  <rv s="0">
    <fb>221.6311</fb>
    <v>0</v>
  </rv>
  <rv s="0">
    <fb>113.76</fb>
    <v>0</v>
  </rv>
  <rv s="0">
    <fb>136.1</fb>
    <v>0</v>
  </rv>
  <rv s="0">
    <fb>19.213100000000001</fb>
    <v>0</v>
  </rv>
  <rv s="0">
    <fb>38.009</fb>
    <v>0</v>
  </rv>
  <rv s="0">
    <fb>199.74469999999999</fb>
    <v>0</v>
  </rv>
  <rv s="0">
    <fb>112.49</fb>
    <v>0</v>
  </rv>
  <rv s="0">
    <fb>134.38999999999999</fb>
    <v>0</v>
  </rv>
  <rv s="0">
    <fb>37.701999999999998</fb>
    <v>0</v>
  </rv>
  <rv s="0">
    <fb>33.1785</fb>
    <v>0</v>
  </rv>
  <rv s="0">
    <fb>200.828</fb>
    <v>0</v>
  </rv>
  <rv s="0">
    <fb>110.9</fb>
    <v>0</v>
  </rv>
  <rv s="0">
    <fb>135.38999999999999</fb>
    <v>0</v>
  </rv>
  <rv s="0">
    <fb>18.796500000000002</fb>
    <v>0</v>
  </rv>
  <rv s="0">
    <fb>37.0105</fb>
    <v>0</v>
  </rv>
  <rv s="0">
    <fb>32.045999999999999</fb>
    <v>0</v>
  </rv>
  <rv s="0">
    <fb>200.51300000000001</fb>
    <v>0</v>
  </rv>
  <rv s="0">
    <fb>113.73</fb>
    <v>0</v>
  </rv>
  <rv s="0">
    <fb>37.6235</fb>
    <v>0</v>
  </rv>
  <rv s="0">
    <fb>32.532499999999999</fb>
    <v>0</v>
  </rv>
  <rv s="0">
    <fb>194.46809999999999</fb>
    <v>0</v>
  </rv>
  <rv s="0">
    <fb>114.25</fb>
    <v>0</v>
  </rv>
  <rv s="0">
    <fb>142</fb>
    <v>0</v>
  </rv>
  <rv s="0">
    <fb>20.013100000000001</fb>
    <v>0</v>
  </rv>
  <rv s="0">
    <fb>37.478499999999997</fb>
    <v>0</v>
  </rv>
  <rv s="0">
    <fb>32.325499999999998</fb>
    <v>0</v>
  </rv>
  <rv s="0">
    <fb>191.84909999999999</fb>
    <v>0</v>
  </rv>
  <rv s="0">
    <fb>109.79</fb>
    <v>0</v>
  </rv>
  <rv s="0">
    <fb>141.96</fb>
    <v>0</v>
  </rv>
  <rv s="0">
    <fb>20.373100000000001</fb>
    <v>0</v>
  </rv>
  <rv s="0">
    <fb>37.988999999999997</fb>
    <v>0</v>
  </rv>
  <rv s="0">
    <fb>33.249499999999998</fb>
    <v>0</v>
  </rv>
  <rv s="0">
    <fb>189.3314</fb>
    <v>0</v>
  </rv>
  <rv s="0">
    <fb>110.89</fb>
    <v>0</v>
  </rv>
  <rv s="0">
    <fb>139.91999999999999</fb>
    <v>0</v>
  </rv>
  <rv s="0">
    <fb>20.326499999999999</fb>
    <v>0</v>
  </rv>
  <rv s="0">
    <fb>38.465000000000003</fb>
    <v>0</v>
  </rv>
  <rv s="0">
    <fb>33.396999999999998</fb>
    <v>0</v>
  </rv>
  <rv s="0">
    <fb>184.1815</fb>
    <v>0</v>
  </rv>
  <rv s="0">
    <fb>138.69</fb>
    <v>0</v>
  </rv>
  <rv s="0">
    <fb>38.8735</fb>
    <v>0</v>
  </rv>
  <rv s="0">
    <fb>33.575000000000003</fb>
    <v>0</v>
  </rv>
  <rv s="0">
    <fb>191.66480000000001</fb>
    <v>0</v>
  </rv>
  <rv s="0">
    <fb>111.38</fb>
    <v>0</v>
  </rv>
  <rv s="0">
    <fb>141.26</fb>
    <v>0</v>
  </rv>
  <rv s="0">
    <fb>38.648000000000003</fb>
    <v>0</v>
  </rv>
  <rv s="0">
    <fb>33.707000000000001</fb>
    <v>0</v>
  </rv>
  <rv s="0">
    <fb>198.7013</fb>
    <v>0</v>
  </rv>
  <rv s="0">
    <fb>113.47</fb>
    <v>0</v>
  </rv>
  <rv s="0">
    <fb>141.79</fb>
    <v>0</v>
  </rv>
  <rv s="0">
    <fb>38.584499999999998</fb>
    <v>0</v>
  </rv>
  <rv s="0">
    <fb>33.75</fb>
    <v>0</v>
  </rv>
  <rv s="0">
    <fb>193.8647</fb>
    <v>0</v>
  </rv>
  <rv s="0">
    <fb>114.49</fb>
    <v>0</v>
  </rv>
  <rv s="0">
    <fb>142.88999999999999</fb>
    <v>0</v>
  </rv>
  <rv s="0">
    <fb>20.1465</fb>
    <v>0</v>
  </rv>
  <rv s="0">
    <fb>38.457999999999998</fb>
    <v>0</v>
  </rv>
  <rv s="0">
    <fb>202.43459999999999</fb>
    <v>0</v>
  </rv>
  <rv s="0">
    <fb>114.56</fb>
    <v>0</v>
  </rv>
  <rv s="0">
    <fb>142.97999999999999</fb>
    <v>0</v>
  </rv>
  <rv s="0">
    <fb>38.593499999999999</fb>
    <v>0</v>
  </rv>
  <rv s="0">
    <fb>33.795000000000002</fb>
    <v>0</v>
  </rv>
  <rv s="0">
    <fb>202.518</fb>
    <v>0</v>
  </rv>
  <rv s="0">
    <fb>144.55000000000001</fb>
    <v>0</v>
  </rv>
  <rv s="0">
    <fb>19.709800000000001</fb>
    <v>0</v>
  </rv>
  <rv s="0">
    <fb>38.347000000000001</fb>
    <v>0</v>
  </rv>
  <rv s="0">
    <fb>33.6875</fb>
    <v>0</v>
  </rv>
  <rv s="0">
    <fb>206.74459999999999</fb>
    <v>0</v>
  </rv>
  <rv s="0">
    <fb>116.24</fb>
    <v>0</v>
  </rv>
  <rv s="0">
    <fb>144.41999999999999</fb>
    <v>0</v>
  </rv>
  <rv s="0">
    <fb>19.5365</fb>
    <v>0</v>
  </rv>
  <rv s="0">
    <fb>39.262500000000003</fb>
    <v>0</v>
  </rv>
  <rv s="0">
    <fb>209.49789999999999</fb>
    <v>0</v>
  </rv>
  <rv s="0">
    <fb>117.8</fb>
    <v>0</v>
  </rv>
  <rv s="0">
    <fb>144.35</fb>
    <v>0</v>
  </rv>
  <rv s="0">
    <fb>39.027999999999999</fb>
    <v>0</v>
  </rv>
  <rv s="0">
    <fb>33.972000000000001</fb>
    <v>0</v>
  </rv>
  <rv s="0">
    <fb>209.2646</fb>
    <v>0</v>
  </rv>
  <rv s="0">
    <fb>115.59</fb>
    <v>0</v>
  </rv>
  <rv s="0">
    <fb>19.6831</fb>
    <v>0</v>
  </rv>
  <rv s="0">
    <fb>38.485500000000002</fb>
    <v>0</v>
  </rv>
  <rv s="0">
    <fb>206.7079</fb>
    <v>0</v>
  </rv>
  <rv s="0">
    <fb>117.89</fb>
    <v>0</v>
  </rv>
  <rv s="0">
    <fb>19.8565</fb>
    <v>0</v>
  </rv>
  <rv s="0">
    <fb>39.003</fb>
    <v>0</v>
  </rv>
  <rv s="0">
    <fb>33.737000000000002</fb>
    <v>0</v>
  </rv>
  <rv s="0">
    <fb>200.59800000000001</fb>
    <v>0</v>
  </rv>
  <rv s="0">
    <fb>146.91</fb>
    <v>0</v>
  </rv>
  <rv s="0">
    <fb>20.023099999999999</fb>
    <v>0</v>
  </rv>
  <rv s="0">
    <fb>38.225000000000001</fb>
    <v>0</v>
  </rv>
  <rv s="0">
    <fb>33.156500000000001</fb>
    <v>0</v>
  </rv>
  <rv s="0">
    <fb>193.2347</fb>
    <v>0</v>
  </rv>
  <rv s="0">
    <fb>115.4</fb>
    <v>0</v>
  </rv>
  <rv s="0">
    <fb>145.19999999999999</fb>
    <v>0</v>
  </rv>
  <rv s="0">
    <fb>38.555</fb>
    <v>0</v>
  </rv>
  <rv s="0">
    <fb>33.9</fb>
    <v>0</v>
  </rv>
  <rv s="0">
    <fb>197.273</fb>
    <v>0</v>
  </rv>
  <rv s="0">
    <fb>115.05</fb>
    <v>0</v>
  </rv>
  <rv s="0">
    <fb>146.5</fb>
    <v>0</v>
  </rv>
  <rv s="0">
    <fb>38.179499999999997</fb>
    <v>0</v>
  </rv>
  <rv s="0">
    <fb>33.279499999999999</fb>
    <v>0</v>
  </rv>
  <rv s="0">
    <fb>207.6679</fb>
    <v>0</v>
  </rv>
  <rv s="0">
    <fb>147.26</fb>
    <v>0</v>
  </rv>
  <rv s="0">
    <fb>37.450000000000003</fb>
    <v>0</v>
  </rv>
  <rv s="0">
    <fb>32.561500000000002</fb>
    <v>0</v>
  </rv>
  <rv s="0">
    <fb>200.72130000000001</fb>
    <v>0</v>
  </rv>
  <rv s="0">
    <fb>115.88</fb>
    <v>0</v>
  </rv>
  <rv s="0">
    <fb>149.46</fb>
    <v>0</v>
  </rv>
  <rv s="0">
    <fb>19.766500000000001</fb>
    <v>0</v>
  </rv>
  <rv s="0">
    <fb>37.563000000000002</fb>
    <v>0</v>
  </rv>
  <rv s="0">
    <fb>32.087499999999999</fb>
    <v>0</v>
  </rv>
  <rv s="0">
    <fb>201.29130000000001</fb>
    <v>0</v>
  </rv>
  <rv s="0">
    <fb>116.87</fb>
    <v>0</v>
  </rv>
  <rv s="0">
    <fb>150.07</fb>
    <v>0</v>
  </rv>
  <rv s="0">
    <fb>20.213100000000001</fb>
    <v>0</v>
  </rv>
  <rv s="0">
    <fb>38.389499999999998</fb>
    <v>0</v>
  </rv>
  <rv s="0">
    <fb>33.2515</fb>
    <v>0</v>
  </rv>
  <rv s="0">
    <fb>203.40799999999999</fb>
    <v>0</v>
  </rv>
  <rv s="0">
    <fb>118.3</fb>
    <v>0</v>
  </rv>
  <rv s="0">
    <fb>148</fb>
    <v>0</v>
  </rv>
  <rv s="0">
    <fb>20.0365</fb>
    <v>0</v>
  </rv>
  <rv s="0">
    <fb>38.328499999999998</fb>
    <v>0</v>
  </rv>
  <rv s="0">
    <fb>33.177999999999997</fb>
    <v>0</v>
  </rv>
  <rv s="0">
    <fb>204.0746</fb>
    <v>0</v>
  </rv>
  <rv s="0">
    <fb>118.83</fb>
    <v>0</v>
  </rv>
  <rv s="0">
    <fb>39.058</fb>
    <v>0</v>
  </rv>
  <rv s="0">
    <fb>205.56129999999999</fb>
    <v>0</v>
  </rv>
  <rv s="0">
    <fb>19.6431</fb>
    <v>0</v>
  </rv>
  <rv s="0">
    <fb>38.361499999999999</fb>
    <v>0</v>
  </rv>
  <rv s="0">
    <fb>33.432499999999997</fb>
    <v>0</v>
  </rv>
  <rv s="0">
    <fb>199.1763</fb>
    <v>0</v>
  </rv>
  <rv s="0">
    <fb>116.57</fb>
    <v>0</v>
  </rv>
  <rv s="0">
    <fb>145.44</fb>
    <v>0</v>
  </rv>
  <rv s="0">
    <fb>38.152500000000003</fb>
    <v>0</v>
  </rv>
  <rv s="0">
    <fb>33.424999999999997</fb>
    <v>0</v>
  </rv>
  <rv s="0">
    <fb>200.62729999999999</fb>
    <v>0</v>
  </rv>
  <rv s="0">
    <fb>118.19</fb>
    <v>0</v>
  </rv>
  <rv s="0">
    <fb>148.11000000000001</fb>
    <v>0</v>
  </rv>
  <rv s="0">
    <fb>38.213500000000003</fb>
    <v>0</v>
  </rv>
  <rv s="0">
    <fb>33.341500000000003</fb>
    <v>0</v>
  </rv>
  <rv s="0">
    <fb>204.4546</fb>
    <v>0</v>
  </rv>
  <rv s="0">
    <fb>117.9</fb>
    <v>0</v>
  </rv>
  <rv s="0">
    <fb>151</fb>
    <v>0</v>
  </rv>
  <rv s="0">
    <fb>38.534500000000001</fb>
    <v>0</v>
  </rv>
  <rv s="0">
    <fb>33.325000000000003</fb>
    <v>0</v>
  </rv>
  <rv s="0">
    <fb>208.15790000000001</fb>
    <v>0</v>
  </rv>
  <rv s="0">
    <fb>118.53</fb>
    <v>0</v>
  </rv>
  <rv s="0">
    <fb>152.30000000000001</fb>
    <v>0</v>
  </rv>
  <rv s="0">
    <fb>20.259799999999998</fb>
    <v>0</v>
  </rv>
  <rv s="0">
    <fb>38.426000000000002</fb>
    <v>0</v>
  </rv>
  <rv s="0">
    <fb>33.167499999999997</fb>
    <v>0</v>
  </rv>
  <rv s="0">
    <fb>206.0813</fb>
    <v>0</v>
  </rv>
  <rv s="0">
    <fb>118.26</fb>
    <v>0</v>
  </rv>
  <rv s="0">
    <fb>152.56</fb>
    <v>0</v>
  </rv>
  <rv s="0">
    <fb>38.5</fb>
    <v>0</v>
  </rv>
  <rv s="0">
    <fb>33.277999999999999</fb>
    <v>0</v>
  </rv>
  <rv s="0">
    <fb>210.66460000000001</fb>
    <v>0</v>
  </rv>
  <rv s="0">
    <fb>118.87</fb>
    <v>0</v>
  </rv>
  <rv s="0">
    <fb>153.72</fb>
    <v>0</v>
  </rv>
  <rv s="0">
    <fb>39.349499999999999</fb>
    <v>0</v>
  </rv>
  <rv s="0">
    <fb>33.899000000000001</fb>
    <v>0</v>
  </rv>
  <rv s="0">
    <fb>224.99440000000001</fb>
    <v>0</v>
  </rv>
  <rv s="0">
    <fb>155.91999999999999</fb>
    <v>0</v>
  </rv>
  <rv s="0">
    <fb>20.553100000000001</fb>
    <v>0</v>
  </rv>
  <rv s="0">
    <fb>39.698</fb>
    <v>0</v>
  </rv>
  <rv s="0">
    <fb>34.594499999999996</fb>
    <v>0</v>
  </rv>
  <rv s="0">
    <fb>229.85769999999999</fb>
    <v>0</v>
  </rv>
  <rv s="0">
    <fb>155.94999999999999</fb>
    <v>0</v>
  </rv>
  <rv s="0">
    <fb>20.443100000000001</fb>
    <v>0</v>
  </rv>
  <rv s="0">
    <fb>39.390999999999998</fb>
    <v>0</v>
  </rv>
  <rv s="0">
    <fb>34.304000000000002</fb>
    <v>0</v>
  </rv>
  <rv s="0">
    <fb>223.87780000000001</fb>
    <v>0</v>
  </rv>
  <rv s="0">
    <fb>116.91</fb>
    <v>0</v>
  </rv>
  <rv s="0">
    <fb>154.34</fb>
    <v>0</v>
  </rv>
  <rv s="0">
    <fb>38.11</fb>
    <v>0</v>
  </rv>
  <rv s="0">
    <fb>32.814500000000002</fb>
    <v>0</v>
  </rv>
  <rv s="0">
    <fb>228.21440000000001</fb>
    <v>0</v>
  </rv>
  <rv s="0">
    <fb>116.72</fb>
    <v>0</v>
  </rv>
  <rv s="0">
    <fb>153.32</fb>
    <v>0</v>
  </rv>
  <rv s="0">
    <fb>20.676500000000001</fb>
    <v>0</v>
  </rv>
  <rv s="0">
    <fb>38.204999999999998</fb>
    <v>0</v>
  </rv>
  <rv s="0">
    <fb>32.343000000000004</fb>
    <v>0</v>
  </rv>
  <rv s="0">
    <fb>226.58770000000001</fb>
    <v>0</v>
  </rv>
  <rv s="0">
    <fb>115.78</fb>
    <v>0</v>
  </rv>
  <rv s="0">
    <fb>154.99</fb>
    <v>0</v>
  </rv>
  <rv s="0">
    <fb>20.826499999999999</fb>
    <v>0</v>
  </rv>
  <rv s="0">
    <fb>37.518500000000003</fb>
    <v>0</v>
  </rv>
  <rv s="0">
    <fb>31.1</fb>
    <v>0</v>
  </rv>
  <rv s="0">
    <fb>227.97110000000001</fb>
    <v>0</v>
  </rv>
  <rv s="0">
    <fb>113.63</fb>
    <v>0</v>
  </rv>
  <rv s="0">
    <fb>152.36000000000001</fb>
    <v>0</v>
  </rv>
  <rv s="0">
    <fb>20.989799999999999</fb>
    <v>0</v>
  </rv>
  <rv s="0">
    <fb>37.3245</fb>
    <v>0</v>
  </rv>
  <rv s="0">
    <fb>226.3244</fb>
    <v>0</v>
  </rv>
  <rv s="0">
    <fb>112.35</fb>
    <v>0</v>
  </rv>
  <rv s="0">
    <fb>153.77000000000001</fb>
    <v>0</v>
  </rv>
  <rv s="0">
    <fb>21.693100000000001</fb>
    <v>0</v>
  </rv>
  <rv s="0">
    <fb>37.39</fb>
    <v>0</v>
  </rv>
  <rv s="0">
    <fb>30.983000000000001</fb>
    <v>0</v>
  </rv>
  <rv s="0">
    <fb>227.23490000000001</fb>
    <v>0</v>
  </rv>
  <rv s="0">
    <fb>110.51</fb>
    <v>0</v>
  </rv>
  <rv s="0">
    <fb>155.47</fb>
    <v>0</v>
  </rv>
  <rv s="0">
    <fb>36.597499999999997</fb>
    <v>0</v>
  </rv>
  <rv s="0">
    <fb>30.623999999999999</fb>
    <v>0</v>
  </rv>
  <rv s="0">
    <fb>221.4211</fb>
    <v>0</v>
  </rv>
  <rv s="0">
    <fb>110.36</fb>
    <v>0</v>
  </rv>
  <rv s="0">
    <fb>154.93</fb>
    <v>0</v>
  </rv>
  <rv s="0">
    <fb>21.459800000000001</fb>
    <v>0</v>
  </rv>
  <rv s="0">
    <fb>37.037500000000001</fb>
    <v>0</v>
  </rv>
  <rv s="0">
    <fb>31.262499999999999</fb>
    <v>0</v>
  </rv>
  <rv s="0">
    <fb>209.4546</fb>
    <v>0</v>
  </rv>
  <rv s="0">
    <fb>112.41</fb>
    <v>0</v>
  </rv>
  <rv s="0">
    <fb>155.72999999999999</fb>
    <v>0</v>
  </rv>
  <rv s="0">
    <fb>21.243099999999998</fb>
    <v>0</v>
  </rv>
  <rv s="0">
    <fb>37.466999999999999</fb>
    <v>0</v>
  </rv>
  <rv s="0">
    <fb>31.044</fb>
    <v>0</v>
  </rv>
  <rv s="0">
    <fb>217.72620000000001</fb>
    <v>0</v>
  </rv>
  <rv s="0">
    <fb>108.74</fb>
    <v>0</v>
  </rv>
  <rv s="0">
    <fb>157.53</fb>
    <v>0</v>
  </rv>
  <rv s="0">
    <fb>20.666499999999999</fb>
    <v>0</v>
  </rv>
  <rv s="0">
    <fb>36.222000000000001</fb>
    <v>0</v>
  </rv>
  <rv s="0">
    <fb>29.012499999999999</fb>
    <v>0</v>
  </rv>
  <rv s="0">
    <fb>220.7311</fb>
    <v>0</v>
  </rv>
  <rv s="0">
    <fb>109.08</fb>
    <v>0</v>
  </rv>
  <rv s="0">
    <fb>157.66</fb>
    <v>0</v>
  </rv>
  <rv s="0">
    <fb>35.499499999999998</fb>
    <v>0</v>
  </rv>
  <rv s="0">
    <fb>28.611999999999998</fb>
    <v>0</v>
  </rv>
  <rv s="0">
    <fb>228.77099999999999</fb>
    <v>0</v>
  </rv>
  <rv s="0">
    <fb>111.49</fb>
    <v>0</v>
  </rv>
  <rv s="0">
    <fb>158.55000000000001</fb>
    <v>0</v>
  </rv>
  <rv s="0">
    <fb>36.0075</fb>
    <v>0</v>
  </rv>
  <rv s="0">
    <fb>28.854500000000002</fb>
    <v>0</v>
  </rv>
  <rv s="0">
    <fb>223.58109999999999</fb>
    <v>0</v>
  </rv>
  <rv s="0">
    <fb>112.09</fb>
    <v>0</v>
  </rv>
  <rv s="0">
    <fb>158.53</fb>
    <v>0</v>
  </rv>
  <rv s="0">
    <fb>35.295000000000002</fb>
    <v>0</v>
  </rv>
  <rv s="0">
    <fb>28.218</fb>
    <v>0</v>
  </rv>
  <rv s="0">
    <fb>219.46109999999999</fb>
    <v>0</v>
  </rv>
  <rv s="0">
    <fb>114.67</fb>
    <v>0</v>
  </rv>
  <rv s="0">
    <fb>158</fb>
    <v>0</v>
  </rv>
  <rv s="0">
    <fb>36.008499999999998</fb>
    <v>0</v>
  </rv>
  <rv s="0">
    <fb>28.678999999999998</fb>
    <v>0</v>
  </rv>
  <rv s="0">
    <fb>218.22450000000001</fb>
    <v>0</v>
  </rv>
  <rv s="0">
    <fb>157.55000000000001</fb>
    <v>0</v>
  </rv>
  <rv s="0">
    <fb>20.813099999999999</fb>
    <v>0</v>
  </rv>
  <rv s="0">
    <fb>29.436499999999999</fb>
    <v>0</v>
  </rv>
  <rv s="0">
    <fb>209.96119999999999</fb>
    <v>0</v>
  </rv>
  <rv s="0">
    <fb>114.52</fb>
    <v>0</v>
  </rv>
  <rv s="0">
    <fb>156.56</fb>
    <v>0</v>
  </rv>
  <rv s="0">
    <fb>20.926500000000001</fb>
    <v>0</v>
  </rv>
  <rv s="0">
    <fb>37.192</fb>
    <v>0</v>
  </rv>
  <rv s="0">
    <fb>29.8995</fb>
    <v>0</v>
  </rv>
  <rv s="0">
    <fb>217.3278</fb>
    <v>0</v>
  </rv>
  <rv s="0">
    <fb>112.91</fb>
    <v>0</v>
  </rv>
  <rv s="0">
    <fb>157.99</fb>
    <v>0</v>
  </rv>
  <rv s="0">
    <fb>36.7605</fb>
    <v>0</v>
  </rv>
  <rv s="0">
    <fb>30.172499999999999</fb>
    <v>0</v>
  </rv>
  <rv s="0">
    <fb>219.86779999999999</fb>
    <v>0</v>
  </rv>
  <rv s="0">
    <fb>114.43</fb>
    <v>0</v>
  </rv>
  <rv s="0">
    <fb>159.11000000000001</fb>
    <v>0</v>
  </rv>
  <rv s="0">
    <fb>21.366499999999998</fb>
    <v>0</v>
  </rv>
  <rv s="0">
    <fb>36.794499999999999</fb>
    <v>0</v>
  </rv>
  <rv s="0">
    <fb>30.099499999999999</fb>
    <v>0</v>
  </rv>
  <rv s="0">
    <fb>218.81209999999999</fb>
    <v>0</v>
  </rv>
  <rv s="0">
    <fb>158.71</fb>
    <v>0</v>
  </rv>
  <rv s="0">
    <fb>21.3431</fb>
    <v>0</v>
  </rv>
  <rv s="0">
    <fb>36.909500000000001</fb>
    <v>0</v>
  </rv>
  <rv s="0">
    <fb>30.418500000000002</fb>
    <v>0</v>
  </rv>
  <rv s="0">
    <fb>215.4512</fb>
    <v>0</v>
  </rv>
  <rv s="0">
    <fb>111.93</fb>
    <v>0</v>
  </rv>
  <rv s="0">
    <fb>159.83000000000001</fb>
    <v>0</v>
  </rv>
  <rv s="0">
    <fb>21.583100000000002</fb>
    <v>0</v>
  </rv>
  <rv s="0">
    <fb>37.448</fb>
    <v>0</v>
  </rv>
  <rv s="0">
    <fb>28.599</fb>
    <v>0</v>
  </rv>
  <rv s="0">
    <fb>216.98779999999999</fb>
    <v>0</v>
  </rv>
  <rv s="0">
    <fb>114.83</fb>
    <v>0</v>
  </rv>
  <rv s="0">
    <fb>161.04</fb>
    <v>0</v>
  </rv>
  <rv s="0">
    <fb>21.969799999999999</fb>
    <v>0</v>
  </rv>
  <rv s="0">
    <fb>38.563000000000002</fb>
    <v>0</v>
  </rv>
  <rv s="0">
    <fb>28.907499999999999</fb>
    <v>0</v>
  </rv>
  <rv s="0">
    <fb>221.1311</fb>
    <v>0</v>
  </rv>
  <rv s="0">
    <fb>160.87</fb>
    <v>0</v>
  </rv>
  <rv s="0">
    <fb>22.4331</fb>
    <v>0</v>
  </rv>
  <rv s="0">
    <fb>40.024999999999999</fb>
    <v>0</v>
  </rv>
  <rv s="0">
    <fb>28.5</fb>
    <v>0</v>
  </rv>
  <rv s="0">
    <fb>215.6628</fb>
    <v>0</v>
  </rv>
  <rv s="0">
    <fb>114.37</fb>
    <v>0</v>
  </rv>
  <rv s="0">
    <fb>160.93</fb>
    <v>0</v>
  </rv>
  <rv s="0">
    <fb>22.436399999999999</fb>
    <v>0</v>
  </rv>
  <rv s="0">
    <fb>39.314</fb>
    <v>0</v>
  </rv>
  <rv s="0">
    <fb>27.675000000000001</fb>
    <v>0</v>
  </rv>
  <rv s="0">
    <fb>216.59450000000001</fb>
    <v>0</v>
  </rv>
  <rv s="0">
    <fb>112.67</fb>
    <v>0</v>
  </rv>
  <rv s="0">
    <fb>159.19999999999999</fb>
    <v>0</v>
  </rv>
  <rv s="0">
    <fb>21.919799999999999</fb>
    <v>0</v>
  </rv>
  <rv s="0">
    <fb>37.229500000000002</fb>
    <v>0</v>
  </rv>
  <rv s="0">
    <fb>223.9171</fb>
    <v>0</v>
  </rv>
  <rv s="0">
    <fb>161</fb>
    <v>0</v>
  </rv>
  <rv s="0">
    <fb>36.274999999999999</fb>
    <v>0</v>
  </rv>
  <rv s="0">
    <fb>26.463999999999999</fb>
    <v>0</v>
  </rv>
  <rv s="0">
    <fb>161.75</fb>
    <v>0</v>
  </rv>
  <rv s="0">
    <fb>34.384</fb>
    <v>0</v>
  </rv>
  <rv s="0">
    <fb>24.323499999999999</fb>
    <v>0</v>
  </rv>
  <rv s="0">
    <fb>239.6643</fb>
    <v>0</v>
  </rv>
  <rv s="0">
    <fb>109.36499999999999</fb>
    <v>0</v>
  </rv>
  <rv s="0">
    <fb>160.52000000000001</fb>
    <v>0</v>
  </rv>
  <rv s="0">
    <fb>21.829799999999999</fb>
    <v>0</v>
  </rv>
  <rv s="0">
    <fb>34.647500000000001</fb>
    <v>0</v>
  </rv>
  <rv s="0">
    <fb>23.900500000000001</fb>
    <v>0</v>
  </rv>
  <rv s="0">
    <fb>236.99760000000001</fb>
    <v>0</v>
  </rv>
  <rv s="0">
    <fb>161.26</fb>
    <v>0</v>
  </rv>
  <rv s="0">
    <fb>35.589500000000001</fb>
    <v>0</v>
  </rv>
  <rv s="0">
    <fb>24.588000000000001</fb>
    <v>0</v>
  </rv>
  <rv s="0">
    <fb>238.6643</fb>
    <v>0</v>
  </rv>
  <rv s="0">
    <fb>111.32</fb>
    <v>0</v>
  </rv>
  <rv s="0">
    <fb>163.21</fb>
    <v>0</v>
  </rv>
  <rv s="0">
    <fb>21.673100000000002</fb>
    <v>0</v>
  </rv>
  <rv s="0">
    <fb>34.817</fb>
    <v>0</v>
  </rv>
  <rv s="0">
    <fb>24.558499999999999</fb>
    <v>0</v>
  </rv>
  <rv s="0">
    <fb>237.29759999999999</fb>
    <v>0</v>
  </rv>
  <rv s="0">
    <fb>111.2</fb>
    <v>0</v>
  </rv>
  <rv s="0">
    <fb>164.98</fb>
    <v>0</v>
  </rv>
  <rv s="0">
    <fb>21.8398</fb>
    <v>0</v>
  </rv>
  <rv s="0">
    <fb>35.610500000000002</fb>
    <v>0</v>
  </rv>
  <rv s="0">
    <fb>25.535</fb>
    <v>0</v>
  </rv>
  <rv s="0">
    <fb>236.721</fb>
    <v>0</v>
  </rv>
  <rv s="0">
    <fb>112.63</fb>
    <v>0</v>
  </rv>
  <rv s="0">
    <fb>165.54</fb>
    <v>0</v>
  </rv>
  <rv s="0">
    <fb>35.932499999999997</fb>
    <v>0</v>
  </rv>
  <rv s="0">
    <fb>25.974</fb>
    <v>0</v>
  </rv>
  <rv s="0">
    <fb>237.99430000000001</fb>
    <v>0</v>
  </rv>
  <rv s="0">
    <fb>115.5</fb>
    <v>0</v>
  </rv>
  <rv s="0">
    <fb>162.1</fb>
    <v>0</v>
  </rv>
  <rv s="0">
    <fb>22.033100000000001</fb>
    <v>0</v>
  </rv>
  <rv s="0">
    <fb>36.35</fb>
    <v>0</v>
  </rv>
  <rv s="0">
    <fb>26.437000000000001</fb>
    <v>0</v>
  </rv>
  <rv s="0">
    <fb>237.5676</fb>
    <v>0</v>
  </rv>
  <rv s="0">
    <fb>118.5</fb>
    <v>0</v>
  </rv>
  <rv s="0">
    <fb>162.30000000000001</fb>
    <v>0</v>
  </rv>
  <rv s="0">
    <fb>36.698</fb>
    <v>0</v>
  </rv>
  <rv s="0">
    <fb>27.0595</fb>
    <v>0</v>
  </rv>
  <rv s="0">
    <fb>235.4443</fb>
    <v>0</v>
  </rv>
  <rv s="0">
    <fb>117.5</fb>
    <v>0</v>
  </rv>
  <rv s="0">
    <fb>158.21</fb>
    <v>0</v>
  </rv>
  <rv s="0">
    <fb>21.296500000000002</fb>
    <v>0</v>
  </rv>
  <rv s="0">
    <fb>35.795000000000002</fb>
    <v>0</v>
  </rv>
  <rv s="0">
    <fb>26.035499999999999</fb>
    <v>0</v>
  </rv>
  <rv s="0">
    <fb>241.23429999999999</fb>
    <v>0</v>
  </rv>
  <rv s="0">
    <fb>160.94999999999999</fb>
    <v>0</v>
  </rv>
  <rv s="0">
    <fb>21.653099999999998</fb>
    <v>0</v>
  </rv>
  <rv s="0">
    <fb>36.475499999999997</fb>
    <v>0</v>
  </rv>
  <rv s="0">
    <fb>235.02099999999999</fb>
    <v>0</v>
  </rv>
  <rv s="0">
    <fb>159.77000000000001</fb>
    <v>0</v>
  </rv>
  <rv s="0">
    <fb>36.305</fb>
    <v>0</v>
  </rv>
  <rv s="0">
    <fb>27.7775</fb>
    <v>0</v>
  </rv>
  <rv s="0">
    <fb>224.21780000000001</fb>
    <v>0</v>
  </rv>
  <rv s="0">
    <fb>158.86000000000001</fb>
    <v>0</v>
  </rv>
  <rv s="0">
    <fb>35.530500000000004</fb>
    <v>0</v>
  </rv>
  <rv s="0">
    <fb>27.287500000000001</fb>
    <v>0</v>
  </rv>
  <rv s="0">
    <fb>223.24709999999999</fb>
    <v>0</v>
  </rv>
  <rv s="0">
    <fb>120.2</fb>
    <v>0</v>
  </rv>
  <rv s="0">
    <fb>22.4831</fb>
    <v>0</v>
  </rv>
  <rv s="0">
    <fb>36.146500000000003</fb>
    <v>0</v>
  </rv>
  <rv s="0">
    <fb>27.776</fb>
    <v>0</v>
  </rv>
  <rv s="0">
    <fb>226.0677</fb>
    <v>0</v>
  </rv>
  <rv s="0">
    <fb>121.48</fb>
    <v>0</v>
  </rv>
  <rv s="0">
    <fb>157.19</fb>
    <v>0</v>
  </rv>
  <rv s="0">
    <fb>28.006</fb>
    <v>0</v>
  </rv>
  <rv s="0">
    <fb>227.61439999999999</fb>
    <v>0</v>
  </rv>
  <rv s="0">
    <fb>121.1</fb>
    <v>0</v>
  </rv>
  <rv s="0">
    <fb>158.1</fb>
    <v>0</v>
  </rv>
  <rv s="0">
    <fb>22.209800000000001</fb>
    <v>0</v>
  </rv>
  <rv s="0">
    <fb>36.049999999999997</fb>
    <v>0</v>
  </rv>
  <rv s="0">
    <fb>27.7</fb>
    <v>0</v>
  </rv>
  <rv s="0">
    <fb>228.47839999999999</fb>
    <v>0</v>
  </rv>
  <rv s="0">
    <fb>159.32</fb>
    <v>0</v>
  </rv>
  <rv s="0">
    <fb>22.2164</fb>
    <v>0</v>
  </rv>
  <rv s="0">
    <fb>36.064999999999998</fb>
    <v>0</v>
  </rv>
  <rv s="0">
    <fb>27.814499999999999</fb>
    <v>0</v>
  </rv>
  <rv s="0">
    <fb>236.89099999999999</fb>
    <v>0</v>
  </rv>
  <rv s="0">
    <fb>121.23</fb>
    <v>0</v>
  </rv>
  <rv s="0">
    <fb>163.44999999999999</fb>
    <v>0</v>
  </rv>
  <rv s="0">
    <fb>22.069800000000001</fb>
    <v>0</v>
  </rv>
  <rv s="0">
    <fb>37.143500000000003</fb>
    <v>0</v>
  </rv>
  <rv s="0">
    <fb>29.087499999999999</fb>
    <v>0</v>
  </rv>
  <rv s="0">
    <fb>235.67429999999999</fb>
    <v>0</v>
  </rv>
  <rv s="0">
    <fb>120.86</fb>
    <v>0</v>
  </rv>
  <rv s="0">
    <fb>163.29</fb>
    <v>0</v>
  </rv>
  <rv s="0">
    <fb>21.9831</fb>
    <v>0</v>
  </rv>
  <rv s="0">
    <fb>36.973999999999997</fb>
    <v>0</v>
  </rv>
  <rv s="0">
    <fb>28.898</fb>
    <v>0</v>
  </rv>
  <rv s="0">
    <fb>236.101</fb>
    <v>0</v>
  </rv>
  <rv s="0">
    <fb>121.32</fb>
    <v>0</v>
  </rv>
  <rv s="0">
    <fb>163.35</fb>
    <v>0</v>
  </rv>
  <rv s="0">
    <fb>22.046399999999998</fb>
    <v>0</v>
  </rv>
  <rv s="0">
    <fb>29.0535</fb>
    <v>0</v>
  </rv>
  <rv s="0">
    <fb>234.99770000000001</fb>
    <v>0</v>
  </rv>
  <rv s="0">
    <fb>121.08</fb>
    <v>0</v>
  </rv>
  <rv s="0">
    <fb>164.58</fb>
    <v>0</v>
  </rv>
  <rv s="0">
    <fb>36.2575</fb>
    <v>0</v>
  </rv>
  <rv s="0">
    <fb>28.677</fb>
    <v>0</v>
  </rv>
  <rv s="0">
    <fb>238.23599999999999</fb>
    <v>0</v>
  </rv>
  <rv s="0">
    <fb>121.28</fb>
    <v>0</v>
  </rv>
  <rv s="0">
    <fb>163.6</fb>
    <v>0</v>
  </rv>
  <rv s="0">
    <fb>22.5764</fb>
    <v>0</v>
  </rv>
  <rv s="0">
    <fb>35.419499999999999</fb>
    <v>0</v>
  </rv>
  <rv s="0">
    <fb>27.8935</fb>
    <v>0</v>
  </rv>
  <rv s="0">
    <fb>244.33090000000001</fb>
    <v>0</v>
  </rv>
  <rv s="0">
    <fb>121.88</fb>
    <v>0</v>
  </rv>
  <rv s="0">
    <fb>163.5</fb>
    <v>0</v>
  </rv>
  <rv s="0">
    <fb>22.596399999999999</fb>
    <v>0</v>
  </rv>
  <rv s="0">
    <fb>35.758200000000002</fb>
    <v>0</v>
  </rv>
  <rv s="0">
    <fb>27.978000000000002</fb>
    <v>0</v>
  </rv>
  <rv s="0">
    <fb>244.6909</fb>
    <v>0</v>
  </rv>
  <rv s="0">
    <fb>162.75</fb>
    <v>0</v>
  </rv>
  <rv s="0">
    <fb>36.389499999999998</fb>
    <v>0</v>
  </rv>
  <rv s="0">
    <fb>28.337</fb>
    <v>0</v>
  </rv>
  <rv s="0">
    <fb>244.83090000000001</fb>
    <v>0</v>
  </rv>
  <rv s="0">
    <fb>122.47</fb>
    <v>0</v>
  </rv>
  <rv s="0">
    <fb>163.4</fb>
    <v>0</v>
  </rv>
  <rv s="0">
    <fb>22.5898</fb>
    <v>0</v>
  </rv>
  <rv s="0">
    <fb>36.997500000000002</fb>
    <v>0</v>
  </rv>
  <rv s="0">
    <fb>28.3475</fb>
    <v>0</v>
  </rv>
  <rv s="0">
    <fb>244.08070000000001</fb>
    <v>0</v>
  </rv>
  <rv s="0">
    <fb>124.8</fb>
    <v>0</v>
  </rv>
  <rv s="0">
    <fb>163.30000000000001</fb>
    <v>0</v>
  </rv>
  <rv s="0">
    <fb>22.383099999999999</fb>
    <v>0</v>
  </rv>
  <rv s="0">
    <fb>37.2485</fb>
    <v>0</v>
  </rv>
  <rv s="0">
    <fb>246.66419999999999</fb>
    <v>0</v>
  </rv>
  <rv s="0">
    <fb>124.54</fb>
    <v>0</v>
  </rv>
  <rv s="0">
    <fb>162.80000000000001</fb>
    <v>0</v>
  </rv>
  <rv s="0">
    <fb>37.301000000000002</fb>
    <v>0</v>
  </rv>
  <rv s="0">
    <fb>28.55</fb>
    <v>0</v>
  </rv>
  <rv s="0">
    <fb>253.85749999999999</fb>
    <v>0</v>
  </rv>
  <rv s="0">
    <fb>124.39</fb>
    <v>0</v>
  </rv>
  <rv s="0">
    <fb>160.91</fb>
    <v>0</v>
  </rv>
  <rv s="0">
    <fb>22.6464</fb>
    <v>0</v>
  </rv>
  <rv s="0">
    <fb>37.452500000000001</fb>
    <v>0</v>
  </rv>
  <rv s="0">
    <fb>28.832000000000001</fb>
    <v>0</v>
  </rv>
  <rv s="0">
    <fb>251.13419999999999</fb>
    <v>0</v>
  </rv>
  <rv s="0">
    <fb>124.61</fb>
    <v>0</v>
  </rv>
  <rv s="0">
    <fb>161.54</fb>
    <v>0</v>
  </rv>
  <rv s="0">
    <fb>22.606400000000001</fb>
    <v>0</v>
  </rv>
  <rv s="0">
    <fb>37.8825</fb>
    <v>0</v>
  </rv>
  <rv s="0">
    <fb>28.4755</fb>
    <v>0</v>
  </rv>
  <rv s="0">
    <fb>253.19749999999999</fb>
    <v>0</v>
  </rv>
  <rv s="0">
    <fb>124.86</fb>
    <v>0</v>
  </rv>
  <rv s="0">
    <fb>160.29</fb>
    <v>0</v>
  </rv>
  <rv s="0">
    <fb>22.493099999999998</fb>
    <v>0</v>
  </rv>
  <rv s="0">
    <fb>38.081499999999998</fb>
    <v>0</v>
  </rv>
  <rv s="0">
    <fb>28.047000000000001</fb>
    <v>0</v>
  </rv>
  <rv s="0">
    <fb>246.73560000000001</fb>
    <v>0</v>
  </rv>
  <rv s="0">
    <fb>126.24</fb>
    <v>0</v>
  </rv>
  <rv s="0">
    <fb>22.3431</fb>
    <v>0</v>
  </rv>
  <rv s="0">
    <fb>37.695500000000003</fb>
    <v>0</v>
  </rv>
  <rv s="0">
    <fb>27.445499999999999</fb>
    <v>0</v>
  </rv>
  <rv s="0">
    <fb>247.52090000000001</fb>
    <v>0</v>
  </rv>
  <rv s="0">
    <fb>126.65</fb>
    <v>0</v>
  </rv>
  <rv s="0">
    <fb>165.88</fb>
    <v>0</v>
  </rv>
  <rv s="0">
    <fb>22.666399999999999</fb>
    <v>0</v>
  </rv>
  <rv s="0">
    <fb>37.921999999999997</fb>
    <v>0</v>
  </rv>
  <rv s="0">
    <fb>27.255500000000001</fb>
    <v>0</v>
  </rv>
  <rv s="0">
    <fb>248.33090000000001</fb>
    <v>0</v>
  </rv>
  <rv s="0">
    <fb>128.15</fb>
    <v>0</v>
  </rv>
  <rv s="0">
    <fb>168</fb>
    <v>0</v>
  </rv>
  <rv s="0">
    <fb>38.167499999999997</fb>
    <v>0</v>
  </rv>
  <rv s="0">
    <fb>28.05</fb>
    <v>0</v>
  </rv>
  <rv s="0">
    <fb>250.9408</fb>
    <v>0</v>
  </rv>
  <rv s="0">
    <fb>128.97</fb>
    <v>0</v>
  </rv>
  <rv s="0">
    <fb>171.84</fb>
    <v>0</v>
  </rv>
  <rv s="0">
    <fb>22.476400000000002</fb>
    <v>0</v>
  </rv>
  <rv s="0">
    <fb>37.56</fb>
    <v>0</v>
  </rv>
  <rv s="0">
    <fb>28.355499999999999</fb>
    <v>0</v>
  </rv>
  <rv s="0">
    <fb>252.38079999999999</fb>
    <v>0</v>
  </rv>
  <rv s="0">
    <fb>128.82</fb>
    <v>0</v>
  </rv>
  <rv s="0">
    <fb>171.95</fb>
    <v>0</v>
  </rv>
  <rv s="0">
    <fb>22.6431</fb>
    <v>0</v>
  </rv>
  <rv s="0">
    <fb>37.808500000000002</fb>
    <v>0</v>
  </rv>
  <rv s="0">
    <fb>29.22</fb>
    <v>0</v>
  </rv>
  <rv s="0">
    <fb>244.8501</fb>
    <v>0</v>
  </rv>
  <rv s="0">
    <fb>129.27000000000001</fb>
    <v>0</v>
  </rv>
  <rv s="0">
    <fb>170.38</fb>
    <v>0</v>
  </rv>
  <rv s="0">
    <fb>37.683999999999997</fb>
    <v>0</v>
  </rv>
  <rv s="0">
    <fb>29.0075</fb>
    <v>0</v>
  </rv>
  <rv s="0">
    <fb>244.92760000000001</fb>
    <v>0</v>
  </rv>
  <rv s="0">
    <fb>130.09</fb>
    <v>0</v>
  </rv>
  <rv s="0">
    <fb>172.14</fb>
    <v>0</v>
  </rv>
  <rv s="0">
    <fb>38.410499999999999</fb>
    <v>0</v>
  </rv>
  <rv s="0">
    <fb>29.8355</fb>
    <v>0</v>
  </rv>
  <rv s="0">
    <fb>247.83959999999999</fb>
    <v>0</v>
  </rv>
  <rv s="0">
    <fb>129.63999999999999</fb>
    <v>0</v>
  </rv>
  <rv s="0">
    <fb>169.77</fb>
    <v>0</v>
  </rv>
  <rv s="0">
    <fb>22.916399999999999</fb>
    <v>0</v>
  </rv>
  <rv s="0">
    <fb>38.417000000000002</fb>
    <v>0</v>
  </rv>
  <rv s="0">
    <fb>29.963999999999999</fb>
    <v>0</v>
  </rv>
  <rv s="0">
    <fb>251.66419999999999</fb>
    <v>0</v>
  </rv>
  <rv s="0">
    <fb>128.69</fb>
    <v>0</v>
  </rv>
  <rv s="0">
    <fb>169.73</fb>
    <v>0</v>
  </rv>
  <rv s="0">
    <fb>22.673100000000002</fb>
    <v>0</v>
  </rv>
  <rv s="0">
    <fb>37.857999999999997</fb>
    <v>0</v>
  </rv>
  <rv s="0">
    <fb>29.5245</fb>
    <v>0</v>
  </rv>
  <rv s="0">
    <fb>248.6275</fb>
    <v>0</v>
  </rv>
  <rv s="0">
    <fb>130.5</fb>
    <v>0</v>
  </rv>
  <rv s="0">
    <fb>170.65</fb>
    <v>0</v>
  </rv>
  <rv s="0">
    <fb>38.475499999999997</fb>
    <v>0</v>
  </rv>
  <rv s="0">
    <fb>29.95</fb>
    <v>0</v>
  </rv>
  <rv s="0">
    <fb>257.70409999999998</fb>
    <v>0</v>
  </rv>
  <rv s="0">
    <fb>128.94999999999999</fb>
    <v>0</v>
  </rv>
  <rv s="0">
    <fb>169.39</fb>
    <v>0</v>
  </rv>
  <rv s="0">
    <fb>23.009799999999998</fb>
    <v>0</v>
  </rv>
  <rv s="0">
    <fb>37.906500000000001</fb>
    <v>0</v>
  </rv>
  <rv s="0">
    <fb>29.538499999999999</fb>
    <v>0</v>
  </rv>
  <rv s="0">
    <fb>262.3974</fb>
    <v>0</v>
  </rv>
  <rv s="0">
    <fb>127.23</fb>
    <v>0</v>
  </rv>
  <rv s="0">
    <fb>172.51</fb>
    <v>0</v>
  </rv>
  <rv s="0">
    <fb>22.899799999999999</fb>
    <v>0</v>
  </rv>
  <rv s="0">
    <fb>37.892000000000003</fb>
    <v>0</v>
  </rv>
  <rv s="0">
    <fb>29.376000000000001</fb>
    <v>0</v>
  </rv>
  <rv s="0">
    <fb>259.9307</fb>
    <v>0</v>
  </rv>
  <rv s="0">
    <fb>127.51</fb>
    <v>0</v>
  </rv>
  <rv s="0">
    <fb>173.27</fb>
    <v>0</v>
  </rv>
  <rv s="0">
    <fb>38.265999999999998</fb>
    <v>0</v>
  </rv>
  <rv s="0">
    <fb>29.937999999999999</fb>
    <v>0</v>
  </rv>
  <rv s="0">
    <fb>260.33069999999998</fb>
    <v>0</v>
  </rv>
  <rv s="0">
    <fb>127.19</fb>
    <v>0</v>
  </rv>
  <rv s="0">
    <fb>174.6</fb>
    <v>0</v>
  </rv>
  <rv s="0">
    <fb>22.7698</fb>
    <v>0</v>
  </rv>
  <rv s="0">
    <fb>38.293500000000002</fb>
    <v>0</v>
  </rv>
  <rv s="0">
    <fb>29.716000000000001</fb>
    <v>0</v>
  </rv>
  <rv s="0">
    <fb>259.46409999999997</fb>
    <v>0</v>
  </rv>
  <rv s="0">
    <fb>125.83</fb>
    <v>0</v>
  </rv>
  <rv s="0">
    <fb>174.81</fb>
    <v>0</v>
  </rv>
  <rv s="0">
    <fb>38.272500000000001</fb>
    <v>0</v>
  </rv>
  <rv s="0">
    <fb>29.806999999999999</fb>
    <v>0</v>
  </rv>
  <rv s="0">
    <fb>265.4973</fb>
    <v>0</v>
  </rv>
  <rv s="0">
    <fb>126.3</fb>
    <v>0</v>
  </rv>
  <rv s="0">
    <fb>171.39</fb>
    <v>0</v>
  </rv>
  <rv s="0">
    <fb>22.523099999999999</fb>
    <v>0</v>
  </rv>
  <rv s="0">
    <fb>37.921500000000002</fb>
    <v>0</v>
  </rv>
  <rv s="0">
    <fb>261.59609999999998</fb>
    <v>0</v>
  </rv>
  <rv s="0">
    <fb>127.65</fb>
    <v>0</v>
  </rv>
  <rv s="0">
    <fb>172.12</fb>
    <v>0</v>
  </rv>
  <rv s="0">
    <fb>23.0031</fb>
    <v>0</v>
  </rv>
  <rv s="0">
    <fb>38.515500000000003</fb>
    <v>0</v>
  </rv>
  <rv s="0">
    <fb>30.384</fb>
    <v>0</v>
  </rv>
  <rv s="0">
    <fb>258.73070000000001</fb>
    <v>0</v>
  </rv>
  <rv s="0">
    <fb>127.72</fb>
    <v>0</v>
  </rv>
  <rv s="0">
    <fb>171.96</fb>
    <v>0</v>
  </rv>
  <rv s="0">
    <fb>23.049800000000001</fb>
    <v>0</v>
  </rv>
  <rv s="0">
    <fb>38.768000000000001</fb>
    <v>0</v>
  </rv>
  <rv s="0">
    <fb>30.753499999999999</fb>
    <v>0</v>
  </rv>
  <rv s="0">
    <fb>261.81740000000002</fb>
    <v>0</v>
  </rv>
  <rv s="0">
    <fb>127.89</fb>
    <v>0</v>
  </rv>
  <rv s="0">
    <fb>175.33</fb>
    <v>0</v>
  </rv>
  <rv s="0">
    <fb>38.774999999999999</fb>
    <v>0</v>
  </rv>
  <rv s="0">
    <fb>31.096</fb>
    <v>0</v>
  </rv>
  <rv s="0">
    <fb>265.40069999999997</fb>
    <v>0</v>
  </rv>
  <rv s="0">
    <fb>126.88</fb>
    <v>0</v>
  </rv>
  <rv s="0">
    <fb>174.1</fb>
    <v>0</v>
  </rv>
  <rv s="0">
    <fb>39.009500000000003</fb>
    <v>0</v>
  </rv>
  <rv s="0">
    <fb>31.267499999999998</fb>
    <v>0</v>
  </rv>
  <rv s="0">
    <fb>262.54739999999998</fb>
    <v>0</v>
  </rv>
  <rv s="0">
    <fb>176</fb>
    <v>0</v>
  </rv>
  <rv s="0">
    <fb>23.263100000000001</fb>
    <v>0</v>
  </rv>
  <rv s="0">
    <fb>39.524999999999999</fb>
    <v>0</v>
  </rv>
  <rv s="0">
    <fb>31.856999999999999</fb>
    <v>0</v>
  </rv>
  <rv s="0">
    <fb>266.97399999999999</fb>
    <v>0</v>
  </rv>
  <rv s="0">
    <fb>175.86</fb>
    <v>0</v>
  </rv>
  <rv s="0">
    <fb>23.2531</fb>
    <v>0</v>
  </rv>
  <rv s="0">
    <fb>38.957999999999998</fb>
    <v>0</v>
  </rv>
  <rv s="0">
    <fb>270.154</fb>
    <v>0</v>
  </rv>
  <rv s="0">
    <fb>133.56</fb>
    <v>0</v>
  </rv>
  <rv s="0">
    <fb>176.3</fb>
    <v>0</v>
  </rv>
  <rv s="0">
    <fb>23.156400000000001</fb>
    <v>0</v>
  </rv>
  <rv s="0">
    <fb>38.865499999999997</fb>
    <v>0</v>
  </rv>
  <rv s="0">
    <fb>31.55</fb>
    <v>0</v>
  </rv>
  <rv s="0">
    <fb>271.82729999999998</fb>
    <v>0</v>
  </rv>
  <rv s="0">
    <fb>133.72</fb>
    <v>0</v>
  </rv>
  <rv s="0">
    <fb>175.43</fb>
    <v>0</v>
  </rv>
  <rv s="0">
    <fb>22.939800000000002</fb>
    <v>0</v>
  </rv>
  <rv s="0">
    <fb>37.195500000000003</fb>
    <v>0</v>
  </rv>
  <rv s="0">
    <fb>31.223500000000001</fb>
    <v>0</v>
  </rv>
  <rv s="0">
    <fb>274.57670000000002</fb>
    <v>0</v>
  </rv>
  <rv s="0">
    <fb>133.71</fb>
    <v>0</v>
  </rv>
  <rv s="0">
    <fb>178.58</fb>
    <v>0</v>
  </rv>
  <rv s="0">
    <fb>22.849799999999998</fb>
    <v>0</v>
  </rv>
  <rv s="0">
    <fb>36.767499999999998</fb>
    <v>0</v>
  </rv>
  <rv s="0">
    <fb>30.830500000000001</fb>
    <v>0</v>
  </rv>
  <rv s="0">
    <fb>283.92720000000003</fb>
    <v>0</v>
  </rv>
  <rv s="0">
    <fb>133.97</fb>
    <v>0</v>
  </rv>
  <rv s="0">
    <fb>180.12</fb>
    <v>0</v>
  </rv>
  <rv s="0">
    <fb>37.220999999999997</fb>
    <v>0</v>
  </rv>
  <rv s="0">
    <fb>31.308499999999999</fb>
    <v>0</v>
  </rv>
  <rv s="0">
    <fb>292.50709999999998</fb>
    <v>0</v>
  </rv>
  <rv s="0">
    <fb>134.34</fb>
    <v>0</v>
  </rv>
  <rv s="0">
    <fb>181.35</fb>
    <v>0</v>
  </rv>
  <rv s="0">
    <fb>23.1631</fb>
    <v>0</v>
  </rv>
  <rv s="0">
    <fb>36.265999999999998</fb>
    <v>0</v>
  </rv>
  <rv s="0">
    <fb>30.59</fb>
    <v>0</v>
  </rv>
  <rv s="0">
    <fb>288.44709999999998</fb>
    <v>0</v>
  </rv>
  <rv s="0">
    <fb>132.79</fb>
    <v>0</v>
  </rv>
  <rv s="0">
    <fb>180.56</fb>
    <v>0</v>
  </rv>
  <rv s="0">
    <fb>23.023099999999999</fb>
    <v>0</v>
  </rv>
  <rv s="0">
    <fb>36.164499999999997</fb>
    <v>0</v>
  </rv>
  <rv s="0">
    <fb>30.777000000000001</fb>
    <v>0</v>
  </rv>
  <rv s="0">
    <fb>131.06</fb>
    <v>0</v>
  </rv>
  <rv s="0">
    <fb>180.37</fb>
    <v>0</v>
  </rv>
  <rv s="0">
    <fb>35.206000000000003</fb>
    <v>0</v>
  </rv>
  <rv s="0">
    <fb>298.49700000000001</fb>
    <v>0</v>
  </rv>
  <rv s="0">
    <fb>132.61000000000001</fb>
    <v>0</v>
  </rv>
  <rv s="0">
    <fb>179.56</fb>
    <v>0</v>
  </rv>
  <rv s="0">
    <fb>35.595999999999997</fb>
    <v>0</v>
  </rv>
  <rv s="0">
    <fb>33.195999999999998</fb>
    <v>0</v>
  </rv>
  <rv s="0">
    <fb>316.84019999999998</fb>
    <v>0</v>
  </rv>
  <rv s="0">
    <fb>131.37</fb>
    <v>0</v>
  </rv>
  <rv s="0">
    <fb>178.63</fb>
    <v>0</v>
  </rv>
  <rv s="0">
    <fb>35.625</fb>
    <v>0</v>
  </rv>
  <rv s="0">
    <fb>33.868000000000002</fb>
    <v>0</v>
  </rv>
  <rv s="0">
    <fb>341.55990000000003</fb>
    <v>0</v>
  </rv>
  <rv s="0">
    <fb>131.02000000000001</fb>
    <v>0</v>
  </rv>
  <rv s="0">
    <fb>181.84</fb>
    <v>0</v>
  </rv>
  <rv s="0">
    <fb>22.283100000000001</fb>
    <v>0</v>
  </rv>
  <rv s="0">
    <fb>35.338500000000003</fb>
    <v>0</v>
  </rv>
  <rv s="0">
    <fb>33.1295</fb>
    <v>0</v>
  </rv>
  <rv s="0">
    <fb>346.54989999999998</fb>
    <v>0</v>
  </rv>
  <rv s="0">
    <fb>132.05000000000001</fb>
    <v>0</v>
  </rv>
  <rv s="0">
    <fb>179.64</fb>
    <v>0</v>
  </rv>
  <rv s="0">
    <fb>22.3231</fb>
    <v>0</v>
  </rv>
  <rv s="0">
    <fb>33.665500000000002</fb>
    <v>0</v>
  </rv>
  <rv s="0">
    <fb>356.09809999999999</fb>
    <v>0</v>
  </rv>
  <rv s="0">
    <fb>132.09</fb>
    <v>0</v>
  </rv>
  <rv s="0">
    <fb>180.89</fb>
    <v>0</v>
  </rv>
  <rv s="0">
    <fb>22.303100000000001</fb>
    <v>0</v>
  </rv>
  <rv s="0">
    <fb>35.61</fb>
    <v>0</v>
  </rv>
  <rv s="0">
    <fb>32.802500000000002</fb>
    <v>0</v>
  </rv>
  <rv s="0">
    <fb>360.6164</fb>
    <v>0</v>
  </rv>
  <rv s="0">
    <fb>131.75</fb>
    <v>0</v>
  </rv>
  <rv s="0">
    <fb>180.79</fb>
    <v>0</v>
  </rv>
  <rv s="0">
    <fb>22.7498</fb>
    <v>0</v>
  </rv>
  <rv s="0">
    <fb>36.335000000000001</fb>
    <v>0</v>
  </rv>
  <rv s="0">
    <fb>33.697499999999998</fb>
    <v>0</v>
  </rv>
  <rv s="0">
    <fb>381.66289999999998</fb>
    <v>0</v>
  </rv>
  <rv s="0">
    <fb>132.91999999999999</fb>
    <v>0</v>
  </rv>
  <rv s="0">
    <fb>183.87</fb>
    <v>0</v>
  </rv>
  <rv s="0">
    <fb>22.973099999999999</fb>
    <v>0</v>
  </rv>
  <rv s="0">
    <fb>36.747999999999998</fb>
    <v>0</v>
  </rv>
  <rv s="0">
    <fb>386.44779999999997</fb>
    <v>0</v>
  </rv>
  <rv s="0">
    <fb>133.74</fb>
    <v>0</v>
  </rv>
  <rv s="0">
    <fb>182.41</fb>
    <v>0</v>
  </rv>
  <rv s="0">
    <fb>37.026000000000003</fb>
    <v>0</v>
  </rv>
  <rv s="0">
    <fb>35.289499999999997</fb>
    <v>0</v>
  </rv>
  <rv s="0">
    <fb>392.43939999999998</fb>
    <v>0</v>
  </rv>
  <rv s="0">
    <fb>183.89</fb>
    <v>0</v>
  </rv>
  <rv s="0">
    <fb>22.1831</fb>
    <v>0</v>
  </rv>
  <rv s="0">
    <fb>36.6</fb>
    <v>0</v>
  </rv>
  <rv s="0">
    <fb>35.869</fb>
    <v>0</v>
  </rv>
  <rv s="0">
    <fb>411.46589999999998</fb>
    <v>0</v>
  </rv>
  <rv s="0">
    <fb>129.1</fb>
    <v>0</v>
  </rv>
  <rv s="0">
    <fb>182.54</fb>
    <v>0</v>
  </rv>
  <rv s="0">
    <fb>22.159800000000001</fb>
    <v>0</v>
  </rv>
  <rv s="0">
    <fb>36.331000000000003</fb>
    <v>0</v>
  </rv>
  <rv s="0">
    <fb>35.731999999999999</fb>
    <v>0</v>
  </rv>
  <rv s="0">
    <fb>409.32920000000001</fb>
    <v>0</v>
  </rv>
  <rv s="0">
    <fb>128.75</fb>
    <v>0</v>
  </rv>
  <rv s="0">
    <fb>181.79</fb>
    <v>0</v>
  </rv>
  <rv s="0">
    <fb>36.216000000000001</fb>
    <v>0</v>
  </rv>
  <rv s="0">
    <fb>35.506500000000003</fb>
    <v>0</v>
  </rv>
  <rv s="0">
    <fb>383.25779999999997</fb>
    <v>0</v>
  </rv>
  <rv s="0">
    <fb>130.57</fb>
    <v>0</v>
  </rv>
  <rv s="0">
    <fb>179.19</fb>
    <v>0</v>
  </rv>
  <rv s="0">
    <fb>22.0198</fb>
    <v>0</v>
  </rv>
  <rv s="0">
    <fb>36.552999999999997</fb>
    <v>0</v>
  </rv>
  <rv s="0">
    <fb>35.494999999999997</fb>
    <v>0</v>
  </rv>
  <rv s="0">
    <fb>391.1961</fb>
    <v>0</v>
  </rv>
  <rv s="0">
    <fb>129.11000000000001</fb>
    <v>0</v>
  </rv>
  <rv s="0">
    <fb>178</fb>
    <v>0</v>
  </rv>
  <rv s="0">
    <fb>21.006499999999999</fb>
    <v>0</v>
  </rv>
  <rv s="0">
    <fb>35.924999999999997</fb>
    <v>0</v>
  </rv>
  <rv s="0">
    <fb>34.478000000000002</fb>
    <v>0</v>
  </rv>
  <rv s="0">
    <fb>336.8</fb>
    <v>0</v>
  </rv>
  <rv s="0">
    <fb>129.69</fb>
    <v>0</v>
  </rv>
  <rv s="0">
    <fb>172.01</fb>
    <v>0</v>
  </rv>
  <rv s="0">
    <fb>35.914999999999999</fb>
    <v>0</v>
  </rv>
  <rv s="0">
    <fb>34.594000000000001</fb>
    <v>0</v>
  </rv>
  <rv s="0">
    <fb>367.58629999999999</fb>
    <v>0</v>
  </rv>
  <rv s="0">
    <fb>130.63</fb>
    <v>0</v>
  </rv>
  <rv s="0">
    <fb>171.79</fb>
    <v>0</v>
  </rv>
  <rv s="0">
    <fb>23.1098</fb>
    <v>0</v>
  </rv>
  <rv s="0">
    <fb>35.823</fb>
    <v>0</v>
  </rv>
  <rv s="0">
    <fb>35.052500000000002</fb>
    <v>0</v>
  </rv>
  <rv s="0">
    <fb>349.16320000000002</fb>
    <v>0</v>
  </rv>
  <rv s="0">
    <fb>130.125</fb>
    <v>0</v>
  </rv>
  <rv s="0">
    <fb>171.5</fb>
    <v>0</v>
  </rv>
  <rv s="0">
    <fb>35.999000000000002</fb>
    <v>0</v>
  </rv>
  <rv s="0">
    <fb>35.212499999999999</fb>
    <v>0</v>
  </rv>
  <rv s="0">
    <fb>339.20659999999998</fb>
    <v>0</v>
  </rv>
  <rv s="0">
    <fb>130.76</fb>
    <v>0</v>
  </rv>
  <rv s="0">
    <fb>177.46</fb>
    <v>0</v>
  </rv>
  <rv s="0">
    <fb>35.9925</fb>
    <v>0</v>
  </rv>
  <rv s="0">
    <fb>34.900500000000001</fb>
    <v>0</v>
  </rv>
  <rv s="0">
    <fb>334.43329999999997</fb>
    <v>0</v>
  </rv>
  <rv s="0">
    <fb>133.21</fb>
    <v>0</v>
  </rv>
  <rv s="0">
    <fb>179.67</fb>
    <v>0</v>
  </rv>
  <rv s="0">
    <fb>36.75</fb>
    <v>0</v>
  </rv>
  <rv s="0">
    <fb>354.49979999999999</fb>
    <v>0</v>
  </rv>
  <rv s="0">
    <fb>133.5</fb>
    <v>0</v>
  </rv>
  <rv s="0">
    <fb>177.44</fb>
    <v>0</v>
  </rv>
  <rv s="0">
    <fb>36.799999999999997</fb>
    <v>0</v>
  </rv>
  <rv s="0">
    <fb>35.416499999999999</fb>
    <v>0</v>
  </rv>
  <rv s="0">
    <fb>368.84629999999999</fb>
    <v>0</v>
  </rv>
  <rv s="0">
    <fb>132.97999999999999</fb>
    <v>0</v>
  </rv>
  <rv s="0">
    <fb>174.39</fb>
    <v>0</v>
  </rv>
  <rv s="0">
    <fb>23.619800000000001</fb>
    <v>0</v>
  </rv>
  <rv s="0">
    <fb>36.875500000000002</fb>
    <v>0</v>
  </rv>
  <rv s="0">
    <fb>366.28629999999998</fb>
    <v>0</v>
  </rv>
  <rv s="0">
    <fb>176.24</fb>
    <v>0</v>
  </rv>
  <rv s="0">
    <fb>23.526399999999999</fb>
    <v>0</v>
  </rv>
  <rv s="0">
    <fb>37.438000000000002</fb>
    <v>0</v>
  </rv>
  <rv s="0">
    <fb>35.616500000000002</fb>
    <v>0</v>
  </rv>
  <rv s="0">
    <fb>387.43950000000001</fb>
    <v>0</v>
  </rv>
  <rv s="0">
    <fb>174.26</fb>
    <v>0</v>
  </rv>
  <rv s="0">
    <fb>37.423499999999997</fb>
    <v>0</v>
  </rv>
  <rv s="0">
    <fb>36.045000000000002</fb>
    <v>0</v>
  </rv>
  <rv s="0">
    <fb>389.16609999999997</fb>
    <v>0</v>
  </rv>
  <rv s="0">
    <fb>134.26</fb>
    <v>0</v>
  </rv>
  <rv s="0">
    <fb>37.305</fb>
    <v>0</v>
  </rv>
  <rv s="0">
    <fb>36.048499999999997</fb>
    <v>0</v>
  </rv>
  <rv s="0">
    <fb>360.12639999999999</fb>
    <v>0</v>
  </rv>
  <rv s="0">
    <fb>135.61000000000001</fb>
    <v>0</v>
  </rv>
  <rv s="0">
    <fb>180.42</fb>
    <v>0</v>
  </rv>
  <rv s="0">
    <fb>23.523099999999999</fb>
    <v>0</v>
  </rv>
  <rv s="0">
    <fb>37.0745</fb>
    <v>0</v>
  </rv>
  <rv s="0">
    <fb>36.337000000000003</fb>
    <v>0</v>
  </rv>
  <rv s="0">
    <fb>366.48630000000003</fb>
    <v>0</v>
  </rv>
  <rv s="0">
    <fb>136.91999999999999</fb>
    <v>0</v>
  </rv>
  <rv s="0">
    <fb>179.43</fb>
    <v>0</v>
  </rv>
  <rv s="0">
    <fb>36.924999999999997</fb>
    <v>0</v>
  </rv>
  <rv s="0">
    <fb>36.325000000000003</fb>
    <v>0</v>
  </rv>
  <rv s="0">
    <fb>366.99299999999999</fb>
    <v>0</v>
  </rv>
  <rv s="0">
    <fb>138.16</fb>
    <v>0</v>
  </rv>
  <rv s="0">
    <fb>180.69</fb>
    <v>0</v>
  </rv>
  <rv s="0">
    <fb>36.663499999999999</fb>
    <v>0</v>
  </rv>
  <rv s="0">
    <fb>36.494500000000002</fb>
    <v>0</v>
  </rv>
  <rv s="0">
    <fb>381.4529</fb>
    <v>0</v>
  </rv>
  <rv s="0">
    <fb>137.27000000000001</fb>
    <v>0</v>
  </rv>
  <rv s="0">
    <fb>181.95</fb>
    <v>0</v>
  </rv>
  <rv s="0">
    <fb>23.616399999999999</fb>
    <v>0</v>
  </rv>
  <rv s="0">
    <fb>36.975000000000001</fb>
    <v>0</v>
  </rv>
  <rv s="0">
    <fb>386.89449999999999</fb>
    <v>0</v>
  </rv>
  <rv s="0">
    <fb>140.49</fb>
    <v>0</v>
  </rv>
  <rv s="0">
    <fb>179.55</fb>
    <v>0</v>
  </rv>
  <rv s="0">
    <fb>23.7864</fb>
    <v>0</v>
  </rv>
  <rv s="0">
    <fb>36.853499999999997</fb>
    <v>0</v>
  </rv>
  <rv s="0">
    <fb>36.155000000000001</fb>
    <v>0</v>
  </rv>
  <rv s="0">
    <fb>366.34969999999998</fb>
    <v>0</v>
  </rv>
  <rv s="0">
    <fb>140.25</fb>
    <v>0</v>
  </rv>
  <rv s="0">
    <fb>176.41</fb>
    <v>0</v>
  </rv>
  <rv s="0">
    <fb>36.797499999999999</fb>
    <v>0</v>
  </rv>
  <rv s="0">
    <fb>36.1175</fb>
    <v>0</v>
  </rv>
  <rv s="0">
    <fb>361.59309999999999</fb>
    <v>0</v>
  </rv>
  <rv s="0">
    <fb>178.32</fb>
    <v>0</v>
  </rv>
  <rv s="0">
    <fb>36.491</fb>
    <v>0</v>
  </rv>
  <rv s="0">
    <fb>35.700499999999998</fb>
    <v>0</v>
  </rv>
  <rv s="0">
    <fb>333.83330000000001</fb>
    <v>0</v>
  </rv>
  <rv s="0">
    <fb>137.88</fb>
    <v>0</v>
  </rv>
  <rv s="0">
    <fb>176.99</fb>
    <v>0</v>
  </rv>
  <rv s="0">
    <fb>23.553100000000001</fb>
    <v>0</v>
  </rv>
  <rv s="0">
    <fb>36.465499999999999</fb>
    <v>0</v>
  </rv>
  <rv s="0">
    <fb>348.06319999999999</fb>
    <v>0</v>
  </rv>
  <rv s="0">
    <fb>180.4</fb>
    <v>0</v>
  </rv>
  <rv s="0">
    <fb>36.746000000000002</fb>
    <v>0</v>
  </rv>
  <rv s="0">
    <fb>36.1</fb>
    <v>0</v>
  </rv>
  <rv s="0">
    <fb>350.89980000000003</fb>
    <v>0</v>
  </rv>
  <rv s="0">
    <fb>137.21</fb>
    <v>0</v>
  </rv>
  <rv s="0">
    <fb>181.99</fb>
    <v>0</v>
  </rv>
  <rv s="0">
    <fb>36.398000000000003</fb>
    <v>0</v>
  </rv>
  <rv s="0">
    <fb>35.602499999999999</fb>
    <v>0</v>
  </rv>
  <rv s="0">
    <fb>353.54309999999998</fb>
    <v>0</v>
  </rv>
  <rv s="0">
    <fb>138.76</fb>
    <v>0</v>
  </rv>
  <rv s="0">
    <fb>180.52</fb>
    <v>0</v>
  </rv>
  <rv s="0">
    <fb>23.6831</fb>
    <v>0</v>
  </rv>
  <rv s="0">
    <fb>36.069499999999998</fb>
    <v>0</v>
  </rv>
  <rv s="0">
    <fb>35.909500000000001</fb>
    <v>0</v>
  </rv>
  <rv s="0">
    <fb>336.2466</fb>
    <v>0</v>
  </rv>
  <rv s="0">
    <fb>139.22</fb>
    <v>0</v>
  </rv>
  <rv s="0">
    <fb>180.9</fb>
    <v>0</v>
  </rv>
  <rv s="0">
    <fb>23.7698</fb>
    <v>0</v>
  </rv>
  <rv s="0">
    <fb>35.515500000000003</fb>
    <v>0</v>
  </rv>
  <rv s="0">
    <fb>35.674999999999997</fb>
    <v>0</v>
  </rv>
  <rv s="0">
    <fb>333.69330000000002</fb>
    <v>0</v>
  </rv>
  <rv s="0">
    <fb>139.19999999999999</fb>
    <v>0</v>
  </rv>
  <rv s="0">
    <fb>183.73</fb>
    <v>0</v>
  </rv>
  <rv s="0">
    <fb>23.649799999999999</fb>
    <v>0</v>
  </rv>
  <rv s="0">
    <fb>35.502499999999998</fb>
    <v>0</v>
  </rv>
  <rv s="0">
    <fb>35.786000000000001</fb>
    <v>0</v>
  </rv>
  <rv s="0">
    <fb>314.99689999999998</fb>
    <v>0</v>
  </rv>
  <rv s="0">
    <fb>138.44999999999999</fb>
    <v>0</v>
  </rv>
  <rv s="0">
    <fb>184.74</fb>
    <v>0</v>
  </rv>
  <rv s="0">
    <fb>35.702500000000001</fb>
    <v>0</v>
  </rv>
  <rv s="0">
    <fb>35.829000000000001</fb>
    <v>0</v>
  </rv>
  <rv s="0">
    <fb>317.73349999999999</fb>
    <v>0</v>
  </rv>
  <rv s="0">
    <fb>139.35</fb>
    <v>0</v>
  </rv>
  <rv s="0">
    <fb>186.92</fb>
    <v>0</v>
  </rv>
  <rv s="0">
    <fb>35.527500000000003</fb>
    <v>0</v>
  </rv>
  <rv s="0">
    <fb>35.774999999999999</fb>
    <v>0</v>
  </rv>
  <rv s="0">
    <fb>331.49669999999998</fb>
    <v>0</v>
  </rv>
  <rv s="0">
    <fb>135.66</fb>
    <v>0</v>
  </rv>
  <rv s="0">
    <fb>179.41</fb>
    <v>0</v>
  </rv>
  <rv s="0">
    <fb>23.516400000000001</fb>
    <v>0</v>
  </rv>
  <rv s="0">
    <fb>34.508499999999998</fb>
    <v>0</v>
  </rv>
  <rv s="0">
    <fb>34.65</fb>
    <v>0</v>
  </rv>
  <rv s="0">
    <fb>304.9203</fb>
    <v>0</v>
  </rv>
  <rv s="0">
    <fb>136.15</fb>
    <v>0</v>
  </rv>
  <rv s="0">
    <fb>177.4</fb>
    <v>0</v>
  </rv>
  <rv s="0">
    <fb>23.879799999999999</fb>
    <v>0</v>
  </rv>
  <rv s="0">
    <fb>34.124499999999998</fb>
    <v>0</v>
  </rv>
  <rv s="0">
    <fb>34.600499999999997</fb>
    <v>0</v>
  </rv>
  <rv s="0">
    <fb>303.56360000000001</fb>
    <v>0</v>
  </rv>
  <rv s="0">
    <fb>138.21</fb>
    <v>0</v>
  </rv>
  <rv s="0">
    <fb>176.85</fb>
    <v>0</v>
  </rv>
  <rv s="0">
    <fb>23.919799999999999</fb>
    <v>0</v>
  </rv>
  <rv s="0">
    <fb>34.5685</fb>
    <v>0</v>
  </rv>
  <rv s="0">
    <fb>305.62029999999999</fb>
    <v>0</v>
  </rv>
  <rv s="0">
    <fb>178.65</fb>
    <v>0</v>
  </rv>
  <rv s="0">
    <fb>23.8764</fb>
    <v>0</v>
  </rv>
  <rv s="0">
    <fb>34.713000000000001</fb>
    <v>0</v>
  </rv>
  <rv s="0">
    <fb>35.787500000000001</fb>
    <v>0</v>
  </rv>
  <rv s="0">
    <fb>321.88339999999999</fb>
    <v>0</v>
  </rv>
  <rv s="0">
    <fb>140.68</fb>
    <v>0</v>
  </rv>
  <rv s="0">
    <fb>176.17</fb>
    <v>0</v>
  </rv>
  <rv s="0">
    <fb>24.189800000000002</fb>
    <v>0</v>
  </rv>
  <rv s="0">
    <fb>34.8825</fb>
    <v>0</v>
  </rv>
  <rv s="0">
    <fb>335.59660000000002</fb>
    <v>0</v>
  </rv>
  <rv s="0">
    <fb>141.16</fb>
    <v>0</v>
  </rv>
  <rv s="0">
    <fb>176.83</fb>
    <v>0</v>
  </rv>
  <rv s="0">
    <fb>24.3764</fb>
    <v>0</v>
  </rv>
  <rv s="0">
    <fb>35.255000000000003</fb>
    <v>0</v>
  </rv>
  <rv s="0">
    <fb>35.866</fb>
    <v>0</v>
  </rv>
  <rv s="0">
    <fb>357.88639999999998</fb>
    <v>0</v>
  </rv>
  <rv s="0">
    <fb>140.15</fb>
    <v>0</v>
  </rv>
  <rv s="0">
    <fb>177.09</fb>
    <v>0</v>
  </rv>
  <rv s="0">
    <fb>35.250500000000002</fb>
    <v>0</v>
  </rv>
  <rv s="0">
    <fb>36.14</fb>
    <v>0</v>
  </rv>
  <rv s="0">
    <fb>369.8263</fb>
    <v>0</v>
  </rv>
  <rv s="0">
    <fb>140.97999999999999</fb>
    <v>0</v>
  </rv>
  <rv s="0">
    <fb>176.2</fb>
    <v>0</v>
  </rv>
  <rv s="0">
    <fb>24.419799999999999</fb>
    <v>0</v>
  </rv>
  <rv s="0">
    <fb>34.991999999999997</fb>
    <v>0</v>
  </rv>
  <rv s="0">
    <fb>36.285499999999999</fb>
    <v>0</v>
  </rv>
  <rv s="0">
    <fb>366.2097</fb>
    <v>0</v>
  </rv>
  <rv s="0">
    <fb>142.37</fb>
    <v>0</v>
  </rv>
  <rv s="0">
    <fb>24.5764</fb>
    <v>0</v>
  </rv>
  <rv s="0">
    <fb>35.505499999999998</fb>
    <v>0</v>
  </rv>
  <rv s="0">
    <fb>36.966500000000003</fb>
    <v>0</v>
  </rv>
  <rv s="0">
    <fb>353.7731</fb>
    <v>0</v>
  </rv>
  <rv s="0">
    <fb>141.69999999999999</fb>
    <v>0</v>
  </rv>
  <rv s="0">
    <fb>172.9</fb>
    <v>0</v>
  </rv>
  <rv s="0">
    <fb>24.606400000000001</fb>
    <v>0</v>
  </rv>
  <rv s="0">
    <fb>35.527999999999999</fb>
    <v>0</v>
  </rv>
  <rv s="0">
    <fb>37.006999999999998</fb>
    <v>0</v>
  </rv>
  <rv s="0">
    <fb>357.81119999999999</fb>
    <v>0</v>
  </rv>
  <rv s="0">
    <fb>141.27000000000001</fb>
    <v>0</v>
  </rv>
  <rv s="0">
    <fb>176.11</fb>
    <v>0</v>
  </rv>
  <rv s="0">
    <fb>35.970999999999997</fb>
    <v>0</v>
  </rv>
  <rv s="0">
    <fb>382.5795</fb>
    <v>0</v>
  </rv>
  <rv s="0">
    <fb>140.88999999999999</fb>
    <v>0</v>
  </rv>
  <rv s="0">
    <fb>173.8</fb>
    <v>0</v>
  </rv>
  <rv s="0">
    <fb>24.5198</fb>
    <v>0</v>
  </rv>
  <rv s="0">
    <fb>36.595999999999997</fb>
    <v>0</v>
  </rv>
  <rv s="0">
    <fb>37.843000000000004</fb>
    <v>0</v>
  </rv>
  <rv s="0">
    <fb>396.5127</fb>
    <v>0</v>
  </rv>
  <rv s="0">
    <fb>140.96</fb>
    <v>0</v>
  </rv>
  <rv s="0">
    <fb>175.65</fb>
    <v>0</v>
  </rv>
  <rv s="0">
    <fb>24.416399999999999</fb>
    <v>0</v>
  </rv>
  <rv s="0">
    <fb>36.776000000000003</fb>
    <v>0</v>
  </rv>
  <rv s="0">
    <fb>37.338000000000001</fb>
    <v>0</v>
  </rv>
  <rv s="0">
    <fb>382.21280000000002</fb>
    <v>0</v>
  </rv>
  <rv s="0">
    <fb>142.38999999999999</fb>
    <v>0</v>
  </rv>
  <rv s="0">
    <fb>176.7</fb>
    <v>0</v>
  </rv>
  <rv s="0">
    <fb>24.596399999999999</fb>
    <v>0</v>
  </rv>
  <rv s="0">
    <fb>36.697000000000003</fb>
    <v>0</v>
  </rv>
  <rv s="0">
    <fb>37.442999999999998</fb>
    <v>0</v>
  </rv>
  <rv s="0">
    <fb>358.99639999999999</fb>
    <v>0</v>
  </rv>
  <rv s="0">
    <fb>141.65</fb>
    <v>0</v>
  </rv>
  <rv s="0">
    <fb>174.17</fb>
    <v>0</v>
  </rv>
  <rv s="0">
    <fb>37.049999999999997</fb>
    <v>0</v>
  </rv>
  <rv s="0">
    <fb>37.327500000000001</fb>
    <v>0</v>
  </rv>
  <rv s="0">
    <fb>360.11970000000002</fb>
    <v>0</v>
  </rv>
  <rv s="0">
    <fb>141.76</fb>
    <v>0</v>
  </rv>
  <rv s="0">
    <fb>173.02</fb>
    <v>0</v>
  </rv>
  <rv s="0">
    <fb>36.895499999999998</fb>
    <v>0</v>
  </rv>
  <rv s="0">
    <fb>36.774500000000003</fb>
    <v>0</v>
  </rv>
  <rv s="0">
    <fb>333.33</fb>
    <v>0</v>
  </rv>
  <rv s="0">
    <fb>140.75</fb>
    <v>0</v>
  </rv>
  <rv s="0">
    <fb>172.64</fb>
    <v>0</v>
  </rv>
  <rv s="0">
    <fb>37.493499999999997</fb>
    <v>0</v>
  </rv>
  <rv s="0">
    <fb>36.625</fb>
    <v>0</v>
  </rv>
  <rv s="0">
    <fb>351.21980000000002</fb>
    <v>0</v>
  </rv>
  <rv s="0">
    <fb>143.47</fb>
    <v>0</v>
  </rv>
  <rv s="0">
    <fb>169.91</fb>
    <v>0</v>
  </rv>
  <rv s="0">
    <fb>37.702500000000001</fb>
    <v>0</v>
  </rv>
  <rv s="0">
    <fb>37.200000000000003</fb>
    <v>0</v>
  </rv>
  <rv s="0">
    <fb>359.61309999999997</fb>
    <v>0</v>
  </rv>
  <rv s="0">
    <fb>142.71</fb>
    <v>0</v>
  </rv>
  <rv s="0">
    <fb>174.68</fb>
    <v>0</v>
  </rv>
  <rv s="0">
    <fb>37.85</fb>
    <v>0</v>
  </rv>
  <rv s="0">
    <fb>37.375</fb>
    <v>0</v>
  </rv>
  <rv s="0">
    <fb>369.68459999999999</fb>
    <v>0</v>
  </rv>
  <rv s="0">
    <fb>143.69</fb>
    <v>0</v>
  </rv>
  <rv s="0">
    <fb>174.66</fb>
    <v>0</v>
  </rv>
  <rv s="0">
    <fb>24.586400000000001</fb>
    <v>0</v>
  </rv>
  <rv s="0">
    <fb>37.866</fb>
    <v>0</v>
  </rv>
  <rv s="0">
    <fb>37.389499999999998</fb>
    <v>0</v>
  </rv>
  <rv s="0">
    <fb>339.95659999999998</fb>
    <v>0</v>
  </rv>
  <rv s="0">
    <fb>143.55000000000001</fb>
    <v>0</v>
  </rv>
  <rv s="0">
    <fb>173.57</fb>
    <v>0</v>
  </rv>
  <rv s="0">
    <fb>37.884</fb>
    <v>0</v>
  </rv>
  <rv s="0">
    <fb>342.19819999999999</fb>
    <v>0</v>
  </rv>
  <rv s="0">
    <fb>141.94</fb>
    <v>0</v>
  </rv>
  <rv s="0">
    <fb>174.11</fb>
    <v>0</v>
  </rv>
  <rv s="0">
    <fb>24.569800000000001</fb>
    <v>0</v>
  </rv>
  <rv s="0">
    <fb>37.875999999999998</fb>
    <v>0</v>
  </rv>
  <rv s="0">
    <fb>37.1355</fb>
    <v>0</v>
  </rv>
  <rv s="0">
    <fb>347.23149999999998</fb>
    <v>0</v>
  </rv>
  <rv s="0">
    <fb>141.16999999999999</fb>
    <v>0</v>
  </rv>
  <rv s="0">
    <fb>173.89</fb>
    <v>0</v>
  </rv>
  <rv s="0">
    <fb>37.948500000000003</fb>
    <v>0</v>
  </rv>
  <rv s="0">
    <fb>36.898499999999999</fb>
    <v>0</v>
  </rv>
  <rv s="0">
    <fb>336.57330000000002</fb>
    <v>0</v>
  </rv>
  <rv s="0">
    <fb>141.36000000000001</fb>
    <v>0</v>
  </rv>
  <rv s="0">
    <fb>176.87</fb>
    <v>0</v>
  </rv>
  <rv s="0">
    <fb>24.379799999999999</fb>
    <v>0</v>
  </rv>
  <rv s="0">
    <fb>38.442</fb>
    <v>0</v>
  </rv>
  <rv s="0">
    <fb>37.298999999999999</fb>
    <v>0</v>
  </rv>
  <rv s="0">
    <fb>332.11</fb>
    <v>0</v>
  </rv>
  <rv s="0">
    <fb>141.85</fb>
    <v>0</v>
  </rv>
  <rv s="0">
    <fb>177.38</fb>
    <v>0</v>
  </rv>
  <rv s="0">
    <fb>39.8855</fb>
    <v>0</v>
  </rv>
  <rv s="0">
    <fb>38.25</fb>
    <v>0</v>
  </rv>
  <rv s="0">
    <fb>301.58370000000002</fb>
    <v>0</v>
  </rv>
  <rv s="0">
    <fb>178.13</fb>
    <v>0</v>
  </rv>
  <rv s="0">
    <fb>39.333500000000001</fb>
    <v>0</v>
  </rv>
  <rv s="0">
    <fb>37.993499999999997</fb>
    <v>0</v>
  </rv>
  <rv s="0">
    <fb>304.7303</fb>
    <v>0</v>
  </rv>
  <rv s="0">
    <fb>143.81</fb>
    <v>0</v>
  </rv>
  <rv s="0">
    <fb>177.92</fb>
    <v>0</v>
  </rv>
  <rv s="0">
    <fb>24.566400000000002</fb>
    <v>0</v>
  </rv>
  <rv s="0">
    <fb>39.866500000000002</fb>
    <v>0</v>
  </rv>
  <rv s="0">
    <fb>38.1905</fb>
    <v>0</v>
  </rv>
  <rv s="0">
    <fb>317.4735</fb>
    <v>0</v>
  </rv>
  <rv s="0">
    <fb>143.33000000000001</fb>
    <v>0</v>
  </rv>
  <rv s="0">
    <fb>178.89</fb>
    <v>0</v>
  </rv>
  <rv s="0">
    <fb>24.333100000000002</fb>
    <v>0</v>
  </rv>
  <rv s="0">
    <fb>39.823500000000003</fb>
    <v>0</v>
  </rv>
  <rv s="0">
    <fb>37.853000000000002</fb>
    <v>0</v>
  </rv>
  <rv s="0">
    <fb>311.11689999999999</fb>
    <v>0</v>
  </rv>
  <rv s="0">
    <fb>143.1</fb>
    <v>0</v>
  </rv>
  <rv s="0">
    <fb>177.9</fb>
    <v>0</v>
  </rv>
  <rv s="0">
    <fb>39.911999999999999</fb>
    <v>0</v>
  </rv>
  <rv s="0">
    <fb>37.685000000000002</fb>
    <v>0</v>
  </rv>
  <rv s="0">
    <fb>277.18389999999999</fb>
    <v>0</v>
  </rv>
  <rv s="0">
    <fb>40.005499999999998</fb>
    <v>0</v>
  </rv>
  <rv s="0">
    <fb>38.240499999999997</fb>
    <v>0</v>
  </rv>
  <rv s="0">
    <fb>290.90039999999999</fb>
    <v>0</v>
  </rv>
  <rv s="0">
    <fb>142.61000000000001</fb>
    <v>0</v>
  </rv>
  <rv s="0">
    <fb>177</fb>
    <v>0</v>
  </rv>
  <rv s="0">
    <fb>40.299999999999997</fb>
    <v>0</v>
  </rv>
  <rv s="0">
    <fb>38.340499999999999</fb>
    <v>0</v>
  </rv>
  <rv s="0">
    <fb>311.73349999999999</fb>
    <v>0</v>
  </rv>
  <rv s="0">
    <fb>142.55000000000001</fb>
    <v>0</v>
  </rv>
  <rv s="0">
    <fb>170.99</fb>
    <v>0</v>
  </rv>
  <rv s="0">
    <fb>24.453099999999999</fb>
    <v>0</v>
  </rv>
  <rv s="0">
    <fb>40.224499999999999</fb>
    <v>0</v>
  </rv>
  <rv s="0">
    <fb>38.369500000000002</fb>
    <v>0</v>
  </rv>
  <rv s="0">
    <fb>309.39019999999999</fb>
    <v>0</v>
  </rv>
  <rv s="0">
    <fb>141.87</fb>
    <v>0</v>
  </rv>
  <rv s="0">
    <fb>173.42</fb>
    <v>0</v>
  </rv>
  <rv s="0">
    <fb>24.523099999999999</fb>
    <v>0</v>
  </rv>
  <rv s="0">
    <fb>40.352499999999999</fb>
    <v>0</v>
  </rv>
  <rv s="0">
    <fb>38.49</fb>
    <v>0</v>
  </rv>
  <rv s="0">
    <fb>293.99709999999999</fb>
    <v>0</v>
  </rv>
  <rv s="0">
    <fb>142.24</fb>
    <v>0</v>
  </rv>
  <rv s="0">
    <fb>174.93</fb>
    <v>0</v>
  </rv>
  <rv s="0">
    <fb>40.523499999999999</fb>
    <v>0</v>
  </rv>
  <rv s="0">
    <fb>38.497</fb>
    <v>0</v>
  </rv>
  <rv s="0">
    <fb>299.07029999999997</fb>
    <v>0</v>
  </rv>
  <rv s="0">
    <fb>142.16</fb>
    <v>0</v>
  </rv>
  <rv s="0">
    <fb>178.93</fb>
    <v>0</v>
  </rv>
  <rv s="0">
    <fb>40.2545</fb>
    <v>0</v>
  </rv>
  <rv s="0">
    <fb>38.423000000000002</fb>
    <v>0</v>
  </rv>
  <rv s="0">
    <fb>307.92689999999999</fb>
    <v>0</v>
  </rv>
  <rv s="0">
    <fb>142.96</fb>
    <v>0</v>
  </rv>
  <rv s="0">
    <fb>179.8</fb>
    <v>0</v>
  </rv>
  <rv s="0">
    <fb>40.360500000000002</fb>
    <v>0</v>
  </rv>
  <rv s="0">
    <fb>38.594999999999999</fb>
    <v>0</v>
  </rv>
  <rv s="0">
    <fb>301.84030000000001</fb>
    <v>0</v>
  </rv>
  <rv s="0">
    <fb>141.15</fb>
    <v>0</v>
  </rv>
  <rv s="0">
    <fb>177.79</fb>
    <v>0</v>
  </rv>
  <rv s="0">
    <fb>40.174999999999997</fb>
    <v>0</v>
  </rv>
  <rv s="0">
    <fb>38.430999999999997</fb>
    <v>0</v>
  </rv>
  <rv s="0">
    <fb>311.66359999999997</fb>
    <v>0</v>
  </rv>
  <rv s="0">
    <fb>141.29</fb>
    <v>0</v>
  </rv>
  <rv s="0">
    <fb>179.25</fb>
    <v>0</v>
  </rv>
  <rv s="0">
    <fb>23.996400000000001</fb>
    <v>0</v>
  </rv>
  <rv s="0">
    <fb>38.220500000000001</fb>
    <v>0</v>
  </rv>
  <rv s="0">
    <fb>302.78699999999998</fb>
    <v>0</v>
  </rv>
  <rv s="0">
    <fb>141.66999999999999</fb>
    <v>0</v>
  </rv>
  <rv s="0">
    <fb>180.13</fb>
    <v>0</v>
  </rv>
  <rv s="0">
    <fb>40.268000000000001</fb>
    <v>0</v>
  </rv>
  <rv s="0">
    <fb>38.200000000000003</fb>
    <v>0</v>
  </rv>
  <rv s="0">
    <fb>303.20699999999999</fb>
    <v>0</v>
  </rv>
  <rv s="0">
    <fb>182.08</fb>
    <v>0</v>
  </rv>
  <rv s="0">
    <fb>24.6998</fb>
    <v>0</v>
  </rv>
  <rv s="0">
    <fb>39.9895</fb>
    <v>0</v>
  </rv>
  <rv s="0">
    <fb>38.094999999999999</fb>
    <v>0</v>
  </rv>
  <rv s="0">
    <fb>287.18709999999999</fb>
    <v>0</v>
  </rv>
  <rv s="0">
    <fb>142.11000000000001</fb>
    <v>0</v>
  </rv>
  <rv s="0">
    <fb>179.07</fb>
    <v>0</v>
  </rv>
  <rv s="0">
    <fb>24.353100000000001</fb>
    <v>0</v>
  </rv>
  <rv s="0">
    <fb>39.9255</fb>
    <v>0</v>
  </rv>
  <rv s="0">
    <fb>37.875</fb>
    <v>0</v>
  </rv>
  <rv s="0">
    <fb>299.99700000000001</fb>
    <v>0</v>
  </rv>
  <rv s="0">
    <fb>142.72999999999999</fb>
    <v>0</v>
  </rv>
  <rv s="0">
    <fb>176.37</fb>
    <v>0</v>
  </rv>
  <rv s="0">
    <fb>40.024000000000001</fb>
    <v>0</v>
  </rv>
  <rv s="0">
    <fb>38.165500000000002</fb>
    <v>0</v>
  </rv>
  <rv s="0">
    <fb>304.68029999999999</fb>
    <v>0</v>
  </rv>
  <rv s="0">
    <fb>177.35</fb>
    <v>0</v>
  </rv>
  <rv s="0">
    <fb>39.843000000000004</fb>
    <v>0</v>
  </rv>
  <rv s="0">
    <fb>38.15</fb>
    <v>0</v>
  </rv>
  <rv s="0">
    <fb>304.41699999999997</fb>
    <v>0</v>
  </rv>
  <rv s="0">
    <fb>139.75</fb>
    <v>0</v>
  </rv>
  <rv s="0">
    <fb>178.38</fb>
    <v>0</v>
  </rv>
  <rv s="0">
    <fb>24.123100000000001</fb>
    <v>0</v>
  </rv>
  <rv s="0">
    <fb>39.6</fb>
    <v>0</v>
  </rv>
  <rv s="0">
    <fb>37.799999999999997</fb>
    <v>0</v>
  </rv>
  <rv s="0">
    <fb>295.3304</fb>
    <v>0</v>
  </rv>
  <rv s="0">
    <fb>137.66999999999999</fb>
    <v>0</v>
  </rv>
  <rv s="0">
    <fb>178.5</fb>
    <v>0</v>
  </rv>
  <rv s="0">
    <fb>23.803100000000001</fb>
    <v>0</v>
  </rv>
  <rv s="0">
    <fb>39.624499999999998</fb>
    <v>0</v>
  </rv>
  <rv s="0">
    <fb>38.002499999999998</fb>
    <v>0</v>
  </rv>
  <rv s="0">
    <fb>278.04059999999998</fb>
    <v>0</v>
  </rv>
  <rv s="0">
    <fb>137.19999999999999</fb>
    <v>0</v>
  </rv>
  <rv s="0">
    <fb>179.94</fb>
    <v>0</v>
  </rv>
  <rv s="0">
    <fb>23.713100000000001</fb>
    <v>0</v>
  </rv>
  <rv s="0">
    <fb>39.652500000000003</fb>
    <v>0</v>
  </rv>
  <rv s="0">
    <fb>38.436</fb>
    <v>0</v>
  </rv>
  <rv s="0">
    <fb>276.80720000000002</fb>
    <v>0</v>
  </rv>
  <rv s="0">
    <fb>137.01</fb>
    <v>0</v>
  </rv>
  <rv s="0">
    <fb>179.4</fb>
    <v>0</v>
  </rv>
  <rv s="0">
    <fb>39.643999999999998</fb>
    <v>0</v>
  </rv>
  <rv s="0">
    <fb>38.552500000000002</fb>
    <v>0</v>
  </rv>
  <rv s="0">
    <fb>233.46100000000001</fb>
    <v>0</v>
  </rv>
  <rv s="0">
    <fb>136.55000000000001</fb>
    <v>0</v>
  </rv>
  <rv s="0">
    <fb>179</fb>
    <v>0</v>
  </rv>
  <rv s="0">
    <fb>38.33</fb>
    <v>0</v>
  </rv>
  <rv s="0">
    <fb>269.74059999999997</fb>
    <v>0</v>
  </rv>
  <rv s="0">
    <fb>136.82</fb>
    <v>0</v>
  </rv>
  <rv s="0">
    <fb>180.03</fb>
    <v>0</v>
  </rv>
  <rv s="0">
    <fb>23.856400000000001</fb>
    <v>0</v>
  </rv>
  <rv s="0">
    <fb>39.598999999999997</fb>
    <v>0</v>
  </rv>
  <rv s="0">
    <fb>38.545000000000002</fb>
    <v>0</v>
  </rv>
  <rv s="0">
    <fb>271.66730000000001</fb>
    <v>0</v>
  </rv>
  <rv s="0">
    <fb>136.5</fb>
    <v>0</v>
  </rv>
  <rv s="0">
    <fb>179.57</fb>
    <v>0</v>
  </rv>
  <rv s="0">
    <fb>24.329799999999999</fb>
    <v>0</v>
  </rv>
  <rv s="0">
    <fb>39.763500000000001</fb>
    <v>0</v>
  </rv>
  <rv s="0">
    <fb>38.705500000000001</fb>
    <v>0</v>
  </rv>
  <rv s="0">
    <fb>289.8904</fb>
    <v>0</v>
  </rv>
  <rv s="0">
    <fb>136.62</fb>
    <v>0</v>
  </rv>
  <rv s="0">
    <fb>180.39</fb>
    <v>0</v>
  </rv>
  <rv s="0">
    <fb>24.2531</fb>
    <v>0</v>
  </rv>
  <rv s="0">
    <fb>39.919499999999999</fb>
    <v>0</v>
  </rv>
  <rv s="0">
    <fb>38.701999999999998</fb>
    <v>0</v>
  </rv>
  <rv s="0">
    <fb>290.70710000000003</fb>
    <v>0</v>
  </rv>
  <rv s="0">
    <fb>135</fb>
    <v>0</v>
  </rv>
  <rv s="0">
    <fb>182.31</fb>
    <v>0</v>
  </rv>
  <rv s="0">
    <fb>40.396500000000003</fb>
    <v>0</v>
  </rv>
  <rv s="0">
    <fb>39.476500000000001</fb>
    <v>0</v>
  </rv>
  <rv s="0">
    <fb>292.92039999999997</fb>
    <v>0</v>
  </rv>
  <rv s="0">
    <fb>134.47</fb>
    <v>0</v>
  </rv>
  <rv s="0">
    <fb>181.17</fb>
    <v>0</v>
  </rv>
  <rv s="0">
    <fb>23.963100000000001</fb>
    <v>0</v>
  </rv>
  <rv s="0">
    <fb>40.261000000000003</fb>
    <v>0</v>
  </rv>
  <rv s="0">
    <fb>39.194499999999998</fb>
    <v>0</v>
  </rv>
  <rv s="0">
    <fb>283.03050000000002</fb>
    <v>0</v>
  </rv>
  <rv s="0">
    <fb>134.71</fb>
    <v>0</v>
  </rv>
  <rv s="0">
    <fb>23.773099999999999</fb>
    <v>0</v>
  </rv>
  <rv s="0">
    <fb>39.938499999999998</fb>
    <v>0</v>
  </rv>
  <rv s="0">
    <fb>38.968000000000004</fb>
    <v>0</v>
  </rv>
  <rv s="0">
    <fb>285.43049999999999</fb>
    <v>0</v>
  </rv>
  <rv s="0">
    <fb>132.71</fb>
    <v>0</v>
  </rv>
  <rv s="0">
    <fb>23.596399999999999</fb>
    <v>0</v>
  </rv>
  <rv s="0">
    <fb>39.225999999999999</fb>
    <v>0</v>
  </rv>
  <rv s="0">
    <fb>37.8675</fb>
    <v>0</v>
  </rv>
  <rv s="0">
    <fb>265.17399999999998</fb>
    <v>0</v>
  </rv>
  <rv s="0">
    <fb>134.24</fb>
    <v>0</v>
  </rv>
  <rv s="0">
    <fb>181.46</fb>
    <v>0</v>
  </rv>
  <rv s="0">
    <fb>39.700499999999998</fb>
    <v>0</v>
  </rv>
  <rv s="0">
    <fb>38.438499999999998</fb>
    <v>0</v>
  </rv>
  <rv s="0">
    <fb>279.82389999999998</fb>
    <v>0</v>
  </rv>
  <rv s="0">
    <fb>133.87</fb>
    <v>0</v>
  </rv>
  <rv s="0">
    <fb>183</fb>
    <v>0</v>
  </rv>
  <rv s="0">
    <fb>39.3765</fb>
    <v>0</v>
  </rv>
  <rv s="0">
    <fb>283.81380000000001</fb>
    <v>0</v>
  </rv>
  <rv s="0">
    <fb>133.03</fb>
    <v>0</v>
  </rv>
  <rv s="0">
    <fb>183.93</fb>
    <v>0</v>
  </rv>
  <rv s="0">
    <fb>23.8264</fb>
    <v>0</v>
  </rv>
  <rv s="0">
    <fb>39.500500000000002</fb>
    <v>0</v>
  </rv>
  <rv s="0">
    <fb>38.1</fb>
    <v>0</v>
  </rv>
  <rv s="0">
    <fb>280.06290000000001</fb>
    <v>0</v>
  </rv>
  <rv s="0">
    <fb>184.24</fb>
    <v>0</v>
  </rv>
  <rv s="0">
    <fb>39.951000000000001</fb>
    <v>0</v>
  </rv>
  <rv s="0">
    <fb>38.664000000000001</fb>
    <v>0</v>
  </rv>
  <rv s="0">
    <fb>260.20069999999998</fb>
    <v>0</v>
  </rv>
  <rv s="0">
    <fb>138.68</fb>
    <v>0</v>
  </rv>
  <rv s="0">
    <fb>179.9</fb>
    <v>0</v>
  </rv>
  <rv s="0">
    <fb>40.055500000000002</fb>
    <v>0</v>
  </rv>
  <rv s="0">
    <fb>38.9985</fb>
    <v>0</v>
  </rv>
  <rv s="0">
    <fb>258.42070000000001</fb>
    <v>0</v>
  </rv>
  <rv s="0">
    <fb>138.13</fb>
    <v>0</v>
  </rv>
  <rv s="0">
    <fb>182.66</fb>
    <v>0</v>
  </rv>
  <rv s="0">
    <fb>24.049800000000001</fb>
    <v>0</v>
  </rv>
  <rv s="0">
    <fb>38.799999999999997</fb>
    <v>0</v>
  </rv>
  <rv s="0">
    <fb>269.66399999999999</fb>
    <v>0</v>
  </rv>
  <rv s="0">
    <fb>138.19999999999999</fb>
    <v>0</v>
  </rv>
  <rv s="0">
    <fb>181.25</fb>
    <v>0</v>
  </rv>
  <rv s="0">
    <fb>40.063000000000002</fb>
    <v>0</v>
  </rv>
  <rv s="0">
    <fb>39.162500000000001</fb>
    <v>0</v>
  </rv>
  <rv s="0">
    <fb>276.9939</fb>
    <v>0</v>
  </rv>
  <rv s="0">
    <fb>182.74</fb>
    <v>0</v>
  </rv>
  <rv s="0">
    <fb>24.1431</fb>
    <v>0</v>
  </rv>
  <rv s="0">
    <fb>40.5</fb>
    <v>0</v>
  </rv>
  <rv s="0">
    <fb>39.713500000000003</fb>
    <v>0</v>
  </rv>
  <rv s="0">
    <fb>291.49380000000002</fb>
    <v>0</v>
  </rv>
  <rv s="0">
    <fb>141.02000000000001</fb>
    <v>0</v>
  </rv>
  <rv s="0">
    <fb>181.9</fb>
    <v>0</v>
  </rv>
  <rv s="0">
    <fb>40.756999999999998</fb>
    <v>0</v>
  </rv>
  <rv s="0">
    <fb>40.156500000000001</fb>
    <v>0</v>
  </rv>
  <rv s="0">
    <fb>304.99029999999999</fb>
    <v>0</v>
  </rv>
  <rv s="0">
    <fb>139.94999999999999</fb>
    <v>0</v>
  </rv>
  <rv s="0">
    <fb>182.55</fb>
    <v>0</v>
  </rv>
  <rv s="0">
    <fb>24.103100000000001</fb>
    <v>0</v>
  </rv>
  <rv s="0">
    <fb>40.491</fb>
    <v>0</v>
  </rv>
  <rv s="0">
    <fb>40.090000000000003</fb>
    <v>0</v>
  </rv>
  <rv s="0">
    <fb>309.99689999999998</fb>
    <v>0</v>
  </rv>
  <rv s="0">
    <fb>139.99</fb>
    <v>0</v>
  </rv>
  <rv s="0">
    <fb>183.07</fb>
    <v>0</v>
  </rv>
  <rv s="0">
    <fb>40.091500000000003</fb>
    <v>0</v>
  </rv>
  <rv s="0">
    <fb>40.092500000000001</fb>
    <v>0</v>
  </rv>
  <rv s="0">
    <fb>326.64339999999999</fb>
    <v>0</v>
  </rv>
  <rv s="0">
    <fb>141.13</fb>
    <v>0</v>
  </rv>
  <rv s="0">
    <fb>181.66</fb>
    <v>0</v>
  </rv>
  <rv s="0">
    <fb>40.204000000000001</fb>
    <v>0</v>
  </rv>
  <rv s="0">
    <fb>40.9</fb>
    <v>0</v>
  </rv>
  <rv s="0">
    <fb>140.18</fb>
    <v>0</v>
  </rv>
  <rv s="0">
    <fb>182.5</fb>
    <v>0</v>
  </rv>
  <rv s="0">
    <fb>40.361499999999999</fb>
    <v>0</v>
  </rv>
  <rv s="0">
    <fb>41.412999999999997</fb>
    <v>0</v>
  </rv>
  <rv s="0">
    <fb>335.9966</fb>
    <v>0</v>
  </rv>
  <rv s="0">
    <fb>139.18</fb>
    <v>0</v>
  </rv>
  <rv s="0">
    <fb>186.33</fb>
    <v>0</v>
  </rv>
  <rv s="0">
    <fb>40.18</fb>
    <v>0</v>
  </rv>
  <rv s="0">
    <fb>41.630499999999998</fb>
    <v>0</v>
  </rv>
  <rv s="0">
    <fb>355.02980000000002</fb>
    <v>0</v>
  </rv>
  <rv s="0">
    <fb>186.5</fb>
    <v>0</v>
  </rv>
  <rv s="0">
    <fb>40.127499999999998</fb>
    <v>0</v>
  </rv>
  <rv s="0">
    <fb>41.8</fb>
    <v>0</v>
  </rv>
  <rv s="0">
    <fb>369.3263</fb>
    <v>0</v>
  </rv>
  <rv s="0">
    <fb>185.52</fb>
    <v>0</v>
  </rv>
  <rv s="0">
    <fb>42.045499999999997</fb>
    <v>0</v>
  </rv>
  <rv s="0">
    <fb>363.71969999999999</fb>
    <v>0</v>
  </rv>
  <rv s="0">
    <fb>184.5</fb>
    <v>0</v>
  </rv>
  <rv s="0">
    <fb>23.956399999999999</fb>
    <v>0</v>
  </rv>
  <rv s="0">
    <fb>41.9</fb>
    <v>0</v>
  </rv>
  <rv s="0">
    <fb>364.85300000000001</fb>
    <v>0</v>
  </rv>
  <rv s="0">
    <fb>137.31</fb>
    <v>0</v>
  </rv>
  <rv s="0">
    <fb>187.6</fb>
    <v>0</v>
  </rv>
  <rv s="0">
    <fb>42.185000000000002</fb>
    <v>0</v>
  </rv>
  <rv s="0">
    <fb>360.37970000000001</fb>
    <v>0</v>
  </rv>
  <rv s="0">
    <fb>188.15</fb>
    <v>0</v>
  </rv>
  <rv s="0">
    <fb>23.086400000000001</fb>
    <v>0</v>
  </rv>
  <rv s="0">
    <fb>40.296500000000002</fb>
    <v>0</v>
  </rv>
  <rv s="0">
    <fb>42.289499999999997</fb>
    <v>0</v>
  </rv>
  <rv s="0">
    <fb>363.12299999999999</fb>
    <v>0</v>
  </rv>
  <rv s="0">
    <fb>187.1</fb>
    <v>0</v>
  </rv>
  <rv s="0">
    <fb>40.1965</fb>
    <v>0</v>
  </rv>
  <rv s="0">
    <fb>42.162500000000001</fb>
    <v>0</v>
  </rv>
  <rv s="0">
    <fb>378.7629</fb>
    <v>0</v>
  </rv>
  <rv s="0">
    <fb>137.32</fb>
    <v>0</v>
  </rv>
  <rv s="0">
    <fb>187.89</fb>
    <v>0</v>
  </rv>
  <rv s="0">
    <fb>22.649799999999999</fb>
    <v>0</v>
  </rv>
  <rv s="0">
    <fb>40.708500000000001</fb>
    <v>0</v>
  </rv>
  <rv s="0">
    <fb>42.051000000000002</fb>
    <v>0</v>
  </rv>
  <rv s="0">
    <fb>357.81979999999999</fb>
    <v>0</v>
  </rv>
  <rv s="0">
    <fb>134.97999999999999</fb>
    <v>0</v>
  </rv>
  <rv s="0">
    <fb>189.74</fb>
    <v>0</v>
  </rv>
  <rv s="0">
    <fb>22.579799999999999</fb>
    <v>0</v>
  </rv>
  <rv s="0">
    <fb>40.597999999999999</fb>
    <v>0</v>
  </rv>
  <rv s="0">
    <fb>41.7</fb>
    <v>0</v>
  </rv>
  <rv s="0">
    <fb>350.79320000000001</fb>
    <v>0</v>
  </rv>
  <rv s="0">
    <fb>134.65</fb>
    <v>0</v>
  </rv>
  <rv s="0">
    <fb>189.31</fb>
    <v>0</v>
  </rv>
  <rv s="0">
    <fb>22.3964</fb>
    <v>0</v>
  </rv>
  <rv s="0">
    <fb>40.3035</fb>
    <v>0</v>
  </rv>
  <rv s="0">
    <fb>41.45</fb>
    <v>0</v>
  </rv>
  <rv s="0">
    <fb>347.73320000000001</fb>
    <v>0</v>
  </rv>
  <rv s="0">
    <fb>134.78</fb>
    <v>0</v>
  </rv>
  <rv s="0">
    <fb>187.06</fb>
    <v>0</v>
  </rv>
  <rv s="0">
    <fb>22.8064</fb>
    <v>0</v>
  </rv>
  <rv s="0">
    <fb>40.372500000000002</fb>
    <v>0</v>
  </rv>
  <rv s="0">
    <fb>41.753999999999998</fb>
    <v>0</v>
  </rv>
  <rv s="0">
    <fb>326.79669999999999</fb>
    <v>0</v>
  </rv>
  <rv s="0">
    <fb>134.06</fb>
    <v>0</v>
  </rv>
  <rv s="0">
    <fb>189</fb>
    <v>0</v>
  </rv>
  <rv s="0">
    <fb>22.883099999999999</fb>
    <v>0</v>
  </rv>
  <rv s="0">
    <fb>40.299500000000002</fb>
    <v>0</v>
  </rv>
  <rv s="0">
    <fb>41.075000000000003</fb>
    <v>0</v>
  </rv>
  <rv s="0">
    <fb>332.54329999999999</fb>
    <v>0</v>
  </rv>
  <rv s="0">
    <fb>188.41</fb>
    <v>0</v>
  </rv>
  <rv s="0">
    <fb>22.856400000000001</fb>
    <v>0</v>
  </rv>
  <rv s="0">
    <fb>40.710500000000003</fb>
    <v>0</v>
  </rv>
  <rv s="0">
    <fb>41.105499999999999</fb>
    <v>0</v>
  </rv>
  <rv s="0">
    <fb>327.02170000000001</fb>
    <v>0</v>
  </rv>
  <rv s="0">
    <fb>143.82</fb>
    <v>0</v>
  </rv>
  <rv s="0">
    <fb>188</fb>
    <v>0</v>
  </rv>
  <rv s="0">
    <fb>23.0731</fb>
    <v>0</v>
  </rv>
  <rv s="0">
    <fb>41.225999999999999</fb>
    <v>0</v>
  </rv>
  <rv s="0">
    <fb>333.0933</fb>
    <v>0</v>
  </rv>
  <rv s="0">
    <fb>144.49</fb>
    <v>0</v>
  </rv>
  <rv s="0">
    <fb>189.59</fb>
    <v>0</v>
  </rv>
  <rv s="0">
    <fb>41.378</fb>
    <v>0</v>
  </rv>
  <rv s="0">
    <fb>40.6995</fb>
    <v>0</v>
  </rv>
  <rv s="0">
    <fb>329.67340000000002</fb>
    <v>0</v>
  </rv>
  <rv s="0">
    <fb>144.26</fb>
    <v>0</v>
  </rv>
  <rv s="0">
    <fb>189.49</fb>
    <v>0</v>
  </rv>
  <rv s="0">
    <fb>22.779800000000002</fb>
    <v>0</v>
  </rv>
  <rv s="0">
    <fb>41</fb>
    <v>0</v>
  </rv>
  <rv s="0">
    <fb>40.468000000000004</fb>
    <v>0</v>
  </rv>
  <rv s="0">
    <fb>335.01659999999998</fb>
    <v>0</v>
  </rv>
  <rv s="0">
    <fb>146</fb>
    <v>0</v>
  </rv>
  <rv s="0">
    <fb>193</fb>
    <v>0</v>
  </rv>
  <rv s="0">
    <fb>22.873100000000001</fb>
    <v>0</v>
  </rv>
  <rv s="0">
    <fb>41.5045</fb>
    <v>0</v>
  </rv>
  <rv s="0">
    <fb>41.247500000000002</fb>
    <v>0</v>
  </rv>
  <rv s="0">
    <fb>343.32990000000001</fb>
    <v>0</v>
  </rv>
  <rv s="0">
    <fb>144.88</fb>
    <v>0</v>
  </rv>
  <rv s="0">
    <fb>193.5</fb>
    <v>0</v>
  </rv>
  <rv s="0">
    <fb>41.924999999999997</fb>
    <v>0</v>
  </rv>
  <rv s="0">
    <fb>41.965000000000003</fb>
    <v>0</v>
  </rv>
  <rv s="0">
    <fb>358.2398</fb>
    <v>0</v>
  </rv>
  <rv s="0">
    <fb>143.75</fb>
    <v>0</v>
  </rv>
  <rv s="0">
    <fb>194.44</fb>
    <v>0</v>
  </rv>
  <rv s="0">
    <fb>41.356000000000002</fb>
    <v>0</v>
  </rv>
  <rv s="0">
    <fb>41.637999999999998</fb>
    <v>0</v>
  </rv>
  <rv s="0">
    <fb>338.3</fb>
    <v>0</v>
  </rv>
  <rv s="0">
    <fb>142.72</fb>
    <v>0</v>
  </rv>
  <rv s="0">
    <fb>196.74</fb>
    <v>0</v>
  </rv>
  <rv s="0">
    <fb>41.150500000000001</fb>
    <v>0</v>
  </rv>
  <rv s="0">
    <fb>41.561999999999998</fb>
    <v>0</v>
  </rv>
  <rv s="0">
    <fb>326.32010000000002</fb>
    <v>0</v>
  </rv>
  <rv s="0">
    <fb>141.66</fb>
    <v>0</v>
  </rv>
  <rv s="0">
    <fb>197</fb>
    <v>0</v>
  </rv>
  <rv s="0">
    <fb>41.497</fb>
    <v>0</v>
  </rv>
  <rv s="0">
    <fb>39.1</fb>
    <v>0</v>
  </rv>
  <rv s="0">
    <fb>331.80669999999998</fb>
    <v>0</v>
  </rv>
  <rv s="0">
    <fb>140.80000000000001</fb>
    <v>0</v>
  </rv>
  <rv s="0">
    <fb>201</fb>
    <v>0</v>
  </rv>
  <rv s="0">
    <fb>23.353100000000001</fb>
    <v>0</v>
  </rv>
  <rv s="0">
    <fb>41.121499999999997</fb>
    <v>0</v>
  </rv>
  <rv s="0">
    <fb>39.051499999999997</fb>
    <v>0</v>
  </rv>
  <rv s="0">
    <fb>299.52370000000002</fb>
    <v>0</v>
  </rv>
  <rv s="0">
    <fb>141.51</fb>
    <v>0</v>
  </rv>
  <rv s="0">
    <fb>201.76</fb>
    <v>0</v>
  </rv>
  <rv s="0">
    <fb>40.543500000000002</fb>
    <v>0</v>
  </rv>
  <rv s="0">
    <fb>39.950000000000003</fb>
    <v>0</v>
  </rv>
  <rv s="0">
    <fb>299.99029999999999</fb>
    <v>0</v>
  </rv>
  <rv s="0">
    <fb>139.02000000000001</fb>
    <v>0</v>
  </rv>
  <rv s="0">
    <fb>204.13</fb>
    <v>0</v>
  </rv>
  <rv s="0">
    <fb>40.338000000000001</fb>
    <v>0</v>
  </rv>
  <rv s="0">
    <fb>39.1965</fb>
    <v>0</v>
  </rv>
  <rv s="0">
    <fb>300.74700000000001</fb>
    <v>0</v>
  </rv>
  <rv s="0">
    <fb>207.51</fb>
    <v>0</v>
  </rv>
  <rv s="0">
    <fb>23.209800000000001</fb>
    <v>0</v>
  </rv>
  <rv s="0">
    <fb>39.225000000000001</fb>
    <v>0</v>
  </rv>
  <rv s="0">
    <fb>38.252499999999998</fb>
    <v>0</v>
  </rv>
  <rv s="0">
    <fb>286.9205</fb>
    <v>0</v>
  </rv>
  <rv s="0">
    <fb>207.9</fb>
    <v>0</v>
  </rv>
  <rv s="0">
    <fb>23.2364</fb>
    <v>0</v>
  </rv>
  <rv s="0">
    <fb>38.564999999999998</fb>
    <v>0</v>
  </rv>
  <rv s="0">
    <fb>38.139499999999998</fb>
    <v>0</v>
  </rv>
  <rv s="0">
    <fb>301.05700000000002</fb>
    <v>0</v>
  </rv>
  <rv s="0">
    <fb>139.6</fb>
    <v>0</v>
  </rv>
  <rv s="0">
    <fb>207.42</fb>
    <v>0</v>
  </rv>
  <rv s="0">
    <fb>23.206399999999999</fb>
    <v>0</v>
  </rv>
  <rv s="0">
    <fb>39.747500000000002</fb>
    <v>0</v>
  </rv>
  <rv s="0">
    <fb>38.582000000000001</fb>
    <v>0</v>
  </rv>
  <rv s="0">
    <fb>301.31029999999998</fb>
    <v>0</v>
  </rv>
  <rv s="0">
    <fb>141.35</fb>
    <v>0</v>
  </rv>
  <rv s="0">
    <fb>200</fb>
    <v>0</v>
  </rv>
  <rv s="0">
    <fb>40.101500000000001</fb>
    <v>0</v>
  </rv>
  <rv s="0">
    <fb>39.2485</fb>
    <v>0</v>
  </rv>
  <rv s="0">
    <fb>313.06689999999998</fb>
    <v>0</v>
  </rv>
  <rv s="0">
    <fb>139.54</fb>
    <v>0</v>
  </rv>
  <rv s="0">
    <fb>202.39</fb>
    <v>0</v>
  </rv>
  <rv s="0">
    <fb>295.66370000000001</fb>
    <v>0</v>
  </rv>
  <rv s="0">
    <fb>204.3</fb>
    <v>0</v>
  </rv>
  <rv s="0">
    <fb>38.9405</fb>
    <v>0</v>
  </rv>
  <rv s="0">
    <fb>278.81389999999999</fb>
    <v>0</v>
  </rv>
  <rv s="0">
    <fb>146.71</fb>
    <v>0</v>
  </rv>
  <rv s="0">
    <fb>204</fb>
    <v>0</v>
  </rv>
  <rv s="0">
    <fb>23.703099999999999</fb>
    <v>0</v>
  </rv>
  <rv s="0">
    <fb>38.840499999999999</fb>
    <v>0</v>
  </rv>
  <rv s="0">
    <fb>36.786499999999997</fb>
    <v>0</v>
  </rv>
  <rv s="0">
    <fb>273.10059999999999</fb>
    <v>0</v>
  </rv>
  <rv s="0">
    <fb>147.32</fb>
    <v>0</v>
  </rv>
  <rv s="0">
    <fb>201.49</fb>
    <v>0</v>
  </rv>
  <rv s="0">
    <fb>23.719799999999999</fb>
    <v>0</v>
  </rv>
  <rv s="0">
    <fb>38.588000000000001</fb>
    <v>0</v>
  </rv>
  <rv s="0">
    <fb>37.275500000000001</fb>
    <v>0</v>
  </rv>
  <rv s="0">
    <fb>153.51</fb>
    <v>0</v>
  </rv>
  <rv s="0">
    <fb>199.94</fb>
    <v>0</v>
  </rv>
  <rv s="0">
    <fb>38.273499999999999</fb>
    <v>0</v>
  </rv>
  <rv s="0">
    <fb>233.6643</fb>
    <v>0</v>
  </rv>
  <rv s="0">
    <fb>151.99</fb>
    <v>0</v>
  </rv>
  <rv s="0">
    <fb>203.5</fb>
    <v>0</v>
  </rv>
  <rv s="0">
    <fb>23.916399999999999</fb>
    <v>0</v>
  </rv>
  <rv s="0">
    <fb>38.521000000000001</fb>
    <v>0</v>
  </rv>
  <rv s="0">
    <fb>36.994</fb>
    <v>0</v>
  </rv>
  <rv s="0">
    <fb>257.82409999999999</fb>
    <v>0</v>
  </rv>
  <rv s="0">
    <fb>151.82</fb>
    <v>0</v>
  </rv>
  <rv s="0">
    <fb>205.5</fb>
    <v>0</v>
  </rv>
  <rv s="0">
    <fb>39.125</fb>
    <v>0</v>
  </rv>
  <rv s="0">
    <fb>37.466000000000001</fb>
    <v>0</v>
  </rv>
  <rv s="0">
    <fb>255.7174</fb>
    <v>0</v>
  </rv>
  <rv s="0">
    <fb>151.05000000000001</fb>
    <v>0</v>
  </rv>
  <rv s="0">
    <fb>203.05</fb>
    <v>0</v>
  </rv>
  <rv s="0">
    <fb>39.358499999999999</fb>
    <v>0</v>
  </rv>
  <rv s="0">
    <fb>38.049999999999997</fb>
    <v>0</v>
  </rv>
  <rv s="0">
    <fb>249.11750000000001</fb>
    <v>0</v>
  </rv>
  <rv s="0">
    <fb>149.72</fb>
    <v>0</v>
  </rv>
  <rv s="0">
    <fb>201.98</fb>
    <v>0</v>
  </rv>
  <rv s="0">
    <fb>22.869800000000001</fb>
    <v>0</v>
  </rv>
  <rv s="0">
    <fb>38.905000000000001</fb>
    <v>0</v>
  </rv>
  <rv s="0">
    <fb>38.299999999999997</fb>
    <v>0</v>
  </rv>
  <rv s="0">
    <fb>248.17089999999999</fb>
    <v>0</v>
  </rv>
  <rv s="0">
    <fb>151.08000000000001</fb>
    <v>0</v>
  </rv>
  <rv s="0">
    <fb>201.97</fb>
    <v>0</v>
  </rv>
  <rv s="0">
    <fb>23.243099999999998</fb>
    <v>0</v>
  </rv>
  <rv s="0">
    <fb>39.4495</fb>
    <v>0</v>
  </rv>
  <rv s="0">
    <fb>39.408499999999997</fb>
    <v>0</v>
  </rv>
  <rv s="0">
    <fb>235.6643</fb>
    <v>0</v>
  </rv>
  <rv s="0">
    <fb>152.01</fb>
    <v>0</v>
  </rv>
  <rv s="0">
    <fb>207.5</fb>
    <v>0</v>
  </rv>
  <rv s="0">
    <fb>39.475999999999999</fb>
    <v>0</v>
  </rv>
  <rv s="0">
    <fb>39.086500000000001</fb>
    <v>0</v>
  </rv>
  <rv s="0">
    <fb>153.93</fb>
    <v>0</v>
  </rv>
  <rv s="0">
    <fb>205</fb>
    <v>0</v>
  </rv>
  <rv s="0">
    <fb>39.130499999999998</fb>
    <v>0</v>
  </rv>
  <rv s="0">
    <fb>39.325000000000003</fb>
    <v>0</v>
  </rv>
  <rv s="0">
    <fb>218.33779999999999</fb>
    <v>0</v>
  </rv>
  <rv s="0">
    <fb>152.74</fb>
    <v>0</v>
  </rv>
  <rv s="0">
    <fb>206.62</fb>
    <v>0</v>
  </rv>
  <rv s="0">
    <fb>23.6431</fb>
    <v>0</v>
  </rv>
  <rv s="0">
    <fb>38.917499999999997</fb>
    <v>0</v>
  </rv>
  <rv s="0">
    <fb>38.849499999999999</fb>
    <v>0</v>
  </rv>
  <rv s="0">
    <fb>217.84119999999999</fb>
    <v>0</v>
  </rv>
  <rv s="0">
    <fb>156.94</fb>
    <v>0</v>
  </rv>
  <rv s="0">
    <fb>208.29</fb>
    <v>0</v>
  </rv>
  <rv s="0">
    <fb>39.418999999999997</fb>
    <v>0</v>
  </rv>
  <rv s="0">
    <fb>38.4</fb>
    <v>0</v>
  </rv>
  <rv s="0">
    <fb>207.9479</fb>
    <v>0</v>
  </rv>
  <rv s="0">
    <fb>157.47</fb>
    <v>0</v>
  </rv>
  <rv s="0">
    <fb>210</fb>
    <v>0</v>
  </rv>
  <rv s="0">
    <fb>39.454999999999998</fb>
    <v>0</v>
  </rv>
  <rv s="0">
    <fb>220.47110000000001</fb>
    <v>0</v>
  </rv>
  <rv s="0">
    <fb>159.12</fb>
    <v>0</v>
  </rv>
  <rv s="0">
    <fb>212.52</fb>
    <v>0</v>
  </rv>
  <rv s="0">
    <fb>38.927500000000002</fb>
    <v>0</v>
  </rv>
  <rv s="0">
    <fb>37.6205</fb>
    <v>0</v>
  </rv>
  <rv s="0">
    <fb>241.08090000000001</fb>
    <v>0</v>
  </rv>
  <rv s="0">
    <fb>212.13</fb>
    <v>0</v>
  </rv>
  <rv s="0">
    <fb>37.17</fb>
    <v>0</v>
  </rv>
  <rv s="0">
    <fb>257.94409999999999</fb>
    <v>0</v>
  </rv>
  <rv s="0">
    <fb>160.19</fb>
    <v>0</v>
  </rv>
  <rv s="0">
    <fb>209.9</fb>
    <v>0</v>
  </rv>
  <rv s="0">
    <fb>23.633099999999999</fb>
    <v>0</v>
  </rv>
  <rv s="0">
    <fb>251.7175</fb>
    <v>0</v>
  </rv>
  <rv s="0">
    <fb>158.16999999999999</fb>
    <v>0</v>
  </rv>
  <rv s="0">
    <fb>197.89</fb>
    <v>0</v>
  </rv>
  <rv s="0">
    <fb>23.336400000000001</fb>
    <v>0</v>
  </rv>
  <rv s="0">
    <fb>38.1995</fb>
    <v>0</v>
  </rv>
  <rv s="0">
    <fb>244.1542</fb>
    <v>0</v>
  </rv>
  <rv s="0">
    <fb>157.88999999999999</fb>
    <v>0</v>
  </rv>
  <rv s="0">
    <fb>198.79</fb>
    <v>0</v>
  </rv>
  <rv s="0">
    <fb>38.997500000000002</fb>
    <v>0</v>
  </rv>
  <rv s="0">
    <fb>38.227499999999999</fb>
    <v>0</v>
  </rv>
  <rv s="0">
    <fb>243.2226</fb>
    <v>0</v>
  </rv>
  <rv s="0">
    <fb>159.41</fb>
    <v>0</v>
  </rv>
  <rv s="0">
    <fb>190</fb>
    <v>0</v>
  </rv>
  <rv s="0">
    <fb>39.647500000000001</fb>
    <v>0</v>
  </rv>
  <rv s="0">
    <fb>244.3509</fb>
    <v>0</v>
  </rv>
  <rv s="0">
    <fb>159.52000000000001</fb>
    <v>0</v>
  </rv>
  <rv s="0">
    <fb>182.12</fb>
    <v>0</v>
  </rv>
  <rv s="0">
    <fb>39.965000000000003</fb>
    <v>0</v>
  </rv>
  <rv s="0">
    <fb>233.99770000000001</fb>
    <v>0</v>
  </rv>
  <rv s="0">
    <fb>158.83000000000001</fb>
    <v>0</v>
  </rv>
  <rv s="0">
    <fb>173.79</fb>
    <v>0</v>
  </rv>
  <rv s="0">
    <fb>23.356400000000001</fb>
    <v>0</v>
  </rv>
  <rv s="0">
    <fb>40.241</fb>
    <v>0</v>
  </rv>
  <rv s="0">
    <fb>38.32</fb>
    <v>0</v>
  </rv>
  <rv s="0">
    <fb>240.08430000000001</fb>
    <v>0</v>
  </rv>
  <rv s="0">
    <fb>160.4</fb>
    <v>0</v>
  </rv>
  <rv s="0">
    <fb>186.32</fb>
    <v>0</v>
  </rv>
  <rv s="0">
    <fb>40.619500000000002</fb>
    <v>0</v>
  </rv>
  <rv s="0">
    <fb>38.247999999999998</fb>
    <v>0</v>
  </rv>
  <rv s="0">
    <fb>249.33750000000001</fb>
    <v>0</v>
  </rv>
  <rv s="0">
    <fb>161.13999999999999</fb>
    <v>0</v>
  </rv>
  <rv s="0">
    <fb>193.2</fb>
    <v>0</v>
  </rv>
  <rv s="0">
    <fb>40.795999999999999</fb>
    <v>0</v>
  </rv>
  <rv s="0">
    <fb>38.912500000000001</fb>
    <v>0</v>
  </rv>
  <rv s="0">
    <fb>235.15430000000001</fb>
    <v>0</v>
  </rv>
  <rv s="0">
    <fb>159.87</fb>
    <v>0</v>
  </rv>
  <rv s="0">
    <fb>190.36</fb>
    <v>0</v>
  </rv>
  <rv s="0">
    <fb>23.739799999999999</fb>
    <v>0</v>
  </rv>
  <rv s="0">
    <fb>40.868000000000002</fb>
    <v>0</v>
  </rv>
  <rv s="0">
    <fb>38.314</fb>
    <v>0</v>
  </rv>
  <rv s="0">
    <fb>223.1644</fb>
    <v>0</v>
  </rv>
  <rv s="0">
    <fb>161.38</fb>
    <v>0</v>
  </rv>
  <rv s="0">
    <fb>191.24</fb>
    <v>0</v>
  </rv>
  <rv s="0">
    <fb>23.689800000000002</fb>
    <v>0</v>
  </rv>
  <rv s="0">
    <fb>40.915500000000002</fb>
    <v>0</v>
  </rv>
  <rv s="0">
    <fb>218.28450000000001</fb>
    <v>0</v>
  </rv>
  <rv s="0">
    <fb>163.09</fb>
    <v>0</v>
  </rv>
  <rv s="0">
    <fb>183.54</fb>
    <v>0</v>
  </rv>
  <rv s="0">
    <fb>23.613099999999999</fb>
    <v>0</v>
  </rv>
  <rv s="0">
    <fb>40.463999999999999</fb>
    <v>0</v>
  </rv>
  <rv s="0">
    <fb>37.944499999999998</fb>
    <v>0</v>
  </rv>
  <rv s="0">
    <fb>220.9145</fb>
    <v>0</v>
  </rv>
  <rv s="0">
    <fb>161.71</fb>
    <v>0</v>
  </rv>
  <rv s="0">
    <fb>171.21</fb>
    <v>0</v>
  </rv>
  <rv s="0">
    <fb>23.909800000000001</fb>
    <v>0</v>
  </rv>
  <rv s="0">
    <fb>40.668500000000002</fb>
    <v>0</v>
  </rv>
  <rv s="0">
    <fb>38.432499999999997</fb>
    <v>0</v>
  </rv>
  <rv s="0">
    <fb>222.73439999999999</fb>
    <v>0</v>
  </rv>
  <rv s="0">
    <fb>161.41999999999999</fb>
    <v>0</v>
  </rv>
  <rv s="0">
    <fb>179.47</fb>
    <v>0</v>
  </rv>
  <rv s="0">
    <fb>23.886399999999998</fb>
    <v>0</v>
  </rv>
  <rv s="0">
    <fb>40.786000000000001</fb>
    <v>0</v>
  </rv>
  <rv s="0">
    <fb>213.43119999999999</fb>
    <v>0</v>
  </rv>
  <rv s="0">
    <fb>161.38999999999999</fb>
    <v>0</v>
  </rv>
  <rv s="0">
    <fb>177.65</fb>
    <v>0</v>
  </rv>
  <rv s="0">
    <fb>23.746400000000001</fb>
    <v>0</v>
  </rv>
  <rv s="0">
    <fb>40.454999999999998</fb>
    <v>0</v>
  </rv>
  <rv s="0">
    <fb>38.405999999999999</fb>
    <v>0</v>
  </rv>
  <rv s="0">
    <fb>224.6011</fb>
    <v>0</v>
  </rv>
  <rv s="0">
    <fb>161.56</fb>
    <v>0</v>
  </rv>
  <rv s="0">
    <fb>158.5</fb>
    <v>0</v>
  </rv>
  <rv s="0">
    <fb>40.400500000000001</fb>
    <v>0</v>
  </rv>
  <rv s="0">
    <fb>234.501</fb>
    <v>0</v>
  </rv>
  <rv s="0">
    <fb>163.26</fb>
    <v>0</v>
  </rv>
  <rv s="0">
    <fb>168.72</fb>
    <v>0</v>
  </rv>
  <rv s="0">
    <fb>40.433999999999997</fb>
    <v>0</v>
  </rv>
  <rv s="0">
    <fb>38.17</fb>
    <v>0</v>
  </rv>
  <rv s="0">
    <fb>237.90260000000001</fb>
    <v>0</v>
  </rv>
  <rv s="0">
    <fb>162.16</fb>
    <v>0</v>
  </rv>
  <rv s="0">
    <fb>151.13999999999999</fb>
    <v>0</v>
  </rv>
  <rv s="0">
    <fb>23.313099999999999</fb>
    <v>0</v>
  </rv>
  <rv s="0">
    <fb>40.666499999999999</fb>
    <v>0</v>
  </rv>
  <rv s="0">
    <fb>38.8125</fb>
    <v>0</v>
  </rv>
  <rv s="0">
    <fb>237.46600000000001</fb>
    <v>0</v>
  </rv>
  <rv s="0">
    <fb>161.91999999999999</fb>
    <v>0</v>
  </rv>
  <rv s="0">
    <fb>155.75</fb>
    <v>0</v>
  </rv>
  <rv s="0">
    <fb>40.116500000000002</fb>
    <v>0</v>
  </rv>
  <rv s="0">
    <fb>38.619999999999997</fb>
    <v>0</v>
  </rv>
  <rv s="0">
    <fb>249.36420000000001</fb>
    <v>0</v>
  </rv>
  <rv s="0">
    <fb>161.37</fb>
    <v>0</v>
  </rv>
  <rv s="0">
    <fb>148.46</fb>
    <v>0</v>
  </rv>
  <rv s="0">
    <fb>23.0398</fb>
    <v>0</v>
  </rv>
  <rv s="0">
    <fb>40.160499999999999</fb>
    <v>0</v>
  </rv>
  <rv s="0">
    <fb>38.323500000000003</fb>
    <v>0</v>
  </rv>
  <rv s="0">
    <fb>244.48089999999999</fb>
    <v>0</v>
  </rv>
  <rv s="0">
    <fb>161.13</fb>
    <v>0</v>
  </rv>
  <rv s="0">
    <fb>146.91999999999999</fb>
    <v>0</v>
  </rv>
  <rv s="0">
    <fb>40.030999999999999</fb>
    <v>0</v>
  </rv>
  <rv s="0">
    <fb>37.896000000000001</fb>
    <v>0</v>
  </rv>
  <rv s="0">
    <fb>230.49770000000001</fb>
    <v>0</v>
  </rv>
  <rv s="0">
    <fb>162.35</fb>
    <v>0</v>
  </rv>
  <rv s="0">
    <fb>154.82</fb>
    <v>0</v>
  </rv>
  <rv s="0">
    <fb>40.494500000000002</fb>
    <v>0</v>
  </rv>
  <rv s="0">
    <fb>37.919499999999999</fb>
    <v>0</v>
  </rv>
  <rv s="0">
    <fb>224.5078</fb>
    <v>0</v>
  </rv>
  <rv s="0">
    <fb>141.33000000000001</fb>
    <v>0</v>
  </rv>
  <rv s="0">
    <fb>22.809799999999999</fb>
    <v>0</v>
  </rv>
  <rv s="0">
    <fb>40.375</fb>
    <v>0</v>
  </rv>
  <rv s="0">
    <fb>38.077500000000001</fb>
    <v>0</v>
  </rv>
  <rv s="0">
    <fb>226.99770000000001</fb>
    <v>0</v>
  </rv>
  <rv s="0">
    <fb>144.84</fb>
    <v>0</v>
  </rv>
  <rv s="0">
    <fb>22.803100000000001</fb>
    <v>0</v>
  </rv>
  <rv s="0">
    <fb>40.749499999999998</fb>
    <v>0</v>
  </rv>
  <rv s="0">
    <fb>39.118000000000002</fb>
    <v>0</v>
  </rv>
  <rv s="0">
    <fb>222.99780000000001</fb>
    <v>0</v>
  </rv>
  <rv s="0">
    <fb>162</fb>
    <v>0</v>
  </rv>
  <rv s="0">
    <fb>41.3185</fb>
    <v>0</v>
  </rv>
  <rv s="0">
    <fb>39.9</fb>
    <v>0</v>
  </rv>
  <rv s="0">
    <fb>230.77770000000001</fb>
    <v>0</v>
  </rv>
  <rv s="0">
    <fb>161.27000000000001</fb>
    <v>0</v>
  </rv>
  <rv s="0">
    <fb>162.08000000000001</fb>
    <v>0</v>
  </rv>
  <rv s="0">
    <fb>22.879799999999999</fb>
    <v>0</v>
  </rv>
  <rv s="0">
    <fb>41.353499999999997</fb>
    <v>0</v>
  </rv>
  <rv s="0">
    <fb>39.83</fb>
    <v>0</v>
  </rv>
  <rv s="0">
    <fb>233.9177</fb>
    <v>0</v>
  </rv>
  <rv s="0">
    <fb>161.30000000000001</fb>
    <v>0</v>
  </rv>
  <rv s="0">
    <fb>161.08000000000001</fb>
    <v>0</v>
  </rv>
  <rv s="0">
    <fb>22.7331</fb>
    <v>0</v>
  </rv>
  <rv s="0">
    <fb>41.331000000000003</fb>
    <v>0</v>
  </rv>
  <rv s="0">
    <fb>39.683</fb>
    <v>0</v>
  </rv>
  <rv s="0">
    <fb>242.33090000000001</fb>
    <v>0</v>
  </rv>
  <rv s="0">
    <fb>161.69</fb>
    <v>0</v>
  </rv>
  <rv s="0">
    <fb>22.7864</fb>
    <v>0</v>
  </rv>
  <rv s="0">
    <fb>41.418999999999997</fb>
    <v>0</v>
  </rv>
  <rv s="0">
    <fb>40.015500000000003</fb>
    <v>0</v>
  </rv>
  <rv s="0">
    <fb>252.10079999999999</fb>
    <v>0</v>
  </rv>
  <rv s="0">
    <fb>166.43</fb>
    <v>0</v>
  </rv>
  <rv s="0">
    <fb>22.659800000000001</fb>
    <v>0</v>
  </rv>
  <rv s="0">
    <fb>40.716000000000001</fb>
    <v>0</v>
  </rv>
  <rv s="0">
    <fb>236.8443</fb>
    <v>0</v>
  </rv>
  <rv s="0">
    <fb>162.61000000000001</fb>
    <v>0</v>
  </rv>
  <rv s="0">
    <fb>156.32</fb>
    <v>0</v>
  </rv>
  <rv s="0">
    <fb>41.5</fb>
    <v>0</v>
  </rv>
  <rv s="0">
    <fb>40.784999999999997</fb>
    <v>0</v>
  </rv>
  <rv s="0">
    <fb>225.49770000000001</fb>
    <v>0</v>
  </rv>
  <rv s="0">
    <fb>161.06</fb>
    <v>0</v>
  </rv>
  <rv s="0">
    <fb>152.53</fb>
    <v>0</v>
  </rv>
  <rv s="0">
    <fb>22.6264</fb>
    <v>0</v>
  </rv>
  <rv s="0">
    <fb>41.49</fb>
    <v>0</v>
  </rv>
  <rv s="0">
    <fb>40.475000000000001</fb>
    <v>0</v>
  </rv>
  <rv s="0">
    <fb>234.89429999999999</fb>
    <v>0</v>
  </rv>
  <rv s="0">
    <fb>157.74</fb>
    <v>0</v>
  </rv>
  <rv s="0">
    <fb>155.56</fb>
    <v>0</v>
  </rv>
  <rv s="0">
    <fb>22.709800000000001</fb>
    <v>0</v>
  </rv>
  <rv s="0">
    <fb>239.99760000000001</fb>
    <v>0</v>
  </rv>
  <rv s="0">
    <fb>159.02000000000001</fb>
    <v>0</v>
  </rv>
  <rv s="0">
    <fb>160.02000000000001</fb>
    <v>0</v>
  </rv>
  <rv s="0">
    <fb>41.454500000000003</fb>
    <v>0</v>
  </rv>
  <rv s="0">
    <fb>40.764000000000003</fb>
    <v>0</v>
  </rv>
  <rv s="0">
    <fb>244.9342</fb>
    <v>0</v>
  </rv>
  <rv s="0">
    <fb>158.62</fb>
    <v>0</v>
  </rv>
  <rv s="0">
    <fb>177.76</fb>
    <v>0</v>
  </rv>
  <rv s="0">
    <fb>22.336400000000001</fb>
    <v>0</v>
  </rv>
  <rv s="0">
    <fb>41.580500000000001</fb>
    <v>0</v>
  </rv>
  <rv s="0">
    <fb>40.340000000000003</fb>
    <v>0</v>
  </rv>
  <rv s="0">
    <fb>244.99760000000001</fb>
    <v>0</v>
  </rv>
  <rv s="0">
    <fb>159.36000000000001</fb>
    <v>0</v>
  </rv>
  <rv s="0">
    <fb>171.01</fb>
    <v>0</v>
  </rv>
  <rv s="0">
    <fb>22.296399999999998</fb>
    <v>0</v>
  </rv>
  <rv s="0">
    <fb>42.348999999999997</fb>
    <v>0</v>
  </rv>
  <rv s="0">
    <fb>41.1</fb>
    <v>0</v>
  </rv>
  <rv s="0">
    <fb>246.7809</fb>
    <v>0</v>
  </rv>
  <rv s="0">
    <fb>160.82</fb>
    <v>0</v>
  </rv>
  <rv s="0">
    <fb>176.27</fb>
    <v>0</v>
  </rv>
  <rv s="0">
    <fb>42.677500000000002</fb>
    <v>0</v>
  </rv>
  <rv s="0">
    <fb>41.289499999999997</fb>
    <v>0</v>
  </rv>
  <rv s="0">
    <fb>255.10409999999999</fb>
    <v>0</v>
  </rv>
  <rv s="0">
    <fb>161.86000000000001</fb>
    <v>0</v>
  </rv>
  <rv s="0">
    <fb>172.26</fb>
    <v>0</v>
  </rv>
  <rv s="0">
    <fb>22.3764</fb>
    <v>0</v>
  </rv>
  <rv s="0">
    <fb>42.952500000000001</fb>
    <v>0</v>
  </rv>
  <rv s="0">
    <fb>41.776499999999999</fb>
    <v>0</v>
  </rv>
  <rv s="0">
    <fb>276.21719999999999</fb>
    <v>0</v>
  </rv>
  <rv s="0">
    <fb>173.09</fb>
    <v>0</v>
  </rv>
  <rv s="0">
    <fb>42.95</fb>
    <v>0</v>
  </rv>
  <rv s="0">
    <fb>41.95</fb>
    <v>0</v>
  </rv>
  <rv s="0">
    <fb>272.21390000000002</fb>
    <v>0</v>
  </rv>
  <rv s="0">
    <fb>162.94</fb>
    <v>0</v>
  </rv>
  <rv s="0">
    <fb>168.7</fb>
    <v>0</v>
  </rv>
  <rv s="0">
    <fb>21.8764</fb>
    <v>0</v>
  </rv>
  <rv s="0">
    <fb>41.853000000000002</fb>
    <v>0</v>
  </rv>
  <rv s="0">
    <fb>41.65</fb>
    <v>0</v>
  </rv>
  <rv s="0">
    <fb>266.51069999999999</fb>
    <v>0</v>
  </rv>
  <rv s="0">
    <fb>161.62</fb>
    <v>0</v>
  </rv>
  <rv s="0">
    <fb>167.11</fb>
    <v>0</v>
  </rv>
  <rv s="0">
    <fb>40.975000000000001</fb>
    <v>0</v>
  </rv>
  <rv s="0">
    <fb>41.1875</fb>
    <v>0</v>
  </rv>
  <rv s="0">
    <fb>263.80739999999997</fb>
    <v>0</v>
  </rv>
  <rv s="0">
    <fb>169.65</fb>
    <v>0</v>
  </rv>
  <rv s="0">
    <fb>22.153099999999998</fb>
    <v>0</v>
  </rv>
  <rv s="0">
    <fb>41.2</fb>
    <v>0</v>
  </rv>
  <rv s="0">
    <fb>41.460500000000003</fb>
    <v>0</v>
  </rv>
  <rv s="0">
    <fb>280.06389999999999</fb>
    <v>0</v>
  </rv>
  <rv s="0">
    <fb>162.52000000000001</fb>
    <v>0</v>
  </rv>
  <rv s="0">
    <fb>167.33</fb>
    <v>0</v>
  </rv>
  <rv s="0">
    <fb>22.113099999999999</fb>
    <v>0</v>
  </rv>
  <rv s="0">
    <fb>40.75</fb>
    <v>0</v>
  </rv>
  <rv s="0">
    <fb>41.829500000000003</fb>
    <v>0</v>
  </rv>
  <rv s="0">
    <fb>280.69720000000001</fb>
    <v>0</v>
  </rv>
  <rv s="0">
    <fb>22.273099999999999</fb>
    <v>0</v>
  </rv>
  <rv s="0">
    <fb>41.156500000000001</fb>
    <v>0</v>
  </rv>
  <rv s="0">
    <fb>40.335999999999999</fb>
    <v>0</v>
  </rv>
  <rv s="0">
    <fb>301.27199999999999</fb>
    <v>0</v>
  </rv>
  <rv s="0">
    <fb>161.51</fb>
    <v>0</v>
  </rv>
  <rv s="0">
    <fb>164.66</fb>
    <v>0</v>
  </rv>
  <rv s="0">
    <fb>22.123100000000001</fb>
    <v>0</v>
  </rv>
  <rv s="0">
    <fb>41.045999999999999</fb>
    <v>0</v>
  </rv>
  <rv s="0">
    <fb>40.49</fb>
    <v>0</v>
  </rv>
  <rv s="0">
    <fb>294.00040000000001</fb>
    <v>0</v>
  </rv>
  <rv s="0">
    <fb>161.05000000000001</fb>
    <v>0</v>
  </rv>
  <rv s="0">
    <fb>167.88</fb>
    <v>0</v>
  </rv>
  <rv s="0">
    <fb>22.186399999999999</fb>
    <v>0</v>
  </rv>
  <rv s="0">
    <fb>41.274999999999999</fb>
    <v>0</v>
  </rv>
  <rv s="0">
    <fb>40.465499999999999</fb>
    <v>0</v>
  </rv>
  <rv s="0">
    <fb>304.99700000000001</fb>
    <v>0</v>
  </rv>
  <rv s="0">
    <fb>160</fb>
    <v>0</v>
  </rv>
  <rv s="0">
    <fb>168.44</fb>
    <v>0</v>
  </rv>
  <rv s="0">
    <fb>41.526499999999999</fb>
    <v>0</v>
  </rv>
  <rv s="0">
    <fb>40.634500000000003</fb>
    <v>0</v>
  </rv>
  <rv s="0">
    <fb>310.99689999999998</fb>
    <v>0</v>
  </rv>
  <rv s="0">
    <fb>160.34</fb>
    <v>0</v>
  </rv>
  <rv s="0">
    <fb>168.65</fb>
    <v>0</v>
  </rv>
  <rv s="0">
    <fb>22.599799999999998</fb>
    <v>0</v>
  </rv>
  <rv s="0">
    <fb>41.586500000000001</fb>
    <v>0</v>
  </rv>
  <rv s="0">
    <fb>41.08</fb>
    <v>0</v>
  </rv>
  <rv s="0">
    <fb>302.66699999999997</fb>
    <v>0</v>
  </rv>
  <rv s="0">
    <fb>160.12</fb>
    <v>0</v>
  </rv>
  <rv s="0">
    <fb>175</fb>
    <v>0</v>
  </rv>
  <rv s="0">
    <fb>41.647500000000001</fb>
    <v>0</v>
  </rv>
  <rv s="0">
    <fb>41.191000000000003</fb>
    <v>0</v>
  </rv>
  <rv s="0">
    <fb>294.99709999999999</fb>
    <v>0</v>
  </rv>
  <rv s="0">
    <fb>160.69</fb>
    <v>0</v>
  </rv>
  <rv s="0">
    <fb>22.773099999999999</fb>
    <v>0</v>
  </rv>
  <rv s="0">
    <fb>41.884999999999998</fb>
    <v>0</v>
  </rv>
  <rv s="0">
    <fb>41.581000000000003</fb>
    <v>0</v>
  </rv>
  <rv s="0">
    <fb>290.29039999999998</fb>
    <v>0</v>
  </rv>
  <rv s="0">
    <fb>161.44999999999999</fb>
    <v>0</v>
  </rv>
  <rv s="0">
    <fb>181.78</fb>
    <v>0</v>
  </rv>
  <rv s="0">
    <fb>41.988500000000002</fb>
    <v>0</v>
  </rv>
  <rv s="0">
    <fb>41.85</fb>
    <v>0</v>
  </rv>
  <rv s="0">
    <fb>297.06369999999998</fb>
    <v>0</v>
  </rv>
  <rv s="0">
    <fb>162.58000000000001</fb>
    <v>0</v>
  </rv>
  <rv s="0">
    <fb>174.45</fb>
    <v>0</v>
  </rv>
  <rv s="0">
    <fb>41.9405</fb>
    <v>0</v>
  </rv>
  <rv s="0">
    <fb>296.5104</fb>
    <v>0</v>
  </rv>
  <rv s="0">
    <fb>164.78</fb>
    <v>0</v>
  </rv>
  <rv s="0">
    <fb>172.95</fb>
    <v>0</v>
  </rv>
  <rv s="0">
    <fb>22.889800000000001</fb>
    <v>0</v>
  </rv>
  <rv s="0">
    <fb>42.091999999999999</fb>
    <v>0</v>
  </rv>
  <rv s="0">
    <fb>289.41210000000001</fb>
    <v>0</v>
  </rv>
  <rv s="0">
    <fb>159</fb>
    <v>0</v>
  </rv>
  <rv s="0">
    <fb>179.09</fb>
    <v>0</v>
  </rv>
  <rv s="0">
    <fb>42.0655</fb>
    <v>0</v>
  </rv>
  <rv s="0">
    <fb>301.78359999999998</fb>
    <v>0</v>
  </rv>
  <rv s="0">
    <fb>157.62</fb>
    <v>0</v>
  </rv>
  <rv s="0">
    <fb>179.72</fb>
    <v>0</v>
  </rv>
  <rv s="0">
    <fb>42.399500000000003</fb>
    <v>0</v>
  </rv>
  <rv s="0">
    <fb>42.442</fb>
    <v>0</v>
  </rv>
  <rv s="0">
    <fb>181.75</fb>
    <v>0</v>
  </rv>
  <rv s="0">
    <fb>42.847499999999997</fb>
    <v>0</v>
  </rv>
  <rv s="0">
    <fb>303.39359999999999</fb>
    <v>0</v>
  </rv>
  <rv s="0">
    <fb>161.33000000000001</fb>
    <v>0</v>
  </rv>
  <rv s="0">
    <fb>185.03</fb>
    <v>0</v>
  </rv>
  <rv s="0">
    <fb>42.554000000000002</fb>
    <v>0</v>
  </rv>
  <rv s="0">
    <fb>42.878500000000003</fb>
    <v>0</v>
  </rv>
  <rv s="0">
    <fb>305.99689999999998</fb>
    <v>0</v>
  </rv>
  <rv s="0">
    <fb>162.66999999999999</fb>
    <v>0</v>
  </rv>
  <rv s="0">
    <fb>23.779800000000002</fb>
    <v>0</v>
  </rv>
  <rv s="0">
    <fb>42.3825</fb>
    <v>0</v>
  </rv>
  <rv s="0">
    <fb>42.234499999999997</fb>
    <v>0</v>
  </rv>
  <rv s="0">
    <fb>298.99700000000001</fb>
    <v>0</v>
  </rv>
  <rv s="0">
    <fb>163.16</fb>
    <v>0</v>
  </rv>
  <rv s="0">
    <fb>183.56</fb>
    <v>0</v>
  </rv>
  <rv s="0">
    <fb>24.0931</fb>
    <v>0</v>
  </rv>
  <rv s="0">
    <fb>42.247500000000002</fb>
    <v>0</v>
  </rv>
  <rv s="0">
    <fb>42.119</fb>
    <v>0</v>
  </rv>
  <rv s="0">
    <fb>291.91039999999998</fb>
    <v>0</v>
  </rv>
  <rv s="0">
    <fb>165.47</fb>
    <v>0</v>
  </rv>
  <rv s="0">
    <fb>23.623100000000001</fb>
    <v>0</v>
  </rv>
  <rv s="0">
    <fb>42.3675</fb>
    <v>0</v>
  </rv>
  <rv s="0">
    <fb>42.572499999999998</fb>
    <v>0</v>
  </rv>
  <rv s="0">
    <fb>291.4504</fb>
    <v>0</v>
  </rv>
  <rv s="0">
    <fb>166.72</fb>
    <v>0</v>
  </rv>
  <rv s="0">
    <fb>175.94</fb>
    <v>0</v>
  </rv>
  <rv s="0">
    <fb>42.569000000000003</fb>
    <v>0</v>
  </rv>
  <rv s="0">
    <fb>42.652500000000003</fb>
    <v>0</v>
  </rv>
  <rv s="0">
    <fb>297.56040000000002</fb>
    <v>0</v>
  </rv>
  <rv s="0">
    <fb>168.32</fb>
    <v>0</v>
  </rv>
  <rv s="0">
    <fb>179.98</fb>
    <v>0</v>
  </rv>
  <rv s="0">
    <fb>23.473099999999999</fb>
    <v>0</v>
  </rv>
  <rv s="0">
    <fb>42.8155</fb>
    <v>0</v>
  </rv>
  <rv s="0">
    <fb>42.654000000000003</fb>
    <v>0</v>
  </rv>
  <rv s="0">
    <fb>302.36</fb>
    <v>0</v>
  </rv>
  <rv s="0">
    <fb>167.37</fb>
    <v>0</v>
  </rv>
  <rv s="0">
    <fb>23.603100000000001</fb>
    <v>0</v>
  </rv>
  <rv s="0">
    <fb>42.447000000000003</fb>
    <v>0</v>
  </rv>
  <rv s="0">
    <fb>42.36</fb>
    <v>0</v>
  </rv>
  <rv s="0">
    <fb>297.43</fb>
    <v>0</v>
  </rv>
  <rv s="0">
    <fb>167.43</fb>
    <v>0</v>
  </rv>
  <rv s="0">
    <fb>191.14</fb>
    <v>0</v>
  </rv>
  <rv s="0">
    <fb>42.343000000000004</fb>
    <v>0</v>
  </rv>
  <rv s="0">
    <fb>42.261499999999998</fb>
    <v>0</v>
  </rv>
  <rv s="0">
    <fb>282.83</fb>
    <v>0</v>
  </rv>
  <rv s="0">
    <fb>168.45</fb>
    <v>0</v>
  </rv>
  <rv s="0">
    <fb>42.363</fb>
    <v>0</v>
  </rv>
  <rv s="0">
    <fb>42.274000000000001</fb>
    <v>0</v>
  </rv>
  <rv s="0">
    <fb>287.86500000000001</fb>
    <v>0</v>
  </rv>
  <rv s="0">
    <fb>167.61</fb>
    <v>0</v>
  </rv>
  <rv s="0">
    <fb>42.655999999999999</fb>
    <v>0</v>
  </rv>
  <rv s="0">
    <fb>280.62</fb>
    <v>0</v>
  </rv>
  <rv s="0">
    <fb>168.15</fb>
    <v>0</v>
  </rv>
  <rv s="0">
    <fb>191</fb>
    <v>0</v>
  </rv>
  <rv s="0">
    <fb>23.2498</fb>
    <v>0</v>
  </rv>
  <rv s="0">
    <fb>42.6845</fb>
    <v>0</v>
  </rv>
  <rv s="0">
    <fb>272.57499999999999</fb>
    <v>0</v>
  </rv>
  <rv s="0">
    <fb>168.42</fb>
    <v>0</v>
  </rv>
  <rv s="0">
    <fb>195.8</fb>
    <v>0</v>
  </rv>
  <rv s="0">
    <fb>43.134999999999998</fb>
    <v>0</v>
  </rv>
  <rv s="0">
    <fb>281.065</fb>
    <v>0</v>
  </rv>
  <rv s="0">
    <fb>169.99</fb>
    <v>0</v>
  </rv>
  <rv s="0">
    <fb>194.31</fb>
    <v>0</v>
  </rv>
  <rv s="0">
    <fb>23.329799999999999</fb>
    <v>0</v>
  </rv>
  <rv s="0">
    <fb>43.041499999999999</fb>
    <v>0</v>
  </rv>
  <rv s="0">
    <fb>42.588500000000003</fb>
    <v>0</v>
  </rv>
  <rv s="0">
    <fb>272.67500000000001</fb>
    <v>0</v>
  </rv>
  <rv s="0">
    <fb>169.66</fb>
    <v>0</v>
  </rv>
  <rv s="0">
    <fb>193.54</fb>
    <v>0</v>
  </rv>
  <rv s="0">
    <fb>23.606400000000001</fb>
    <v>0</v>
  </rv>
  <rv s="0">
    <fb>43.1875</fb>
    <v>0</v>
  </rv>
  <rv s="0">
    <fb>273.10000000000002</fb>
    <v>0</v>
  </rv>
  <rv s="0">
    <fb>169.36</fb>
    <v>0</v>
  </rv>
  <rv s="0">
    <fb>194.5</fb>
    <v>0</v>
  </rv>
  <rv s="0">
    <fb>43.396999999999998</fb>
    <v>0</v>
  </rv>
  <rv s="0">
    <fb>42.716500000000003</fb>
    <v>0</v>
  </rv>
  <rv s="0">
    <fb>281.3</fb>
    <v>0</v>
  </rv>
  <rv s="0">
    <fb>172.07</fb>
    <v>0</v>
  </rv>
  <rv s="0">
    <fb>194.71</fb>
    <v>0</v>
  </rv>
  <rv s="0">
    <fb>43.526499999999999</fb>
    <v>0</v>
  </rv>
  <rv s="0">
    <fb>42.765000000000001</fb>
    <v>0</v>
  </rv>
  <rv s="0">
    <fb>291.67</fb>
    <v>0</v>
  </rv>
  <rv s="0">
    <fb>171.09</fb>
    <v>0</v>
  </rv>
  <rv s="0">
    <fb>195.94</fb>
    <v>0</v>
  </rv>
  <rv s="0">
    <fb>43.683999999999997</fb>
    <v>0</v>
  </rv>
  <rv s="0">
    <fb>42.674500000000002</fb>
    <v>0</v>
  </rv>
  <rv s="0">
    <fb>300.72000000000003</fb>
    <v>0</v>
  </rv>
  <rv s="0">
    <fb>169.93</fb>
    <v>0</v>
  </rv>
  <rv s="0">
    <fb>198</fb>
    <v>0</v>
  </rv>
  <rv s="0">
    <fb>23.379799999999999</fb>
    <v>0</v>
  </rv>
  <rv s="0">
    <fb>43.473999999999997</fb>
    <v>0</v>
  </rv>
  <rv s="0">
    <fb>42.575499999999998</fb>
    <v>0</v>
  </rv>
  <rv s="0">
    <fb>292.89999999999998</fb>
    <v>0</v>
  </rv>
  <rv s="0">
    <fb>168.67</fb>
    <v>0</v>
  </rv>
  <rv s="0">
    <fb>195.98</fb>
    <v>0</v>
  </rv>
  <rv s="0">
    <fb>23.389800000000001</fb>
    <v>0</v>
  </rv>
  <rv s="0">
    <fb>43.503</fb>
    <v>0</v>
  </rv>
  <rv s="0">
    <fb>42.942</fb>
    <v>0</v>
  </rv>
  <rv s="0">
    <fb>292.24</fb>
    <v>0</v>
  </rv>
  <rv s="0">
    <fb>168.13</fb>
    <v>0</v>
  </rv>
  <rv s="0">
    <fb>196.2</fb>
    <v>0</v>
  </rv>
  <rv s="0">
    <fb>23.3431</fb>
    <v>0</v>
  </rv>
  <rv s="0">
    <fb>42.473999999999997</fb>
    <v>0</v>
  </rv>
  <rv s="0">
    <fb>42.021500000000003</fb>
    <v>0</v>
  </rv>
  <rv s="0">
    <fb>301.82499999999999</fb>
    <v>0</v>
  </rv>
  <rv s="0">
    <fb>166.23</fb>
    <v>0</v>
  </rv>
  <rv s="0">
    <fb>199.58</fb>
    <v>0</v>
  </rv>
  <rv s="0">
    <fb>42.069499999999998</fb>
    <v>0</v>
  </rv>
  <rv s="0">
    <fb>42.41</fb>
    <v>0</v>
  </rv>
  <rv s="0">
    <fb>299.60500000000002</fb>
    <v>0</v>
  </rv>
  <rv s="0">
    <fb>166.2</fb>
    <v>0</v>
  </rv>
  <rv s="0">
    <fb>198.36</fb>
    <v>0</v>
  </rv>
  <rv s="0">
    <fb>42.584000000000003</fb>
    <v>0</v>
  </rv>
  <rv s="0">
    <fb>300.08999999999997</fb>
    <v>0</v>
  </rv>
  <rv s="0">
    <fb>163.99</fb>
    <v>0</v>
  </rv>
  <rv s="0">
    <fb>199.9</fb>
    <v>0</v>
  </rv>
  <rv s="0">
    <fb>23.173100000000002</fb>
    <v>0</v>
  </rv>
  <rv s="0">
    <fb>41.404499999999999</fb>
    <v>0</v>
  </rv>
  <rv s="0">
    <fb>41.903500000000001</fb>
    <v>0</v>
  </rv>
  <rv s="0">
    <fb>306.91000000000003</fb>
    <v>0</v>
  </rv>
  <rv s="0">
    <fb>195.14</fb>
    <v>0</v>
  </rv>
  <rv s="0">
    <fb>41.984499999999997</fb>
    <v>0</v>
  </rv>
  <rv s="0">
    <fb>42.587499999999999</fb>
    <v>0</v>
  </rv>
  <rv s="0">
    <fb>308.29000000000002</fb>
    <v>0</v>
  </rv>
  <rv s="0">
    <fb>194.21</fb>
    <v>0</v>
  </rv>
  <rv s="0">
    <fb>42.137500000000003</fb>
    <v>0</v>
  </rv>
  <rv s="0">
    <fb>299.86</fb>
    <v>0</v>
  </rv>
  <rv s="0">
    <fb>163.65</fb>
    <v>0</v>
  </rv>
  <rv s="0">
    <fb>187</fb>
    <v>0</v>
  </rv>
  <rv s="0">
    <fb>42.598999999999997</fb>
    <v>0</v>
  </rv>
  <rv s="0">
    <fb>43.747500000000002</fb>
    <v>0</v>
  </rv>
  <rv s="0">
    <fb>283.08999999999997</fb>
    <v>0</v>
  </rv>
  <rv s="0">
    <fb>164.64</fb>
    <v>0</v>
  </rv>
  <rv s="0">
    <fb>196.86</fb>
    <v>0</v>
  </rv>
  <rv s="0">
    <fb>42.341500000000003</fb>
    <v>0</v>
  </rv>
  <rv s="0">
    <fb>271.83</fb>
    <v>0</v>
  </rv>
  <rv s="0">
    <fb>164.62</fb>
    <v>0</v>
  </rv>
  <rv s="0">
    <fb>193.66</fb>
    <v>0</v>
  </rv>
  <rv s="0">
    <fb>283.83999999999997</fb>
    <v>0</v>
  </rv>
  <rv s="0">
    <fb>165.87</fb>
    <v>0</v>
  </rv>
  <rv s="0">
    <fb>192.6</fb>
    <v>0</v>
  </rv>
  <rv s="0">
    <fb>23.9131</fb>
    <v>0</v>
  </rv>
  <rv s="0">
    <fb>44.575000000000003</fb>
    <v>0</v>
  </rv>
  <rv s="0">
    <fb>283.08</fb>
    <v>0</v>
  </rv>
  <rv s="0">
    <fb>165.76</fb>
    <v>0</v>
  </rv>
  <rv s="0">
    <fb>196.89</fb>
    <v>0</v>
  </rv>
  <rv s="0">
    <fb>42.735500000000002</fb>
    <v>0</v>
  </rv>
  <rv s="0">
    <fb>45.540999999999997</fb>
    <v>0</v>
  </rv>
  <rv s="0">
    <fb>282.76</fb>
    <v>0</v>
  </rv>
  <rv s="0">
    <fb>165.45</fb>
    <v>0</v>
  </rv>
  <rv s="0">
    <fb>191.99</fb>
    <v>0</v>
  </rv>
  <rv s="0">
    <fb>23.899799999999999</fb>
    <v>0</v>
  </rv>
  <rv s="0">
    <fb>42.475000000000001</fb>
    <v>0</v>
  </rv>
  <rv s="0">
    <fb>45.69</fb>
    <v>0</v>
  </rv>
  <rv s="0">
    <fb>266.14499999999998</fb>
    <v>0</v>
  </rv>
  <rv s="0">
    <fb>164.96</fb>
    <v>0</v>
  </rv>
  <rv s="0">
    <fb>196.25</fb>
    <v>0</v>
  </rv>
  <rv s="0">
    <fb>24.033100000000001</fb>
    <v>0</v>
  </rv>
  <rv s="0">
    <fb>42.25</fb>
    <v>0</v>
  </rv>
  <rv s="0">
    <fb>44.982500000000002</fb>
    <v>0</v>
  </rv>
  <rv s="0">
    <fb>254.5</fb>
    <v>0</v>
  </rv>
  <rv s="0">
    <fb>166.19</fb>
    <v>0</v>
  </rv>
  <rv s="0">
    <fb>197.02</fb>
    <v>0</v>
  </rv>
  <rv s="0">
    <fb>42.076999999999998</fb>
    <v>0</v>
  </rv>
  <rv s="0">
    <fb>44.981499999999997</fb>
    <v>0</v>
  </rv>
  <rv s="0">
    <fb>250.52</fb>
    <v>0</v>
  </rv>
  <rv s="0">
    <fb>164.89</fb>
    <v>0</v>
  </rv>
  <rv s="0">
    <fb>191.1</fb>
    <v>0</v>
  </rv>
  <rv s="0">
    <fb>42.085000000000001</fb>
    <v>0</v>
  </rv>
  <rv s="0">
    <fb>45.351999999999997</fb>
    <v>0</v>
  </rv>
  <rv s="0">
    <fb>245.01</fb>
    <v>0</v>
  </rv>
  <rv s="0">
    <fb>166.32</fb>
    <v>0</v>
  </rv>
  <rv s="0">
    <fb>193.1</fb>
    <v>0</v>
  </rv>
  <rv s="0">
    <fb>41.923000000000002</fb>
    <v>0</v>
  </rv>
  <rv s="0">
    <fb>45.154499999999999</fb>
    <v>0</v>
  </rv>
  <rv s="0">
    <fb>239.44</fb>
    <v>0</v>
  </rv>
  <rv s="0">
    <fb>164.95</fb>
    <v>0</v>
  </rv>
  <rv s="0">
    <fb>189.91</fb>
    <v>0</v>
  </rv>
  <rv s="0">
    <fb>24.456399999999999</fb>
    <v>0</v>
  </rv>
  <rv s="0">
    <fb>42.052</fb>
    <v>0</v>
  </rv>
  <rv s="0">
    <fb>44.572499999999998</fb>
    <v>0</v>
  </rv>
  <rv s="0">
    <fb>233.935</fb>
    <v>0</v>
  </rv>
  <rv s="0">
    <fb>164.99</fb>
    <v>0</v>
  </rv>
  <rv s="0">
    <fb>191.49</fb>
    <v>0</v>
  </rv>
  <rv s="0">
    <fb>42.069000000000003</fb>
    <v>0</v>
  </rv>
  <rv s="0">
    <fb>44.375</fb>
    <v>0</v>
  </rv>
  <rv s="0">
    <fb>223.93</fb>
    <v>0</v>
  </rv>
  <rv s="0">
    <fb>170.06</fb>
    <v>0</v>
  </rv>
  <rv s="0">
    <fb>193.85</fb>
    <v>0</v>
  </rv>
  <rv s="0">
    <fb>24.513100000000001</fb>
    <v>0</v>
  </rv>
  <rv s="0">
    <fb>42.627000000000002</fb>
    <v>0</v>
  </rv>
  <rv s="0">
    <fb>45.049500000000002</fb>
    <v>0</v>
  </rv>
  <rv s="0">
    <fb>220.94499999999999</fb>
    <v>0</v>
  </rv>
  <rv s="0">
    <fb>169.59</fb>
    <v>0</v>
  </rv>
  <rv s="0">
    <fb>196</fb>
    <v>0</v>
  </rv>
  <rv s="0">
    <fb>42.869300000000003</fb>
    <v>0</v>
  </rv>
  <rv s="0">
    <fb>45.392000000000003</fb>
    <v>0</v>
  </rv>
  <rv s="0">
    <fb>215.33</fb>
    <v>0</v>
  </rv>
  <rv s="0">
    <fb>169.52</fb>
    <v>0</v>
  </rv>
  <rv s="0">
    <fb>198.73</fb>
    <v>0</v>
  </rv>
  <rv s="0">
    <fb>42.987000000000002</fb>
    <v>0</v>
  </rv>
  <rv s="0">
    <fb>44.984999999999999</fb>
    <v>0</v>
  </rv>
  <rv s="0">
    <fb>208.3</fb>
    <v>0</v>
  </rv>
  <rv s="0">
    <fb>172.13</fb>
    <v>0</v>
  </rv>
  <rv s="0">
    <fb>196.81</fb>
    <v>0</v>
  </rv>
  <rv s="0">
    <fb>43.030999999999999</fb>
    <v>0</v>
  </rv>
  <rv s="0">
    <fb>45.133499999999998</fb>
    <v>0</v>
  </rv>
  <rv s="0">
    <fb>224.01</fb>
    <v>0</v>
  </rv>
  <rv s="0">
    <fb>172.66</fb>
    <v>0</v>
  </rv>
  <rv s="0">
    <fb>195.08</fb>
    <v>0</v>
  </rv>
  <rv s="0">
    <fb>25.026399999999999</fb>
    <v>0</v>
  </rv>
  <rv s="0">
    <fb>43.421999999999997</fb>
    <v>0</v>
  </rv>
  <rv s="0">
    <fb>45.433999999999997</fb>
    <v>0</v>
  </rv>
  <rv s="0">
    <fb>210.04</fb>
    <v>0</v>
  </rv>
  <rv s="0">
    <fb>173.5</fb>
    <v>0</v>
  </rv>
  <rv s="0">
    <fb>195</fb>
    <v>0</v>
  </rv>
  <rv s="0">
    <fb>24.989799999999999</fb>
    <v>0</v>
  </rv>
  <rv s="0">
    <fb>44.113</fb>
    <v>0</v>
  </rv>
  <rv s="0">
    <fb>229.5</fb>
    <v>0</v>
  </rv>
  <rv s="0">
    <fb>174.09</fb>
    <v>0</v>
  </rv>
  <rv s="0">
    <fb>191.65</fb>
    <v>0</v>
  </rv>
  <rv s="0">
    <fb>44.569499999999998</fb>
    <v>0</v>
  </rv>
  <rv s="0">
    <fb>219.8</fb>
    <v>0</v>
  </rv>
  <rv s="0">
    <fb>174.07</fb>
    <v>0</v>
  </rv>
  <rv s="0">
    <fb>193.61</fb>
    <v>0</v>
  </rv>
  <rv s="0">
    <fb>25.1797</fb>
    <v>0</v>
  </rv>
  <rv s="0">
    <fb>44.5</fb>
    <v>0</v>
  </rv>
  <rv s="0">
    <fb>45.719499999999996</fb>
    <v>0</v>
  </rv>
  <rv s="0">
    <fb>208.28</fb>
    <v>0</v>
  </rv>
  <rv s="0">
    <fb>174.61</fb>
    <v>0</v>
  </rv>
  <rv s="0">
    <fb>189.5</fb>
    <v>0</v>
  </rv>
  <rv s="0">
    <fb>25.079699999999999</fb>
    <v>0</v>
  </rv>
  <rv s="0">
    <fb>46.45</fb>
    <v>0</v>
  </rv>
  <rv s="0">
    <fb>47.441499999999998</fb>
    <v>0</v>
  </rv>
  <rv s="0">
    <fb>206.41499999999999</fb>
    <v>0</v>
  </rv>
  <rv s="0">
    <fb>195.23</fb>
    <v>0</v>
  </rv>
  <rv s="0">
    <fb>25.029699999999998</fb>
    <v>0</v>
  </rv>
  <rv s="0">
    <fb>46.207500000000003</fb>
    <v>0</v>
  </rv>
  <rv s="0">
    <fb>46.39</fb>
    <v>0</v>
  </rv>
  <rv s="0">
    <fb>205.82</fb>
    <v>0</v>
  </rv>
  <rv s="0">
    <fb>174.91</fb>
    <v>0</v>
  </rv>
  <rv s="0">
    <fb>195.33</fb>
    <v>0</v>
  </rv>
  <rv s="0">
    <fb>46.663499999999999</fb>
    <v>0</v>
  </rv>
  <rv s="0">
    <fb>47.332299999999996</fb>
    <v>0</v>
  </rv>
  <rv s="0">
    <fb>210.1</fb>
    <v>0</v>
  </rv>
  <rv s="0">
    <fb>173.75</fb>
    <v>0</v>
  </rv>
  <rv s="0">
    <fb>194.83</fb>
    <v>0</v>
  </rv>
  <rv s="0">
    <fb>46.802500000000002</fb>
    <v>0</v>
  </rv>
  <rv s="0">
    <fb>219.4</fb>
    <v>0</v>
  </rv>
  <rv s="0">
    <fb>173.05</fb>
    <v>0</v>
  </rv>
  <rv s="0">
    <fb>194.74</fb>
    <v>0</v>
  </rv>
  <rv s="0">
    <fb>47.514499999999998</fb>
    <v>0</v>
  </rv>
  <rv s="0">
    <fb>229.77</fb>
    <v>0</v>
  </rv>
  <rv s="0">
    <fb>174.54</fb>
    <v>0</v>
  </rv>
  <rv s="0">
    <fb>25.473099999999999</fb>
    <v>0</v>
  </rv>
  <rv s="0">
    <fb>47.835999999999999</fb>
    <v>0</v>
  </rv>
  <rv s="0">
    <fb>47.026000000000003</fb>
    <v>0</v>
  </rv>
  <rv s="0">
    <fb>225.4</fb>
    <v>0</v>
  </rv>
  <rv s="0">
    <fb>173.93</fb>
    <v>0</v>
  </rv>
  <rv s="0">
    <fb>196.48</fb>
    <v>0</v>
  </rv>
  <rv s="0">
    <fb>47.372500000000002</fb>
    <v>0</v>
  </rv>
  <rv s="0">
    <fb>47.047499999999999</fb>
    <v>0</v>
  </rv>
  <rv s="0">
    <fb>226.19</fb>
    <v>0</v>
  </rv>
  <rv s="0">
    <fb>198.44</fb>
    <v>0</v>
  </rv>
  <rv s="0">
    <fb>25.479700000000001</fb>
    <v>0</v>
  </rv>
  <rv s="0">
    <fb>48.066499999999998</fb>
    <v>0</v>
  </rv>
  <rv s="0">
    <fb>234.05</fb>
    <v>0</v>
  </rv>
  <rv s="0">
    <fb>173.04</fb>
    <v>0</v>
  </rv>
  <rv s="0">
    <fb>195.67</fb>
    <v>0</v>
  </rv>
  <rv s="0">
    <fb>47.811</fb>
    <v>0</v>
  </rv>
  <rv s="0">
    <fb>47.674999999999997</fb>
    <v>0</v>
  </rv>
  <rv s="0">
    <fb>226.04</fb>
    <v>0</v>
  </rv>
  <rv s="0">
    <fb>172.76</fb>
    <v>0</v>
  </rv>
  <rv s="0">
    <fb>195.16</fb>
    <v>0</v>
  </rv>
  <rv s="0">
    <fb>47.564500000000002</fb>
    <v>0</v>
  </rv>
  <rv s="0">
    <fb>47.255499999999998</fb>
    <v>0</v>
  </rv>
  <rv s="0">
    <fb>211.36</fb>
    <v>0</v>
  </rv>
  <rv s="0">
    <fb>197.69</fb>
    <v>0</v>
  </rv>
  <rv s="0">
    <fb>47.892499999999998</fb>
    <v>0</v>
  </rv>
  <rv s="0">
    <fb>47.725000000000001</fb>
    <v>0</v>
  </rv>
  <rv s="0">
    <fb>222.6</fb>
    <v>0</v>
  </rv>
  <rv s="0">
    <fb>193.09</fb>
    <v>0</v>
  </rv>
  <rv s="0">
    <fb>47.764499999999998</fb>
    <v>0</v>
  </rv>
  <rv s="0">
    <fb>47.936500000000002</fb>
    <v>0</v>
  </rv>
  <rv s="0">
    <fb>208.65</fb>
    <v>0</v>
  </rv>
  <rv s="0">
    <fb>170.67</fb>
    <v>0</v>
  </rv>
  <rv s="0">
    <fb>195.2</fb>
    <v>0</v>
  </rv>
  <rv s="0">
    <fb>48.177500000000002</fb>
    <v>0</v>
  </rv>
  <rv s="0">
    <fb>48.05</fb>
    <v>0</v>
  </rv>
  <rv s="0">
    <fb>194.02</fb>
    <v>0</v>
  </rv>
  <rv s="0">
    <fb>166.96</fb>
    <v>0</v>
  </rv>
  <rv s="0">
    <fb>194.42</fb>
    <v>0</v>
  </rv>
  <rv s="0">
    <fb>47.984999999999999</fb>
    <v>0</v>
  </rv>
  <rv s="0">
    <fb>47.734999999999999</fb>
    <v>0</v>
  </rv>
  <rv s="0">
    <fb>190.77500000000001</fb>
    <v>0</v>
  </rv>
  <rv s="0">
    <fb>168.25</fb>
    <v>0</v>
  </rv>
  <rv s="0">
    <fb>191.8</fb>
    <v>0</v>
  </rv>
  <rv s="0">
    <fb>189.9</fb>
    <v>0</v>
  </rv>
  <rv s="0">
    <fb>172.3</fb>
    <v>0</v>
  </rv>
  <rv s="0">
    <fb>191.13</fb>
    <v>0</v>
  </rv>
  <rv s="0">
    <fb>25.989699999999999</fb>
    <v>0</v>
  </rv>
  <rv s="0">
    <fb>47.640999999999998</fb>
    <v>0</v>
  </rv>
  <rv s="0">
    <fb>48.142000000000003</fb>
    <v>0</v>
  </rv>
  <rv s="0">
    <fb>186</fb>
    <v>0</v>
  </rv>
  <rv s="0">
    <fb>172.73</fb>
    <v>0</v>
  </rv>
  <rv s="0">
    <fb>193.56</fb>
    <v>0</v>
  </rv>
  <rv s="0">
    <fb>26.2164</fb>
    <v>0</v>
  </rv>
  <rv s="0">
    <fb>192.77</fb>
    <v>0</v>
  </rv>
  <rv s="0">
    <fb>174.44</fb>
    <v>0</v>
  </rv>
  <rv s="0">
    <fb>48.497999999999998</fb>
    <v>0</v>
  </rv>
  <rv s="0">
    <fb>48.750999999999998</fb>
    <v>0</v>
  </rv>
  <rv s="0">
    <fb>195.88</fb>
    <v>0</v>
  </rv>
  <rv s="0">
    <fb>175.45</fb>
    <v>0</v>
  </rv>
  <rv s="0">
    <fb>197.59</fb>
    <v>0</v>
  </rv>
  <rv s="0">
    <fb>48.762999999999998</fb>
    <v>0</v>
  </rv>
  <rv s="0">
    <fb>191.51</fb>
    <v>0</v>
  </rv>
  <rv s="0">
    <fb>176.32</fb>
    <v>0</v>
  </rv>
  <rv s="0">
    <fb>196.36</fb>
    <v>0</v>
  </rv>
  <rv s="0">
    <fb>26.119700000000002</fb>
    <v>0</v>
  </rv>
  <rv s="0">
    <fb>49.2425</fb>
    <v>0</v>
  </rv>
  <rv s="0">
    <fb>183.96</fb>
    <v>0</v>
  </rv>
  <rv s="0">
    <fb>177.68</fb>
    <v>0</v>
  </rv>
  <rv s="0">
    <fb>197.82</fb>
    <v>0</v>
  </rv>
  <rv s="0">
    <fb>49.6</fb>
    <v>0</v>
  </rv>
  <rv s="0">
    <fb>185.05</fb>
    <v>0</v>
  </rv>
  <rv s="0">
    <fb>177.54</fb>
    <v>0</v>
  </rv>
  <rv s="0">
    <fb>199</fb>
    <v>0</v>
  </rv>
  <rv s="0">
    <fb>49.625</fb>
    <v>0</v>
  </rv>
  <rv s="0">
    <fb>49.825499999999998</fb>
    <v>0</v>
  </rv>
  <rv s="0">
    <fb>175.85</fb>
    <v>0</v>
  </rv>
  <rv s="0">
    <fb>176.89</fb>
    <v>0</v>
  </rv>
  <rv s="0">
    <fb>197.13</fb>
    <v>0</v>
  </rv>
  <rv s="0">
    <fb>26.116399999999999</fb>
    <v>0</v>
  </rv>
  <rv s="0">
    <fb>49.810499999999998</fb>
    <v>0</v>
  </rv>
  <rv s="0">
    <fb>168.63</fb>
    <v>0</v>
  </rv>
  <rv s="0">
    <fb>175.78</fb>
    <v>0</v>
  </rv>
  <rv s="0">
    <fb>197.01</fb>
    <v>0</v>
  </rv>
  <rv s="0">
    <fb>26.213100000000001</fb>
    <v>0</v>
  </rv>
  <rv s="0">
    <fb>49.548000000000002</fb>
    <v>0</v>
  </rv>
  <rv s="0">
    <fb>49.929499999999997</fb>
    <v>0</v>
  </rv>
  <rv s="0">
    <fb>179.92</fb>
    <v>0</v>
  </rv>
  <rv s="0">
    <fb>197.3</fb>
    <v>0</v>
  </rv>
  <rv s="0">
    <fb>26.599699999999999</fb>
    <v>0</v>
  </rv>
  <rv s="0">
    <fb>49.429499999999997</fb>
    <v>0</v>
  </rv>
  <rv s="0">
    <fb>49.9495</fb>
    <v>0</v>
  </rv>
  <rv s="0">
    <fb>185.06</fb>
    <v>0</v>
  </rv>
  <rv s="0">
    <fb>179.53</fb>
    <v>0</v>
  </rv>
  <rv s="0">
    <fb>199.98</fb>
    <v>0</v>
  </rv>
  <rv s="0">
    <fb>49.894500000000001</fb>
    <v>0</v>
  </rv>
  <rv s="0">
    <fb>50.361499999999999</fb>
    <v>0</v>
  </rv>
  <rv s="0">
    <fb>179.96</fb>
    <v>0</v>
  </rv>
  <rv s="0">
    <fb>198.92</fb>
    <v>0</v>
  </rv>
  <rv s="0">
    <fb>26.476400000000002</fb>
    <v>0</v>
  </rv>
  <rv s="0">
    <fb>50.165500000000002</fb>
    <v>0</v>
  </rv>
  <rv s="0">
    <fb>184.99</fb>
    <v>0</v>
  </rv>
  <rv s="0">
    <fb>182</fb>
    <v>0</v>
  </rv>
  <rv s="0">
    <fb>49.941000000000003</fb>
    <v>0</v>
  </rv>
  <rv s="0">
    <fb>50.297499999999999</fb>
    <v>0</v>
  </rv>
  <rv s="0">
    <fb>182.43</fb>
    <v>0</v>
  </rv>
  <rv s="0">
    <fb>183.34</fb>
    <v>0</v>
  </rv>
  <rv s="0">
    <fb>204.5</fb>
    <v>0</v>
  </rv>
  <rv s="0">
    <fb>26.526399999999999</fb>
    <v>0</v>
  </rv>
  <rv s="0">
    <fb>50.211500000000001</fb>
    <v>0</v>
  </rv>
  <rv s="0">
    <fb>50.603000000000002</fb>
    <v>0</v>
  </rv>
  <rv s="0">
    <fb>197.08</fb>
    <v>0</v>
  </rv>
  <rv s="0">
    <fb>205.01</fb>
    <v>0</v>
  </rv>
  <rv s="0">
    <fb>26.3431</fb>
    <v>0</v>
  </rv>
  <rv s="0">
    <fb>50.274500000000003</fb>
    <v>0</v>
  </rv>
  <rv s="0">
    <fb>50.625</fb>
    <v>0</v>
  </rv>
  <rv s="0">
    <fb>191.78</fb>
    <v>0</v>
  </rv>
  <rv s="0">
    <fb>181.01</fb>
    <v>0</v>
  </rv>
  <rv s="0">
    <fb>207.19</fb>
    <v>0</v>
  </rv>
  <rv s="0">
    <fb>47.936</fb>
    <v>0</v>
  </rv>
  <rv s="0">
    <fb>189.44</fb>
    <v>0</v>
  </rv>
  <rv s="0">
    <fb>179.21</fb>
    <v>0</v>
  </rv>
  <rv s="0">
    <fb>208.1</fb>
    <v>0</v>
  </rv>
  <rv s="0">
    <fb>26.403099999999998</fb>
    <v>0</v>
  </rv>
  <rv s="0">
    <fb>48.601999999999997</fb>
    <v>0</v>
  </rv>
  <rv s="0">
    <fb>48.899500000000003</fb>
    <v>0</v>
  </rv>
  <rv s="0">
    <fb>181.215</fb>
    <v>0</v>
  </rv>
  <rv s="0">
    <fb>180.94</fb>
    <v>0</v>
  </rv>
  <rv s="0">
    <fb>211.21</fb>
    <v>0</v>
  </rv>
  <rv s="0">
    <fb>26.506399999999999</fb>
    <v>0</v>
  </rv>
  <rv s="0">
    <fb>48.774999999999999</fb>
    <v>0</v>
  </rv>
  <rv s="0">
    <fb>175.03</fb>
    <v>0</v>
  </rv>
  <rv s="0">
    <fb>212</fb>
    <v>0</v>
  </rv>
  <rv s="0">
    <fb>47.401000000000003</fb>
    <v>0</v>
  </rv>
  <rv s="0">
    <fb>47.935000000000002</fb>
    <v>0</v>
  </rv>
  <rv s="0">
    <fb>172.2</fb>
    <v>0</v>
  </rv>
  <rv s="0">
    <fb>180.83</fb>
    <v>0</v>
  </rv>
  <rv s="0">
    <fb>215.54</fb>
    <v>0</v>
  </rv>
  <rv s="0">
    <fb>47.895499999999998</fb>
    <v>0</v>
  </rv>
  <rv s="0">
    <fb>173.84</fb>
    <v>0</v>
  </rv>
  <rv s="0">
    <fb>182.3</fb>
    <v>0</v>
  </rv>
  <rv s="0">
    <fb>212.21</fb>
    <v>0</v>
  </rv>
  <rv s="0">
    <fb>48.482500000000002</fb>
    <v>0</v>
  </rv>
  <rv s="0">
    <fb>176.1</fb>
    <v>0</v>
  </rv>
  <rv s="0">
    <fb>182.75</fb>
    <v>0</v>
  </rv>
  <rv s="0">
    <fb>214.13</fb>
    <v>0</v>
  </rv>
  <rv s="0">
    <fb>48.765500000000003</fb>
    <v>0</v>
  </rv>
  <rv s="0">
    <fb>174.87</fb>
    <v>0</v>
  </rv>
  <rv s="0">
    <fb>183.49</fb>
    <v>0</v>
  </rv>
  <rv s="0">
    <fb>214.93</fb>
    <v>0</v>
  </rv>
  <rv s="0">
    <fb>25.1997</fb>
    <v>0</v>
  </rv>
  <rv s="0">
    <fb>48.539499999999997</fb>
    <v>0</v>
  </rv>
  <rv s="0">
    <fb>49.935000000000002</fb>
    <v>0</v>
  </rv>
  <rv s="0">
    <fb>159.25</fb>
    <v>0</v>
  </rv>
  <rv s="0">
    <fb>184.9</fb>
    <v>0</v>
  </rv>
  <rv s="0">
    <fb>208.49</fb>
    <v>0</v>
  </rv>
  <rv s="0">
    <fb>48.843499999999999</fb>
    <v>0</v>
  </rv>
  <rv s="0">
    <fb>50.111499999999999</fb>
    <v>0</v>
  </rv>
  <rv s="0">
    <fb>153.44</fb>
    <v>0</v>
  </rv>
  <rv s="0">
    <fb>186.27</fb>
    <v>0</v>
  </rv>
  <rv s="0">
    <fb>200.78</fb>
    <v>0</v>
  </rv>
  <rv s="0">
    <fb>50.127000000000002</fb>
    <v>0</v>
  </rv>
  <rv s="0">
    <fb>159.63499999999999</fb>
    <v>0</v>
  </rv>
  <rv s="0">
    <fb>185.13</fb>
    <v>0</v>
  </rv>
  <rv s="0">
    <fb>204.35</fb>
    <v>0</v>
  </rv>
  <rv s="0">
    <fb>24.9831</fb>
    <v>0</v>
  </rv>
  <rv s="0">
    <fb>154</fb>
    <v>0</v>
  </rv>
  <rv s="0">
    <fb>185.72</fb>
    <v>0</v>
  </rv>
  <rv s="0">
    <fb>204.86</fb>
    <v>0</v>
  </rv>
  <rv s="0">
    <fb>48.08</fb>
    <v>0</v>
  </rv>
  <rv s="0">
    <fb>49.534500000000001</fb>
    <v>0</v>
  </rv>
  <rv s="0">
    <fb>146.05000000000001</fb>
    <v>0</v>
  </rv>
  <rv s="0">
    <fb>185.68</fb>
    <v>0</v>
  </rv>
  <rv s="0">
    <fb>201.58</fb>
    <v>0</v>
  </rv>
  <rv s="0">
    <fb>47.533000000000001</fb>
    <v>0</v>
  </rv>
  <rv s="0">
    <fb>48.927500000000002</fb>
    <v>0</v>
  </rv>
  <rv s="0">
    <fb>139.33500000000001</fb>
    <v>0</v>
  </rv>
  <rv s="0">
    <fb>185.82</fb>
    <v>0</v>
  </rv>
  <rv s="0">
    <fb>203.35</fb>
    <v>0</v>
  </rv>
  <rv s="0">
    <fb>47.567500000000003</fb>
    <v>0</v>
  </rv>
  <rv s="0">
    <fb>136</fb>
    <v>0</v>
  </rv>
  <rv s="0">
    <fb>185.15</fb>
    <v>0</v>
  </rv>
  <rv s="0">
    <fb>206.75</fb>
    <v>0</v>
  </rv>
  <rv s="0">
    <fb>47.1995</fb>
    <v>0</v>
  </rv>
  <rv s="0">
    <fb>49.006</fb>
    <v>0</v>
  </rv>
  <rv s="0">
    <fb>126.37</fb>
    <v>0</v>
  </rv>
  <rv s="0">
    <fb>186.29</fb>
    <v>0</v>
  </rv>
  <rv s="0">
    <fb>206.74</fb>
    <v>0</v>
  </rv>
  <rv s="0">
    <fb>25.279699999999998</fb>
    <v>0</v>
  </rv>
  <rv s="0">
    <fb>46.661000000000001</fb>
    <v>0</v>
  </rv>
  <rv s="0">
    <fb>48.639499999999998</fb>
    <v>0</v>
  </rv>
  <rv s="0">
    <fb>117.495</fb>
    <v>0</v>
  </rv>
  <rv s="0">
    <fb>186.14</fb>
    <v>0</v>
  </rv>
  <rv s="0">
    <fb>202.85</fb>
    <v>0</v>
  </rv>
  <rv s="0">
    <fb>46.21</fb>
    <v>0</v>
  </rv>
  <rv s="0">
    <fb>48.076500000000003</fb>
    <v>0</v>
  </rv>
  <rv s="0">
    <fb>110.35</fb>
    <v>0</v>
  </rv>
  <rv s="0">
    <fb>188.12</fb>
    <v>0</v>
  </rv>
  <rv s="0">
    <fb>205.47</fb>
    <v>0</v>
  </rv>
  <rv s="0">
    <fb>25.116399999999999</fb>
    <v>0</v>
  </rv>
  <rv s="0">
    <fb>48.232999999999997</fb>
    <v>0</v>
  </rv>
  <rv s="0">
    <fb>120.38500000000001</fb>
    <v>0</v>
  </rv>
  <rv s="0">
    <fb>187.35</fb>
    <v>0</v>
  </rv>
  <rv s="0">
    <fb>199.91</fb>
    <v>0</v>
  </rv>
  <rv s="0">
    <fb>25.2164</fb>
    <v>0</v>
  </rv>
  <rv s="0">
    <fb>46.549300000000002</fb>
    <v>0</v>
  </rv>
  <rv s="0">
    <fb>48.477499999999999</fb>
    <v>0</v>
  </rv>
  <rv s="0">
    <fb>119.95</fb>
    <v>0</v>
  </rv>
  <rv s="0">
    <fb>187.33</fb>
    <v>0</v>
  </rv>
  <rv s="0">
    <fb>198.09</fb>
    <v>0</v>
  </rv>
  <rv s="0">
    <fb>47.097499999999997</fb>
    <v>0</v>
  </rv>
  <rv s="0">
    <fb>118.47</fb>
    <v>0</v>
  </rv>
  <rv s="0">
    <fb>200.8</fb>
    <v>0</v>
  </rv>
  <rv s="0">
    <fb>47.526000000000003</fb>
    <v>0</v>
  </rv>
  <rv s="0">
    <fb>109.11</fb>
    <v>0</v>
  </rv>
  <rv s="0">
    <fb>186.79</fb>
    <v>0</v>
  </rv>
  <rv s="0">
    <fb>195.15</fb>
    <v>0</v>
  </rv>
  <rv s="0">
    <fb>48.042999999999999</fb>
    <v>0</v>
  </rv>
  <rv s="0">
    <fb>50.032499999999999</fb>
    <v>0</v>
  </rv>
  <rv s="0">
    <fb>195.02</fb>
    <v>0</v>
  </rv>
  <rv s="0">
    <fb>48.54</fb>
    <v>0</v>
  </rv>
  <rv s="0">
    <fb>50.231000000000002</fb>
    <v>0</v>
  </rv>
  <rv s="0">
    <fb>185.81</fb>
    <v>0</v>
  </rv>
  <rv s="0">
    <fb>200.63</fb>
    <v>0</v>
  </rv>
  <rv s="0">
    <fb>25.423100000000002</fb>
    <v>0</v>
  </rv>
  <rv s="0">
    <fb>118.96</fb>
    <v>0</v>
  </rv>
  <rv s="0">
    <fb>187.07</fb>
    <v>0</v>
  </rv>
  <rv s="0">
    <fb>200.58</fb>
    <v>0</v>
  </rv>
  <rv s="0">
    <fb>25.4297</fb>
    <v>0</v>
  </rv>
  <rv s="0">
    <fb>48.816000000000003</fb>
    <v>0</v>
  </rv>
  <rv s="0">
    <fb>50.234499999999997</fb>
    <v>0</v>
  </rv>
  <rv s="0">
    <fb>121.07</fb>
    <v>0</v>
  </rv>
  <rv s="0">
    <fb>186.95</fb>
    <v>0</v>
  </rv>
  <rv s="0">
    <fb>200.85</fb>
    <v>0</v>
  </rv>
  <rv s="0">
    <fb>48.667999999999999</fb>
    <v>0</v>
  </rv>
  <rv s="0">
    <fb>122.09</fb>
    <v>0</v>
  </rv>
  <rv s="0">
    <fb>187.51</fb>
    <v>0</v>
  </rv>
  <rv s="0">
    <fb>202.21</fb>
    <v>0</v>
  </rv>
  <rv s="0">
    <fb>49.500500000000002</fb>
    <v>0</v>
  </rv>
  <rv s="0">
    <fb>122.56</fb>
    <v>0</v>
  </rv>
  <rv s="0">
    <fb>189.41</fb>
    <v>0</v>
  </rv>
  <rv s="0">
    <fb>25.3264</fb>
    <v>0</v>
  </rv>
  <rv s="0">
    <fb>51.579500000000003</fb>
    <v>0</v>
  </rv>
  <rv s="0">
    <fb>116.55</fb>
    <v>0</v>
  </rv>
  <rv s="0">
    <fb>191.38</fb>
    <v>0</v>
  </rv>
  <rv s="0">
    <fb>202.71</fb>
    <v>0</v>
  </rv>
  <rv s="0">
    <fb>51.064</fb>
    <v>0</v>
  </rv>
  <rv s="0">
    <fb>125.69499999999999</fb>
    <v>0</v>
  </rv>
  <rv s="0">
    <fb>191.79</fb>
    <v>0</v>
  </rv>
  <rv s="0">
    <fb>204.11</fb>
    <v>0</v>
  </rv>
  <rv s="0">
    <fb>49.704999999999998</fb>
    <v>0</v>
  </rv>
  <rv s="0">
    <fb>51.417000000000002</fb>
    <v>0</v>
  </rv>
  <rv s="0">
    <fb>136.55500000000001</fb>
    <v>0</v>
  </rv>
  <rv s="0">
    <fb>192.13</fb>
    <v>0</v>
  </rv>
  <rv s="0">
    <fb>202</fb>
    <v>0</v>
  </rv>
  <rv s="0">
    <fb>48.534999999999997</fb>
    <v>0</v>
  </rv>
  <rv s="0">
    <fb>51.902500000000003</fb>
    <v>0</v>
  </rv>
  <rv s="0">
    <fb>127.26</fb>
    <v>0</v>
  </rv>
  <rv s="0">
    <fb>190.02</fb>
    <v>0</v>
  </rv>
  <rv s="0">
    <fb>26.1831</fb>
    <v>0</v>
  </rv>
  <rv s="0">
    <fb>48.639000000000003</fb>
    <v>0</v>
  </rv>
  <rv s="0">
    <fb>128.68</fb>
    <v>0</v>
  </rv>
  <rv s="0">
    <fb>190.24</fb>
    <v>0</v>
  </rv>
  <rv s="0">
    <fb>48.459000000000003</fb>
    <v>0</v>
  </rv>
  <rv s="0">
    <fb>53.477499999999999</fb>
    <v>0</v>
  </rv>
  <rv s="0">
    <fb>135.87</fb>
    <v>0</v>
  </rv>
  <rv s="0">
    <fb>189.11</fb>
    <v>0</v>
  </rv>
  <rv s="0">
    <fb>206.94</fb>
    <v>0</v>
  </rv>
  <rv s="0">
    <fb>47.399500000000003</fb>
    <v>0</v>
  </rv>
  <rv s="0">
    <fb>50.606999999999999</fb>
    <v>0</v>
  </rv>
  <rv s="0">
    <fb>143</fb>
    <v>0</v>
  </rv>
  <rv s="0">
    <fb>191.59</fb>
    <v>0</v>
  </rv>
  <rv s="0">
    <fb>203.38</fb>
    <v>0</v>
  </rv>
  <rv s="0">
    <fb>26.606400000000001</fb>
    <v>0</v>
  </rv>
  <rv s="0">
    <fb>50.952500000000001</fb>
    <v>0</v>
  </rv>
  <rv s="0">
    <fb>141.905</fb>
    <v>0</v>
  </rv>
  <rv s="0">
    <fb>193.4</fb>
    <v>0</v>
  </rv>
  <rv s="0">
    <fb>204.71</fb>
    <v>0</v>
  </rv>
  <rv s="0">
    <fb>26.749700000000001</fb>
    <v>0</v>
  </rv>
  <rv s="0">
    <fb>47.390500000000003</fb>
    <v>0</v>
  </rv>
  <rv s="0">
    <fb>49.805500000000002</fb>
    <v>0</v>
  </rv>
  <rv s="0">
    <fb>159.965</fb>
    <v>0</v>
  </rv>
  <rv s="0">
    <fb>192.14</fb>
    <v>0</v>
  </rv>
  <rv s="0">
    <fb>201.01</fb>
    <v>0</v>
  </rv>
  <rv s="0">
    <fb>26.779699999999998</fb>
    <v>0</v>
  </rv>
  <rv s="0">
    <fb>47.418500000000002</fb>
    <v>0</v>
  </rv>
  <rv s="0">
    <fb>50.088500000000003</fb>
    <v>0</v>
  </rv>
  <rv s="0">
    <fb>162.43</fb>
    <v>0</v>
  </rv>
  <rv s="0">
    <fb>193.26</fb>
    <v>0</v>
  </rv>
  <rv s="0">
    <fb>199.99</fb>
    <v>0</v>
  </rv>
  <rv s="0">
    <fb>27.113099999999999</fb>
    <v>0</v>
  </rv>
  <rv s="0">
    <fb>47.454999999999998</fb>
    <v>0</v>
  </rv>
  <rv s="0">
    <fb>49.973500000000001</fb>
    <v>0</v>
  </rv>
  <rv s="0">
    <fb>178.05</fb>
    <v>0</v>
  </rv>
  <rv s="0">
    <fb>194.95</fb>
    <v>0</v>
  </rv>
  <rv s="0">
    <fb>27.0197</fb>
    <v>0</v>
  </rv>
  <rv s="0">
    <fb>47.197499999999998</fb>
    <v>0</v>
  </rv>
  <rv s="0">
    <fb>49.484000000000002</fb>
    <v>0</v>
  </rv>
  <rv s="0">
    <fb>164.57</fb>
    <v>0</v>
  </rv>
  <rv s="0">
    <fb>194.81</fb>
    <v>0</v>
  </rv>
  <rv s="0">
    <fb>197.55</fb>
    <v>0</v>
  </rv>
  <rv s="0">
    <fb>26.856400000000001</fb>
    <v>0</v>
  </rv>
  <rv s="0">
    <fb>47.375999999999998</fb>
    <v>0</v>
  </rv>
  <rv s="0">
    <fb>49.532499999999999</fb>
    <v>0</v>
  </rv>
  <rv s="0">
    <fb>194.68</fb>
    <v>0</v>
  </rv>
  <rv s="0">
    <fb>197.83</fb>
    <v>0</v>
  </rv>
  <rv s="0">
    <fb>47.214500000000001</fb>
    <v>0</v>
  </rv>
  <rv s="0">
    <fb>49.717500000000001</fb>
    <v>0</v>
  </rv>
  <rv s="0">
    <fb>187.32499999999999</fb>
    <v>0</v>
  </rv>
  <rv s="0">
    <fb>194.9</fb>
    <v>0</v>
  </rv>
  <rv s="0">
    <fb>199.34</fb>
    <v>0</v>
  </rv>
  <rv s="0">
    <fb>27.0364</fb>
    <v>0</v>
  </rv>
  <rv s="0">
    <fb>46.922499999999999</fb>
    <v>0</v>
  </rv>
  <rv s="0">
    <fb>49.13</fb>
    <v>0</v>
  </rv>
  <rv s="0">
    <fb>183.95</fb>
    <v>0</v>
  </rv>
  <rv s="0">
    <fb>194.26</fb>
    <v>0</v>
  </rv>
  <rv s="0">
    <fb>199.75</fb>
    <v>0</v>
  </rv>
  <rv s="0">
    <fb>27.023099999999999</fb>
    <v>0</v>
  </rv>
  <rv s="0">
    <fb>48.814799999999998</fb>
    <v>0</v>
  </rv>
  <rv s="0">
    <fb>193.01</fb>
    <v>0</v>
  </rv>
  <rv s="0">
    <fb>193.91</fb>
    <v>0</v>
  </rv>
  <rv s="0">
    <fb>46.185499999999998</fb>
    <v>0</v>
  </rv>
  <rv s="0">
    <fb>196.43</fb>
    <v>0</v>
  </rv>
  <rv s="0">
    <fb>194.6</fb>
    <v>0</v>
  </rv>
  <rv s="0">
    <fb>26.863099999999999</fb>
    <v>0</v>
  </rv>
  <rv s="0">
    <fb>46.953499999999998</fb>
    <v>0</v>
  </rv>
  <rv s="0">
    <fb>48.920499999999997</fb>
    <v>0</v>
  </rv>
  <rv s="0">
    <fb>196.1</fb>
    <v>0</v>
  </rv>
  <rv s="0">
    <fb>194.47</fb>
    <v>0</v>
  </rv>
  <rv s="0">
    <fb>183.98</fb>
    <v>0</v>
  </rv>
  <rv s="0">
    <fb>26.943100000000001</fb>
    <v>0</v>
  </rv>
  <rv s="0">
    <fb>47.051499999999997</fb>
    <v>0</v>
  </rv>
  <rv s="0">
    <fb>207.77500000000001</fb>
    <v>0</v>
  </rv>
  <rv s="0">
    <fb>27.089700000000001</fb>
    <v>0</v>
  </rv>
  <rv s="0">
    <fb>47.0625</fb>
    <v>0</v>
  </rv>
  <rv s="0">
    <fb>49.082500000000003</fb>
    <v>0</v>
  </rv>
  <rv s="0">
    <fb>202.22499999999999</fb>
    <v>0</v>
  </rv>
  <rv s="0">
    <fb>193.75</fb>
    <v>0</v>
  </rv>
  <rv s="0">
    <fb>47.147500000000001</fb>
    <v>0</v>
  </rv>
  <rv s="0">
    <fb>48.892000000000003</fb>
    <v>0</v>
  </rv>
  <rv s="0">
    <fb>194.41499999999999</fb>
    <v>0</v>
  </rv>
  <rv s="0">
    <fb>192.84</fb>
    <v>0</v>
  </rv>
  <rv s="0">
    <fb>184.51</fb>
    <v>0</v>
  </rv>
  <rv s="0">
    <fb>26.5397</fb>
    <v>0</v>
  </rv>
  <rv s="0">
    <fb>46.348999999999997</fb>
    <v>0</v>
  </rv>
  <rv s="0">
    <fb>191.94</fb>
    <v>0</v>
  </rv>
  <rv s="0">
    <fb>190.88</fb>
    <v>0</v>
  </rv>
  <rv s="0">
    <fb>186.83</fb>
    <v>0</v>
  </rv>
  <rv s="0">
    <fb>26.373100000000001</fb>
    <v>0</v>
  </rv>
  <rv s="0">
    <fb>46.288499999999999</fb>
    <v>0</v>
  </rv>
  <rv s="0">
    <fb>47.878500000000003</fb>
    <v>0</v>
  </rv>
  <rv s="0">
    <fb>211.755</fb>
    <v>0</v>
  </rv>
  <rv s="0">
    <fb>192.15</fb>
    <v>0</v>
  </rv>
  <rv s="0">
    <fb>192.89</fb>
    <v>0</v>
  </rv>
  <rv s="0">
    <fb>46.347999999999999</fb>
    <v>0</v>
  </rv>
  <rv s="0">
    <fb>47.776000000000003</fb>
    <v>0</v>
  </rv>
  <rv s="0">
    <fb>210.78</fb>
    <v>0</v>
  </rv>
  <rv s="0">
    <fb>26.783100000000001</fb>
    <v>0</v>
  </rv>
  <rv s="0">
    <fb>46.85</fb>
    <v>0</v>
  </rv>
  <rv s="0">
    <fb>47.969000000000001</fb>
    <v>0</v>
  </rv>
  <rv s="0">
    <fb>199.98500000000001</fb>
    <v>0</v>
  </rv>
  <rv s="0">
    <fb>194.55</fb>
    <v>0</v>
  </rv>
  <rv s="0">
    <fb>197.35</fb>
    <v>0</v>
  </rv>
  <rv s="0">
    <fb>26.869700000000002</fb>
    <v>0</v>
  </rv>
  <rv s="0">
    <fb>47.185499999999998</fb>
    <v>0</v>
  </rv>
  <rv s="0">
    <fb>47.871000000000002</fb>
    <v>0</v>
  </rv>
  <rv s="0">
    <fb>204.99</fb>
    <v>0</v>
  </rv>
  <rv s="0">
    <fb>214.69</fb>
    <v>0</v>
  </rv>
  <rv s="0">
    <fb>46.960500000000003</fb>
    <v>0</v>
  </rv>
  <rv s="0">
    <fb>197.93</fb>
    <v>0</v>
  </rv>
  <rv s="0">
    <fb>194.59</fb>
    <v>0</v>
  </rv>
  <rv s="0">
    <fb>211.94</fb>
    <v>0</v>
  </rv>
  <rv s="0">
    <fb>26.136399999999998</fb>
    <v>0</v>
  </rv>
  <rv s="0">
    <fb>46.594000000000001</fb>
    <v>0</v>
  </rv>
  <rv s="0">
    <fb>47.326999999999998</fb>
    <v>0</v>
  </rv>
  <rv s="0">
    <fb>203.91</fb>
    <v>0</v>
  </rv>
  <rv s="0">
    <fb>212.17</fb>
    <v>0</v>
  </rv>
  <rv s="0">
    <fb>45.997500000000002</fb>
    <v>0</v>
  </rv>
  <rv s="0">
    <fb>196.32499999999999</fb>
    <v>0</v>
  </rv>
  <rv s="0">
    <fb>196.38</fb>
    <v>0</v>
  </rv>
  <rv s="0">
    <fb>211.43</fb>
    <v>0</v>
  </rv>
  <rv s="0">
    <fb>26.273099999999999</fb>
    <v>0</v>
  </rv>
  <rv s="0">
    <fb>46.783499999999997</fb>
    <v>0</v>
  </rv>
  <rv s="0">
    <fb>47.921999999999997</fb>
    <v>0</v>
  </rv>
  <rv s="0">
    <fb>202.03</fb>
    <v>0</v>
  </rv>
  <rv s="0">
    <fb>196.93</fb>
    <v>0</v>
  </rv>
  <rv s="0">
    <fb>209.91</fb>
    <v>0</v>
  </rv>
  <rv s="0">
    <fb>47.314999999999998</fb>
    <v>0</v>
  </rv>
  <rv s="0">
    <fb>48.734999999999999</fb>
    <v>0</v>
  </rv>
  <rv s="0">
    <fb>210.59</fb>
    <v>0</v>
  </rv>
  <rv s="0">
    <fb>199.79</fb>
    <v>0</v>
  </rv>
  <rv s="0">
    <fb>214.57</fb>
    <v>0</v>
  </rv>
  <rv s="0">
    <fb>47.8735</fb>
    <v>0</v>
  </rv>
  <rv s="0">
    <fb>49.21</fb>
    <v>0</v>
  </rv>
  <rv s="0">
    <fb>206.21</fb>
    <v>0</v>
  </rv>
  <rv s="0">
    <fb>199.2</fb>
    <v>0</v>
  </rv>
  <rv s="0">
    <fb>210.56</fb>
    <v>0</v>
  </rv>
  <rv s="0">
    <fb>47.343000000000004</fb>
    <v>0</v>
  </rv>
  <rv s="0">
    <fb>48.77</fb>
    <v>0</v>
  </rv>
  <rv s="0">
    <fb>186.74</fb>
    <v>0</v>
  </rv>
  <rv s="0">
    <fb>199.54</fb>
    <v>0</v>
  </rv>
  <rv s="0">
    <fb>209.72</fb>
    <v>0</v>
  </rv>
  <rv s="0">
    <fb>26.6264</fb>
    <v>0</v>
  </rv>
  <rv s="0">
    <fb>47.1935</fb>
    <v>0</v>
  </rv>
  <rv s="0">
    <fb>48.415999999999997</fb>
    <v>0</v>
  </rv>
  <rv s="0">
    <fb>194.79499999999999</fb>
    <v>0</v>
  </rv>
  <rv s="0">
    <fb>197.77</fb>
    <v>0</v>
  </rv>
  <rv s="0">
    <fb>207.24</fb>
    <v>0</v>
  </rv>
  <rv s="0">
    <fb>26.773099999999999</fb>
    <v>0</v>
  </rv>
  <rv s="0">
    <fb>47.212499999999999</fb>
    <v>0</v>
  </rv>
  <rv s="0">
    <fb>198.54</fb>
    <v>0</v>
  </rv>
  <rv s="0">
    <fb>198.43</fb>
    <v>0</v>
  </rv>
  <rv s="0">
    <fb>207.13</fb>
    <v>0</v>
  </rv>
  <rv s="0">
    <fb>26.579699999999999</fb>
    <v>0</v>
  </rv>
  <rv s="0">
    <fb>47.484999999999999</fb>
    <v>0</v>
  </rv>
  <rv s="0">
    <fb>48.954999999999998</fb>
    <v>0</v>
  </rv>
  <rv s="0">
    <fb>199.25</fb>
    <v>0</v>
  </rv>
  <rv s="0">
    <fb>204.7</fb>
    <v>0</v>
  </rv>
  <rv s="0">
    <fb>26.383099999999999</fb>
    <v>0</v>
  </rv>
  <rv s="0">
    <fb>48.722999999999999</fb>
    <v>0</v>
  </rv>
  <rv s="0">
    <fb>185.04</fb>
    <v>0</v>
  </rv>
  <rv s="0">
    <fb>199.44</fb>
    <v>0</v>
  </rv>
  <rv s="0">
    <fb>210.85</fb>
    <v>0</v>
  </rv>
  <rv s="0">
    <fb>47.345999999999997</fb>
    <v>0</v>
  </rv>
  <rv s="0">
    <fb>49.163499999999999</fb>
    <v>0</v>
  </rv>
  <rv s="0">
    <fb>180.25</fb>
    <v>0</v>
  </rv>
  <rv s="0">
    <fb>197.8</fb>
    <v>0</v>
  </rv>
  <rv s="0">
    <fb>209.67</fb>
    <v>0</v>
  </rv>
  <rv s="0">
    <fb>26.5364</fb>
    <v>0</v>
  </rv>
  <rv s="0">
    <fb>47.274999999999999</fb>
    <v>0</v>
  </rv>
  <rv s="0">
    <fb>49.198500000000003</fb>
    <v>0</v>
  </rv>
  <rv s="0">
    <fb>175.13</fb>
    <v>0</v>
  </rv>
  <rv s="0">
    <fb>197.95</fb>
    <v>0</v>
  </rv>
  <rv s="0">
    <fb>26.596399999999999</fb>
    <v>0</v>
  </rv>
  <rv s="0">
    <fb>167.45500000000001</fb>
    <v>0</v>
  </rv>
  <rv s="0">
    <fb>198.52</fb>
    <v>0</v>
  </rv>
  <rv s="0">
    <fb>209.54</fb>
    <v>0</v>
  </rv>
  <rv s="0">
    <fb>26.603100000000001</fb>
    <v>0</v>
  </rv>
  <rv s="0">
    <fb>47.0045</fb>
    <v>0</v>
  </rv>
  <rv s="0">
    <fb>49.650500000000001</fb>
    <v>0</v>
  </rv>
  <rv s="0">
    <fb>177.31</fb>
    <v>0</v>
  </rv>
  <rv s="0">
    <fb>198.17</fb>
    <v>0</v>
  </rv>
  <rv s="0">
    <fb>26.7364</fb>
    <v>0</v>
  </rv>
  <rv s="0">
    <fb>46.750500000000002</fb>
    <v>0</v>
  </rv>
  <rv s="0">
    <fb>180.8</fb>
    <v>0</v>
  </rv>
  <rv s="0">
    <fb>211</fb>
    <v>0</v>
  </rv>
  <rv s="0">
    <fb>26.726400000000002</fb>
    <v>0</v>
  </rv>
  <rv s="0">
    <fb>46.670499999999997</fb>
    <v>0</v>
  </rv>
  <rv s="0">
    <fb>48.862499999999997</fb>
    <v>0</v>
  </rv>
  <rv s="0">
    <fb>180.36500000000001</fb>
    <v>0</v>
  </rv>
  <rv s="0">
    <fb>209.78</fb>
    <v>0</v>
  </rv>
  <rv s="0">
    <fb>26.723099999999999</fb>
    <v>0</v>
  </rv>
  <rv s="0">
    <fb>46.886499999999998</fb>
    <v>0</v>
  </rv>
  <rv s="0">
    <fb>48.589500000000001</fb>
    <v>0</v>
  </rv>
  <rv s="0">
    <fb>184.51499999999999</fb>
    <v>0</v>
  </rv>
  <rv s="0">
    <fb>195.63</fb>
    <v>0</v>
  </rv>
  <rv s="0">
    <fb>209.74</fb>
    <v>0</v>
  </rv>
  <rv s="0">
    <fb>47.406500000000001</fb>
    <v>0</v>
  </rv>
  <rv s="0">
    <fb>48.5655</fb>
    <v>0</v>
  </rv>
  <rv s="0">
    <fb>178.08</fb>
    <v>0</v>
  </rv>
  <rv s="0">
    <fb>195.11</fb>
    <v>0</v>
  </rv>
  <rv s="0">
    <fb>211.97</fb>
    <v>0</v>
  </rv>
  <rv s="0">
    <fb>26.6297</fb>
    <v>0</v>
  </rv>
  <rv s="0">
    <fb>47.138500000000001</fb>
    <v>0</v>
  </rv>
  <rv s="0">
    <fb>48.0505</fb>
    <v>0</v>
  </rv>
  <rv s="0">
    <fb>188.28</fb>
    <v>0</v>
  </rv>
  <rv s="0">
    <fb>193.27</fb>
    <v>0</v>
  </rv>
  <rv s="0">
    <fb>209.95</fb>
    <v>0</v>
  </rv>
  <rv s="0">
    <fb>46.972499999999997</fb>
    <v>0</v>
  </rv>
  <rv s="0">
    <fb>47.465499999999999</fb>
    <v>0</v>
  </rv>
  <rv s="0">
    <fb>199.3</fb>
    <v>0</v>
  </rv>
  <rv s="0">
    <fb>192.31</fb>
    <v>0</v>
  </rv>
  <rv s="0">
    <fb>213.23</fb>
    <v>0</v>
  </rv>
  <rv s="0">
    <fb>26.346399999999999</fb>
    <v>0</v>
  </rv>
  <rv s="0">
    <fb>46.834499999999998</fb>
    <v>0</v>
  </rv>
  <rv s="0">
    <fb>47.274500000000003</fb>
    <v>0</v>
  </rv>
  <rv s="0">
    <fb>195.26</fb>
    <v>0</v>
  </rv>
  <rv s="0">
    <fb>208.51</fb>
    <v>0</v>
  </rv>
  <rv s="0">
    <fb>26.473099999999999</fb>
    <v>0</v>
  </rv>
  <rv s="0">
    <fb>47.137</fb>
    <v>0</v>
  </rv>
  <rv s="0">
    <fb>47.4</fb>
    <v>0</v>
  </rv>
  <rv s="0">
    <fb>194.25</fb>
    <v>0</v>
  </rv>
  <rv s="0">
    <fb>205.36</fb>
    <v>0</v>
  </rv>
  <rv s="0">
    <fb>26.333100000000002</fb>
    <v>0</v>
  </rv>
  <rv s="0">
    <fb>47.8125</fb>
    <v>0</v>
  </rv>
  <rv s="0">
    <fb>47.593000000000004</fb>
    <v>0</v>
  </rv>
  <rv s="0">
    <fb>195.82</fb>
    <v>0</v>
  </rv>
  <rv s="0">
    <fb>207.85</fb>
    <v>0</v>
  </rv>
  <rv s="0">
    <fb>48.005499999999998</fb>
    <v>0</v>
  </rv>
  <rv s="0">
    <fb>192</fb>
    <v>0</v>
  </rv>
  <rv s="0">
    <fb>196.59</fb>
    <v>0</v>
  </rv>
  <rv s="0">
    <fb>208.54</fb>
    <v>0</v>
  </rv>
  <rv s="0">
    <fb>25.9664</fb>
    <v>0</v>
  </rv>
  <rv s="0">
    <fb>48.782499999999999</fb>
    <v>0</v>
  </rv>
  <rv s="0">
    <fb>193.13</fb>
    <v>0</v>
  </rv>
  <rv s="0">
    <fb>197.5</fb>
    <v>0</v>
  </rv>
  <rv s="0">
    <fb>208.48</fb>
    <v>0</v>
  </rv>
  <rv s="0">
    <fb>48.378</fb>
    <v>0</v>
  </rv>
  <rv s="0">
    <fb>195.58</fb>
    <v>0</v>
  </rv>
  <rv s="0">
    <fb>199.03</fb>
    <v>0</v>
  </rv>
  <rv s="0">
    <fb>209</fb>
    <v>0</v>
  </rv>
  <rv s="0">
    <fb>26.423100000000002</fb>
    <v>0</v>
  </rv>
  <rv s="0">
    <fb>48.588000000000001</fb>
    <v>0</v>
  </rv>
  <rv s="0">
    <fb>47.710500000000003</fb>
    <v>0</v>
  </rv>
  <rv s="0">
    <fb>197.53</fb>
    <v>0</v>
  </rv>
  <rv s="0">
    <fb>199.93</fb>
    <v>0</v>
  </rv>
  <rv s="0">
    <fb>211.02</fb>
    <v>0</v>
  </rv>
  <rv s="0">
    <fb>197.9</fb>
    <v>0</v>
  </rv>
  <rv s="0">
    <fb>208.27</fb>
    <v>0</v>
  </rv>
  <rv s="0">
    <fb>26.259699999999999</fb>
    <v>0</v>
  </rv>
  <rv s="0">
    <fb>48.781999999999996</fb>
    <v>0</v>
  </rv>
  <rv s="0">
    <fb>197.32</fb>
    <v>0</v>
  </rv>
  <rv s="0">
    <fb>198.01</fb>
    <v>0</v>
  </rv>
  <rv s="0">
    <fb>208.39</fb>
    <v>0</v>
  </rv>
  <rv s="0">
    <fb>49.661999999999999</fb>
    <v>0</v>
  </rv>
  <rv s="0">
    <fb>190.51499999999999</fb>
    <v>0</v>
  </rv>
  <rv s="0">
    <fb>196.26</fb>
    <v>0</v>
  </rv>
  <rv s="0">
    <fb>207.33</fb>
    <v>0</v>
  </rv>
  <rv s="0">
    <fb>27.559699999999999</fb>
    <v>0</v>
  </rv>
  <rv s="0">
    <fb>49.765000000000001</fb>
    <v>0</v>
  </rv>
  <rv s="0">
    <fb>49.833500000000001</fb>
    <v>0</v>
  </rv>
  <rv s="0">
    <fb>183.08</fb>
    <v>0</v>
  </rv>
  <rv s="0">
    <fb>194.63</fb>
    <v>0</v>
  </rv>
  <rv s="0">
    <fb>206.64</fb>
    <v>0</v>
  </rv>
  <rv s="0">
    <fb>28.193100000000001</fb>
    <v>0</v>
  </rv>
  <rv s="0">
    <fb>49.451999999999998</fb>
    <v>0</v>
  </rv>
  <rv s="0">
    <fb>49.563499999999998</fb>
    <v>0</v>
  </rv>
  <rv s="0">
    <fb>195.01</fb>
    <v>0</v>
  </rv>
  <rv s="0">
    <fb>209.85</fb>
    <v>0</v>
  </rv>
  <rv s="0">
    <fb>28.566400000000002</fb>
    <v>0</v>
  </rv>
  <rv s="0">
    <fb>50.192</fb>
    <v>0</v>
  </rv>
  <rv s="0">
    <fb>49.840499999999999</fb>
    <v>0</v>
  </rv>
  <rv s="0">
    <fb>186.69</fb>
    <v>0</v>
  </rv>
  <rv s="0">
    <fb>214.61</fb>
    <v>0</v>
  </rv>
  <rv s="0">
    <fb>28.746400000000001</fb>
    <v>0</v>
  </rv>
  <rv s="0">
    <fb>50.455500000000001</fb>
    <v>0</v>
  </rv>
  <rv s="0">
    <fb>190.74</fb>
    <v>0</v>
  </rv>
  <rv s="0">
    <fb>192.48</fb>
    <v>0</v>
  </rv>
  <rv s="0">
    <fb>216</fb>
    <v>0</v>
  </rv>
  <rv s="0">
    <fb>28.8597</fb>
    <v>0</v>
  </rv>
  <rv s="0">
    <fb>50.481499999999997</fb>
    <v>0</v>
  </rv>
  <rv s="0">
    <fb>50.421999999999997</fb>
    <v>0</v>
  </rv>
  <rv s="0">
    <fb>182.95500000000001</fb>
    <v>0</v>
  </rv>
  <rv s="0">
    <fb>196.8</fb>
    <v>0</v>
  </rv>
  <rv s="0">
    <fb>218.4</fb>
    <v>0</v>
  </rv>
  <rv s="0">
    <fb>50.372</fb>
    <v>0</v>
  </rv>
  <rv s="0">
    <fb>50.279499999999999</fb>
    <v>0</v>
  </rv>
  <rv s="0">
    <fb>203.8</fb>
    <v>0</v>
  </rv>
  <rv s="0">
    <fb>220.25</fb>
    <v>0</v>
  </rv>
  <rv s="0">
    <fb>28.7164</fb>
    <v>0</v>
  </rv>
  <rv s="0">
    <fb>50.552500000000002</fb>
    <v>0</v>
  </rv>
  <rv s="0">
    <fb>50.463500000000003</fb>
    <v>0</v>
  </rv>
  <rv s="0">
    <fb>216.31</fb>
    <v>0</v>
  </rv>
  <rv s="0">
    <fb>50.237499999999997</fb>
    <v>0</v>
  </rv>
  <rv s="0">
    <fb>187.15</fb>
    <v>0</v>
  </rv>
  <rv s="0">
    <fb>204.26</fb>
    <v>0</v>
  </rv>
  <rv s="0">
    <fb>213.8</fb>
    <v>0</v>
  </rv>
  <rv s="0">
    <fb>28.866399999999999</fb>
    <v>0</v>
  </rv>
  <rv s="0">
    <fb>50.352499999999999</fb>
    <v>0</v>
  </rv>
  <rv s="0">
    <fb>49.676499999999997</fb>
    <v>0</v>
  </rv>
  <rv s="0">
    <fb>179.1</fb>
    <v>0</v>
  </rv>
  <rv s="0">
    <fb>207.58</fb>
    <v>0</v>
  </rv>
  <rv s="0">
    <fb>212.2</fb>
    <v>0</v>
  </rv>
  <rv s="0">
    <fb>29.113</fb>
    <v>0</v>
  </rv>
  <rv s="0">
    <fb>50.259</fb>
    <v>0</v>
  </rv>
  <rv s="0">
    <fb>49.336500000000001</fb>
    <v>0</v>
  </rv>
  <rv s="0">
    <fb>166.16499999999999</fb>
    <v>0</v>
  </rv>
  <rv s="0">
    <fb>206.38</fb>
    <v>0</v>
  </rv>
  <rv s="0">
    <fb>214.17</fb>
    <v>0</v>
  </rv>
  <rv s="0">
    <fb>29.562999999999999</fb>
    <v>0</v>
  </rv>
  <rv s="0">
    <fb>49.325000000000003</fb>
    <v>0</v>
  </rv>
  <rv s="0">
    <fb>48.45</fb>
    <v>0</v>
  </rv>
  <rv s="0">
    <fb>164.8</fb>
    <v>0</v>
  </rv>
  <rv s="0">
    <fb>208.32</fb>
    <v>0</v>
  </rv>
  <rv s="0">
    <fb>213.96</fb>
    <v>0</v>
  </rv>
  <rv s="0">
    <fb>29.283000000000001</fb>
    <v>0</v>
  </rv>
  <rv s="0">
    <fb>49.313499999999998</fb>
    <v>0</v>
  </rv>
  <rv s="0">
    <fb>164.65</fb>
    <v>0</v>
  </rv>
  <rv s="0">
    <fb>207.92</fb>
    <v>0</v>
  </rv>
  <rv s="0">
    <fb>212.34</fb>
    <v>0</v>
  </rv>
  <rv s="0">
    <fb>29.553000000000001</fb>
    <v>0</v>
  </rv>
  <rv s="0">
    <fb>49.923499999999997</fb>
    <v>0</v>
  </rv>
  <rv s="0">
    <fb>49.016500000000001</fb>
    <v>0</v>
  </rv>
  <rv s="0">
    <fb>159.82</fb>
    <v>0</v>
  </rv>
  <rv s="0">
    <fb>209.15</fb>
    <v>0</v>
  </rv>
  <rv s="0">
    <fb>209.41</fb>
    <v>0</v>
  </rv>
  <rv s="0">
    <fb>29.3797</fb>
    <v>0</v>
  </rv>
  <rv s="0">
    <fb>51.549500000000002</fb>
    <v>0</v>
  </rv>
  <rv s="0">
    <fb>52.906999999999996</fb>
    <v>0</v>
  </rv>
  <rv s="0">
    <fb>210.57</fb>
    <v>0</v>
  </rv>
  <rv s="0">
    <fb>29.312999999999999</fb>
    <v>0</v>
  </rv>
  <rv s="0">
    <fb>51.457999999999998</fb>
    <v>0</v>
  </rv>
  <rv s="0">
    <fb>54.750500000000002</fb>
    <v>0</v>
  </rv>
  <rv s="0">
    <fb>152.63999999999999</fb>
    <v>0</v>
  </rv>
  <rv s="0">
    <fb>209.39</fb>
    <v>0</v>
  </rv>
  <rv s="0">
    <fb>201.54</fb>
    <v>0</v>
  </rv>
  <rv s="0">
    <fb>28.952999999999999</fb>
    <v>0</v>
  </rv>
  <rv s="0">
    <fb>160.9</fb>
    <v>0</v>
  </rv>
  <rv s="0">
    <fb>211.62</fb>
    <v>0</v>
  </rv>
  <rv s="0">
    <fb>51.815800000000003</fb>
    <v>0</v>
  </rv>
  <rv s="0">
    <fb>55.27</fb>
    <v>0</v>
  </rv>
  <rv s="0">
    <fb>163.16999999999999</fb>
    <v>0</v>
  </rv>
  <rv s="0">
    <fb>210.11</fb>
    <v>0</v>
  </rv>
  <rv s="0">
    <fb>203.03</fb>
    <v>0</v>
  </rv>
  <rv s="0">
    <fb>54.890500000000003</fb>
    <v>0</v>
  </rv>
  <rv s="0">
    <fb>161.88</fb>
    <v>0</v>
  </rv>
  <rv s="0">
    <fb>210.72</fb>
    <v>0</v>
  </rv>
  <rv s="0">
    <fb>206.05</fb>
    <v>0</v>
  </rv>
  <rv s="0">
    <fb>29.672999999999998</fb>
    <v>0</v>
  </rv>
  <rv s="0">
    <fb>52.137500000000003</fb>
    <v>0</v>
  </rv>
  <rv s="0">
    <fb>54.557499999999997</fb>
    <v>0</v>
  </rv>
  <rv s="0">
    <fb>160.01</fb>
    <v>0</v>
  </rv>
  <rv s="0">
    <fb>211.91</fb>
    <v>0</v>
  </rv>
  <rv s="0">
    <fb>203.99</fb>
    <v>0</v>
  </rv>
  <rv s="0">
    <fb>29.8064</fb>
    <v>0</v>
  </rv>
  <rv s="0">
    <fb>52.454999999999998</fb>
    <v>0</v>
  </rv>
  <rv s="0">
    <fb>55.457500000000003</fb>
    <v>0</v>
  </rv>
  <rv s="0">
    <fb>162.71</fb>
    <v>0</v>
  </rv>
  <rv s="0">
    <fb>212.74</fb>
    <v>0</v>
  </rv>
  <rv s="0">
    <fb>200.34</fb>
    <v>0</v>
  </rv>
  <rv s="0">
    <fb>29.623000000000001</fb>
    <v>0</v>
  </rv>
  <rv s="0">
    <fb>52.482500000000002</fb>
    <v>0</v>
  </rv>
  <rv s="0">
    <fb>56.237000000000002</fb>
    <v>0</v>
  </rv>
  <rv s="0">
    <fb>163.97</fb>
    <v>0</v>
  </rv>
  <rv s="0">
    <fb>212.08</fb>
    <v>0</v>
  </rv>
  <rv s="0">
    <fb>29.702999999999999</fb>
    <v>0</v>
  </rv>
  <rv s="0">
    <fb>52.502499999999998</fb>
    <v>0</v>
  </rv>
  <rv s="0">
    <fb>56.140999999999998</fb>
    <v>0</v>
  </rv>
  <rv s="0">
    <fb>173.72</fb>
    <v>0</v>
  </rv>
  <rv s="0">
    <fb>197.64</fb>
    <v>0</v>
  </rv>
  <rv s="0">
    <fb>29.979700000000001</fb>
    <v>0</v>
  </rv>
  <rv s="0">
    <fb>52.4</fb>
    <v>0</v>
  </rv>
  <rv s="0">
    <fb>56.298000000000002</fb>
    <v>0</v>
  </rv>
  <rv s="0">
    <fb>168.95</fb>
    <v>0</v>
  </rv>
  <rv s="0">
    <fb>211.46</fb>
    <v>0</v>
  </rv>
  <rv s="0">
    <fb>30.079699999999999</fb>
    <v>0</v>
  </rv>
  <rv s="0">
    <fb>52.1935</fb>
    <v>0</v>
  </rv>
  <rv s="0">
    <fb>56.305</fb>
    <v>0</v>
  </rv>
  <rv s="0">
    <fb>172.55</fb>
    <v>0</v>
  </rv>
  <rv s="0">
    <fb>210.31</fb>
    <v>0</v>
  </rv>
  <rv s="0">
    <fb>30.346399999999999</fb>
    <v>0</v>
  </rv>
  <rv s="0">
    <fb>30.233000000000001</fb>
    <v>0</v>
  </rv>
  <rv s="0">
    <fb>51.886000000000003</fb>
    <v>0</v>
  </rv>
  <rv s="0">
    <fb>56.505499999999998</fb>
    <v>0</v>
  </rv>
  <rv s="0">
    <fb>176.07</fb>
    <v>0</v>
  </rv>
  <rv s="0">
    <fb>210.88</fb>
    <v>0</v>
  </rv>
  <rv s="0">
    <fb>30.113</fb>
    <v>0</v>
  </rv>
  <rv s="0">
    <fb>56.350499999999997</fb>
    <v>0</v>
  </rv>
  <rv s="0">
    <fb>167.655</fb>
    <v>0</v>
  </rv>
  <rv s="0">
    <fb>210.38</fb>
    <v>0</v>
  </rv>
  <rv s="0">
    <fb>203.07</fb>
    <v>0</v>
  </rv>
  <rv s="0">
    <fb>31.706299999999999</fb>
    <v>0</v>
  </rv>
  <rv s="0">
    <fb>51.9375</fb>
    <v>0</v>
  </rv>
  <rv s="0">
    <fb>56.508000000000003</fb>
    <v>0</v>
  </rv>
  <rv s="0">
    <fb>165.65</fb>
    <v>0</v>
  </rv>
  <rv s="0">
    <fb>210.46</fb>
    <v>0</v>
  </rv>
  <rv s="0">
    <fb>203.24</fb>
    <v>0</v>
  </rv>
  <rv s="0">
    <fb>33.079700000000003</fb>
    <v>0</v>
  </rv>
  <rv s="0">
    <fb>56.914000000000001</fb>
    <v>0</v>
  </rv>
  <rv s="0">
    <fb>168.41</fb>
    <v>0</v>
  </rv>
  <rv s="0">
    <fb>209.98</fb>
    <v>0</v>
  </rv>
  <rv s="0">
    <fb>32.146299999999997</fb>
    <v>0</v>
  </rv>
  <rv s="0">
    <fb>56.488500000000002</fb>
    <v>0</v>
  </rv>
  <rv s="0">
    <fb>174.22</fb>
    <v>0</v>
  </rv>
  <rv s="0">
    <fb>211.13</fb>
    <v>0</v>
  </rv>
  <rv s="0">
    <fb>32.579700000000003</fb>
    <v>0</v>
  </rv>
  <rv s="0">
    <fb>52.002000000000002</fb>
    <v>0</v>
  </rv>
  <rv s="0">
    <fb>56.643000000000001</fb>
    <v>0</v>
  </rv>
  <rv s="0">
    <fb>177.17</fb>
    <v>0</v>
  </rv>
  <rv s="0">
    <fb>212.26</fb>
    <v>0</v>
  </rv>
  <rv s="0">
    <fb>205.76</fb>
    <v>0</v>
  </rv>
  <rv s="0">
    <fb>32.216299999999997</fb>
    <v>0</v>
  </rv>
  <rv s="0">
    <fb>52.558</fb>
    <v>0</v>
  </rv>
  <rv s="0">
    <fb>180.7</fb>
    <v>0</v>
  </rv>
  <rv s="0">
    <fb>207.97</fb>
    <v>0</v>
  </rv>
  <rv s="0">
    <fb>32.289700000000003</fb>
    <v>0</v>
  </rv>
  <rv s="0">
    <fb>52.719499999999996</fb>
    <v>0</v>
  </rv>
  <rv s="0">
    <fb>58.034999999999997</fb>
    <v>0</v>
  </rv>
  <rv s="0">
    <fb>186.2</fb>
    <v>0</v>
  </rv>
  <rv s="0">
    <fb>212.25</fb>
    <v>0</v>
  </rv>
  <rv s="0">
    <fb>32.283000000000001</fb>
    <v>0</v>
  </rv>
  <rv s="0">
    <fb>52.9285</fb>
    <v>0</v>
  </rv>
  <rv s="0">
    <fb>60.133000000000003</fb>
    <v>0</v>
  </rv>
  <rv s="0">
    <fb>182.23</fb>
    <v>0</v>
  </rv>
  <rv s="0">
    <fb>213.88</fb>
    <v>0</v>
  </rv>
  <rv s="0">
    <fb>209.36</fb>
    <v>0</v>
  </rv>
  <rv s="0">
    <fb>32.196300000000001</fb>
    <v>0</v>
  </rv>
  <rv s="0">
    <fb>53.6995</fb>
    <v>0</v>
  </rv>
  <rv s="0">
    <fb>60.244</fb>
    <v>0</v>
  </rv>
  <rv s="0">
    <fb>186.54</fb>
    <v>0</v>
  </rv>
  <rv s="0">
    <fb>217.7</fb>
    <v>0</v>
  </rv>
  <rv s="0">
    <fb>210.66</fb>
    <v>0</v>
  </rv>
  <rv s="0">
    <fb>32.406300000000002</fb>
    <v>0</v>
  </rv>
  <rv s="0">
    <fb>52.808999999999997</fb>
    <v>0</v>
  </rv>
  <rv s="0">
    <fb>59.74</fb>
    <v>0</v>
  </rv>
  <rv s="0">
    <fb>184.62</fb>
    <v>0</v>
  </rv>
  <rv s="0">
    <fb>223.83</fb>
    <v>0</v>
  </rv>
  <rv s="0">
    <fb>205.26</fb>
    <v>0</v>
  </rv>
  <rv s="0">
    <fb>32.696300000000001</fb>
    <v>0</v>
  </rv>
  <rv s="0">
    <fb>51.997</fb>
    <v>0</v>
  </rv>
  <rv s="0">
    <fb>58.354999999999997</fb>
    <v>0</v>
  </rv>
  <rv s="0">
    <fb>200.1</fb>
    <v>0</v>
  </rv>
  <rv s="0">
    <fb>228.89</fb>
    <v>0</v>
  </rv>
  <rv s="0">
    <fb>205.88</fb>
    <v>0</v>
  </rv>
  <rv s="0">
    <fb>32.536299999999997</fb>
    <v>0</v>
  </rv>
  <rv s="0">
    <fb>51.520499999999998</fb>
    <v>0</v>
  </rv>
  <rv s="0">
    <fb>58.602499999999999</fb>
    <v>0</v>
  </rv>
  <rv s="0">
    <fb>199.78</fb>
    <v>0</v>
  </rv>
  <rv s="0">
    <fb>229.26</fb>
    <v>0</v>
  </rv>
  <rv s="0">
    <fb>209.34</fb>
    <v>0</v>
  </rv>
  <rv s="0">
    <fb>32.576300000000003</fb>
    <v>0</v>
  </rv>
  <rv s="0">
    <fb>58.692500000000003</fb>
    <v>0</v>
  </rv>
  <rv s="0">
    <fb>202.59</fb>
    <v>0</v>
  </rv>
  <rv s="0">
    <fb>221</fb>
    <v>0</v>
  </rv>
  <rv s="0">
    <fb>203.55</fb>
    <v>0</v>
  </rv>
  <rv s="0">
    <fb>32.332999999999998</fb>
    <v>0</v>
  </rv>
  <rv s="0">
    <fb>50.549500000000002</fb>
    <v>0</v>
  </rv>
  <rv s="0">
    <fb>56.412999999999997</fb>
    <v>0</v>
  </rv>
  <rv s="0">
    <fb>210.15</fb>
    <v>0</v>
  </rv>
  <rv s="0">
    <fb>221.02</fb>
    <v>0</v>
  </rv>
  <rv s="0">
    <fb>207.4</fb>
    <v>0</v>
  </rv>
  <rv s="0">
    <fb>32.662999999999997</fb>
    <v>0</v>
  </rv>
  <rv s="0">
    <fb>50.826000000000001</fb>
    <v>0</v>
  </rv>
  <rv s="0">
    <fb>56.899500000000003</fb>
    <v>0</v>
  </rv>
  <rv s="0">
    <fb>217.8</fb>
    <v>0</v>
  </rv>
  <rv s="0">
    <fb>220.59</fb>
    <v>0</v>
  </rv>
  <rv s="0">
    <fb>212.36</fb>
    <v>0</v>
  </rv>
  <rv s="0">
    <fb>32.353000000000002</fb>
    <v>0</v>
  </rv>
  <rv s="0">
    <fb>51.8035</fb>
    <v>0</v>
  </rv>
  <rv s="0">
    <fb>57.829500000000003</fb>
    <v>0</v>
  </rv>
  <rv s="0">
    <fb>216.14</fb>
    <v>0</v>
  </rv>
  <rv s="0">
    <fb>220.55</fb>
    <v>0</v>
  </rv>
  <rv s="0">
    <fb>219.29</fb>
    <v>0</v>
  </rv>
  <rv s="0">
    <fb>32.222999999999999</fb>
    <v>0</v>
  </rv>
  <rv s="0">
    <fb>52.590499999999999</fb>
    <v>0</v>
  </rv>
  <rv s="0">
    <fb>228</fb>
    <v>0</v>
  </rv>
  <rv s="0">
    <fb>224.16</fb>
    <v>0</v>
  </rv>
  <rv s="0">
    <fb>214.05</fb>
    <v>0</v>
  </rv>
  <rv s="0">
    <fb>52.555500000000002</fb>
    <v>0</v>
  </rv>
  <rv s="0">
    <fb>58.23</fb>
    <v>0</v>
  </rv>
  <rv s="0">
    <fb>224.22</fb>
    <v>0</v>
  </rv>
  <rv s="0">
    <fb>222.31</fb>
    <v>0</v>
  </rv>
  <rv s="0">
    <fb>214.97</fb>
    <v>0</v>
  </rv>
  <rv s="0">
    <fb>58.325499999999998</fb>
    <v>0</v>
  </rv>
  <rv s="0">
    <fb>249.07</fb>
    <v>0</v>
  </rv>
  <rv s="0">
    <fb>221.74</fb>
    <v>0</v>
  </rv>
  <rv s="0">
    <fb>216.96</fb>
    <v>0</v>
  </rv>
  <rv s="0">
    <fb>32.219700000000003</fb>
    <v>0</v>
  </rv>
  <rv s="0">
    <fb>52.603999999999999</fb>
    <v>0</v>
  </rv>
  <rv s="0">
    <fb>247.94</fb>
    <v>0</v>
  </rv>
  <rv s="0">
    <fb>225</fb>
    <v>0</v>
  </rv>
  <rv s="0">
    <fb>215.15</fb>
    <v>0</v>
  </rv>
  <rv s="0">
    <fb>32.6663</fb>
    <v>0</v>
  </rv>
  <rv s="0">
    <fb>52.774500000000003</fb>
    <v>0</v>
  </rv>
  <rv s="0">
    <fb>58.185499999999998</fb>
    <v>0</v>
  </rv>
  <rv s="0">
    <fb>253.51</fb>
    <v>0</v>
  </rv>
  <rv s="0">
    <fb>223.75</fb>
    <v>0</v>
  </rv>
  <rv s="0">
    <fb>215.97</fb>
    <v>0</v>
  </rv>
  <rv s="0">
    <fb>32.569699999999997</fb>
    <v>0</v>
  </rv>
  <rv s="0">
    <fb>53.189</fb>
    <v>0</v>
  </rv>
  <rv s="0">
    <fb>58.951500000000003</fb>
    <v>0</v>
  </rv>
  <rv s="0">
    <fb>260.17</fb>
    <v>0</v>
  </rv>
  <rv s="0">
    <fb>213.73</fb>
    <v>0</v>
  </rv>
  <rv s="0">
    <fb>32.459699999999998</fb>
    <v>0</v>
  </rv>
  <rv s="0">
    <fb>59.368499999999997</fb>
    <v>0</v>
  </rv>
  <rv s="0">
    <fb>248.4</fb>
    <v>0</v>
  </rv>
  <rv s="0">
    <fb>222.99</fb>
    <v>0</v>
  </rv>
  <rv s="0">
    <fb>216.98</fb>
    <v>0</v>
  </rv>
  <rv s="0">
    <fb>33.302999999999997</fb>
    <v>0</v>
  </rv>
  <rv s="0">
    <fb>54.151000000000003</fb>
    <v>0</v>
  </rv>
  <rv s="0">
    <fb>59.457500000000003</fb>
    <v>0</v>
  </rv>
  <rv s="0">
    <fb>258.92</fb>
    <v>0</v>
  </rv>
  <rv s="0">
    <fb>223.11</fb>
    <v>0</v>
  </rv>
  <rv s="0">
    <fb>222.06</fb>
    <v>0</v>
  </rv>
  <rv s="0">
    <fb>33.149700000000003</fb>
    <v>0</v>
  </rv>
  <rv s="0">
    <fb>54.045999999999999</fb>
    <v>0</v>
  </rv>
  <rv s="0">
    <fb>59.524999999999999</fb>
    <v>0</v>
  </rv>
  <rv s="0">
    <fb>261.5</fb>
    <v>0</v>
  </rv>
  <rv s="0">
    <fb>223.12</fb>
    <v>0</v>
  </rv>
  <rv s="0">
    <fb>220.72</fb>
    <v>0</v>
  </rv>
  <rv s="0">
    <fb>32.999699999999997</fb>
    <v>0</v>
  </rv>
  <rv s="0">
    <fb>53.769500000000001</fb>
    <v>0</v>
  </rv>
  <rv s="0">
    <fb>58.795000000000002</fb>
    <v>0</v>
  </rv>
  <rv s="0">
    <fb>275.13</fb>
    <v>0</v>
  </rv>
  <rv s="0">
    <fb>222</fb>
    <v>0</v>
  </rv>
  <rv s="0">
    <fb>224.53</fb>
    <v>0</v>
  </rv>
  <rv s="0">
    <fb>32.762999999999998</fb>
    <v>0</v>
  </rv>
  <rv s="0">
    <fb>58.603999999999999</fb>
    <v>0</v>
  </rv>
  <rv s="0">
    <fb>250.77</fb>
    <v>0</v>
  </rv>
  <rv s="0">
    <fb>219.09</fb>
    <v>0</v>
  </rv>
  <rv s="0">
    <fb>225.28</fb>
    <v>0</v>
  </rv>
  <rv s="0">
    <fb>32.783000000000001</fb>
    <v>0</v>
  </rv>
  <rv s="0">
    <fb>53.432000000000002</fb>
    <v>0</v>
  </rv>
  <rv s="0">
    <fb>58.417999999999999</fb>
    <v>0</v>
  </rv>
  <rv s="0">
    <fb>259.29000000000002</fb>
    <v>0</v>
  </rv>
  <rv s="0">
    <fb>219.98</fb>
    <v>0</v>
  </rv>
  <rv s="0">
    <fb>224.23</fb>
    <v>0</v>
  </rv>
  <rv s="0">
    <fb>33.186300000000003</fb>
    <v>0</v>
  </rv>
  <rv s="0">
    <fb>53.33</fb>
    <v>0</v>
  </rv>
  <rv s="0">
    <fb>58.9955</fb>
    <v>0</v>
  </rv>
  <rv s="0">
    <fb>250.065</fb>
    <v>0</v>
  </rv>
  <rv s="0">
    <fb>221.46</fb>
    <v>0</v>
  </rv>
  <rv s="0">
    <fb>223.71</fb>
    <v>0</v>
  </rv>
  <rv s="0">
    <fb>33.173000000000002</fb>
    <v>0</v>
  </rv>
  <rv s="0">
    <fb>53.112499999999997</fb>
    <v>0</v>
  </rv>
  <rv s="0">
    <fb>59.45</fb>
    <v>0</v>
  </rv>
  <rv s="0">
    <fb>243.24</fb>
    <v>0</v>
  </rv>
  <rv s="0">
    <fb>223.95</fb>
    <v>0</v>
  </rv>
  <rv s="0">
    <fb>225.05</fb>
    <v>0</v>
  </rv>
  <rv s="0">
    <fb>33.133000000000003</fb>
    <v>0</v>
  </rv>
  <rv s="0">
    <fb>59.1175</fb>
    <v>0</v>
  </rv>
  <rv s="0">
    <fb>249.7</fb>
    <v>0</v>
  </rv>
  <rv s="0">
    <fb>221.43</fb>
    <v>0</v>
  </rv>
  <rv s="0">
    <fb>33.099699999999999</fb>
    <v>0</v>
  </rv>
  <rv s="0">
    <fb>52.651000000000003</fb>
    <v>0</v>
  </rv>
  <rv s="0">
    <fb>58.6</fb>
    <v>0</v>
  </rv>
  <rv s="0">
    <fb>258.02999999999997</fb>
    <v>0</v>
  </rv>
  <rv s="0">
    <fb>221.62</fb>
    <v>0</v>
  </rv>
  <rv s="0">
    <fb>219.12</fb>
    <v>0</v>
  </rv>
  <rv s="0">
    <fb>32.9497</fb>
    <v>0</v>
  </rv>
  <rv s="0">
    <fb>53.6965</fb>
    <v>0</v>
  </rv>
  <rv s="0">
    <fb>59.414999999999999</fb>
    <v>0</v>
  </rv>
  <rv s="0">
    <fb>260.60000000000002</fb>
    <v>0</v>
  </rv>
  <rv s="0">
    <fb>224.34</fb>
    <v>0</v>
  </rv>
  <rv s="0">
    <fb>206.55</fb>
    <v>0</v>
  </rv>
  <rv s="0">
    <fb>33.179699999999997</fb>
    <v>0</v>
  </rv>
  <rv s="0">
    <fb>54.854500000000002</fb>
    <v>0</v>
  </rv>
  <rv s="0">
    <fb>60.25</fb>
    <v>0</v>
  </rv>
  <rv s="0">
    <fb>276.49</fb>
    <v>0</v>
  </rv>
  <rv s="0">
    <fb>225.19</fb>
    <v>0</v>
  </rv>
  <rv s="0">
    <fb>209.05</fb>
    <v>0</v>
  </rv>
  <rv s="0">
    <fb>33.213000000000001</fb>
    <v>0</v>
  </rv>
  <rv s="0">
    <fb>55.172499999999999</fb>
    <v>0</v>
  </rv>
  <rv s="0">
    <fb>60.875500000000002</fb>
    <v>0</v>
  </rv>
  <rv s="0">
    <fb>278.82</fb>
    <v>0</v>
  </rv>
  <rv s="0">
    <fb>228.13</fb>
    <v>0</v>
  </rv>
  <rv s="0">
    <fb>208.75</fb>
    <v>0</v>
  </rv>
  <rv s="0">
    <fb>61.8</fb>
    <v>0</v>
  </rv>
  <rv s="0">
    <fb>278.08999999999997</fb>
    <v>0</v>
  </rv>
  <rv s="0">
    <fb>224.76</fb>
    <v>0</v>
  </rv>
  <rv s="0">
    <fb>207.67</fb>
    <v>0</v>
  </rv>
  <rv s="0">
    <fb>34.009700000000002</fb>
    <v>0</v>
  </rv>
  <rv s="0">
    <fb>55.921999999999997</fb>
    <v>0</v>
  </rv>
  <rv s="0">
    <fb>62.844999999999999</fb>
    <v>0</v>
  </rv>
  <rv s="0">
    <fb>278.43</fb>
    <v>0</v>
  </rv>
  <rv s="0">
    <fb>224.83</fb>
    <v>0</v>
  </rv>
  <rv s="0">
    <fb>208.25</fb>
    <v>0</v>
  </rv>
  <rv s="0">
    <fb>33.249699999999997</fb>
    <v>0</v>
  </rv>
  <rv s="0">
    <fb>62.2575</fb>
    <v>0</v>
  </rv>
  <rv s="0">
    <fb>276.47000000000003</fb>
    <v>0</v>
  </rv>
  <rv s="0">
    <fb>224.18</fb>
    <v>0</v>
  </rv>
  <rv s="0">
    <fb>212.45</fb>
    <v>0</v>
  </rv>
  <rv s="0">
    <fb>33.232999999999997</fb>
    <v>0</v>
  </rv>
  <rv s="0">
    <fb>55.615499999999997</fb>
    <v>0</v>
  </rv>
  <rv s="0">
    <fb>62.987000000000002</fb>
    <v>0</v>
  </rv>
  <rv s="0">
    <fb>268.64999999999998</fb>
    <v>0</v>
  </rv>
  <rv s="0">
    <fb>227.45</fb>
    <v>0</v>
  </rv>
  <rv s="0">
    <fb>213.01</fb>
    <v>0</v>
  </rv>
  <rv s="0">
    <fb>33.463000000000001</fb>
    <v>0</v>
  </rv>
  <rv s="0">
    <fb>63.669600000000003</fb>
    <v>0</v>
  </rv>
  <rv s="0">
    <fb>276.32499999999999</fb>
    <v>0</v>
  </rv>
  <rv s="0">
    <fb>233.37</fb>
    <v>0</v>
  </rv>
  <rv s="0">
    <fb>212.55</fb>
    <v>0</v>
  </rv>
  <rv s="0">
    <fb>33.779699999999998</fb>
    <v>0</v>
  </rv>
  <rv s="0">
    <fb>57.015500000000003</fb>
    <v>0</v>
  </rv>
  <rv s="0">
    <fb>274.58999999999997</fb>
    <v>0</v>
  </rv>
  <rv s="0">
    <fb>234.67</fb>
    <v>0</v>
  </rv>
  <rv s="0">
    <fb>213.78399999999999</fb>
    <v>0</v>
  </rv>
  <rv s="0">
    <fb>33.716299999999997</fb>
    <v>0</v>
  </rv>
  <rv s="0">
    <fb>56.817999999999998</fb>
    <v>0</v>
  </rv>
  <rv s="0">
    <fb>65.611999999999995</fb>
    <v>0</v>
  </rv>
  <rv s="0">
    <fb>277.01</fb>
    <v>0</v>
  </rv>
  <rv s="0">
    <fb>239.26</fb>
    <v>0</v>
  </rv>
  <rv s="0">
    <fb>218.6</fb>
    <v>0</v>
  </rv>
  <rv s="0">
    <fb>34.912999999999997</fb>
    <v>0</v>
  </rv>
  <rv s="0">
    <fb>56.967500000000001</fb>
    <v>0</v>
  </rv>
  <rv s="0">
    <fb>64.697500000000005</fb>
    <v>0</v>
  </rv>
  <rv s="0">
    <fb>286.625</fb>
    <v>0</v>
  </rv>
  <rv s="0">
    <fb>244.18</fb>
    <v>0</v>
  </rv>
  <rv s="0">
    <fb>217.62</fb>
    <v>0</v>
  </rv>
  <rv s="0">
    <fb>34.8797</fb>
    <v>0</v>
  </rv>
  <rv s="0">
    <fb>56.901499999999999</fb>
    <v>0</v>
  </rv>
  <rv s="0">
    <fb>290.14999999999998</fb>
    <v>0</v>
  </rv>
  <rv s="0">
    <fb>243.59</fb>
    <v>0</v>
  </rv>
  <rv s="0">
    <fb>34.832999999999998</fb>
    <v>0</v>
  </rv>
  <rv s="0">
    <fb>57.191000000000003</fb>
    <v>0</v>
  </rv>
  <rv s="0">
    <fb>64.858500000000006</fb>
    <v>0</v>
  </rv>
  <rv s="0">
    <fb>296.04000000000002</fb>
    <v>0</v>
  </rv>
  <rv s="0">
    <fb>242.99</fb>
    <v>0</v>
  </rv>
  <rv s="0">
    <fb>219.97</fb>
    <v>0</v>
  </rv>
  <rv s="0">
    <fb>35.096299999999999</fb>
    <v>0</v>
  </rv>
  <rv s="0">
    <fb>58.530999999999999</fb>
    <v>0</v>
  </rv>
  <rv s="0">
    <fb>66.904499999999999</fb>
    <v>0</v>
  </rv>
  <rv s="0">
    <fb>279.56</fb>
    <v>0</v>
  </rv>
  <rv s="0">
    <fb>246.01</fb>
    <v>0</v>
  </rv>
  <rv s="0">
    <fb>35.449599999999997</fb>
    <v>0</v>
  </rv>
  <rv s="0">
    <fb>59.249000000000002</fb>
    <v>0</v>
  </rv>
  <rv s="0">
    <fb>68.741</fb>
    <v>0</v>
  </rv>
  <rv s="0">
    <fb>268</fb>
    <v>0</v>
  </rv>
  <rv s="0">
    <fb>244.75</fb>
    <v>0</v>
  </rv>
  <rv s="0">
    <fb>220.24</fb>
    <v>0</v>
  </rv>
  <rv s="0">
    <fb>35.283000000000001</fb>
    <v>0</v>
  </rv>
  <rv s="0">
    <fb>59.035499999999999</fb>
    <v>0</v>
  </rv>
  <rv s="0">
    <fb>255.85</fb>
    <v>0</v>
  </rv>
  <rv s="0">
    <fb>245</fb>
    <v>0</v>
  </rv>
  <rv s="0">
    <fb>35.6663</fb>
    <v>0</v>
  </rv>
  <rv s="0">
    <fb>59.3765</fb>
    <v>0</v>
  </rv>
  <rv s="0">
    <fb>69.600499999999997</fb>
    <v>0</v>
  </rv>
  <rv s="0">
    <fb>272.38</fb>
    <v>0</v>
  </rv>
  <rv s="0">
    <fb>249.28</fb>
    <v>0</v>
  </rv>
  <rv s="0">
    <fb>36.036299999999997</fb>
    <v>0</v>
  </rv>
  <rv s="0">
    <fb>70.459000000000003</fb>
    <v>0</v>
  </rv>
  <rv s="0">
    <fb>263.25</fb>
    <v>0</v>
  </rv>
  <rv s="0">
    <fb>232.88</fb>
    <v>0</v>
  </rv>
  <rv s="0">
    <fb>223.89</fb>
    <v>0</v>
  </rv>
  <rv s="0">
    <fb>36.379600000000003</fb>
    <v>0</v>
  </rv>
  <rv s="0">
    <fb>58.886000000000003</fb>
    <v>0</v>
  </rv>
  <rv s="0">
    <fb>70.158500000000004</fb>
    <v>0</v>
  </rv>
  <rv s="0">
    <fb>268.31</fb>
    <v>0</v>
  </rv>
  <rv s="0">
    <fb>242.84</fb>
    <v>0</v>
  </rv>
  <rv s="0">
    <fb>227.17</fb>
    <v>0</v>
  </rv>
  <rv s="0">
    <fb>35.923000000000002</fb>
    <v>0</v>
  </rv>
  <rv s="0">
    <fb>59.1905</fb>
    <v>0</v>
  </rv>
  <rv s="0">
    <fb>72.564999999999998</fb>
    <v>0</v>
  </rv>
  <rv s="0">
    <fb>259.86</fb>
    <v>0</v>
  </rv>
  <rv s="0">
    <fb>235.26</fb>
    <v>0</v>
  </rv>
  <rv s="0">
    <fb>225.75</fb>
    <v>0</v>
  </rv>
  <rv s="0">
    <fb>35.319600000000001</fb>
    <v>0</v>
  </rv>
  <rv s="0">
    <fb>58.799500000000002</fb>
    <v>0</v>
  </rv>
  <rv s="0">
    <fb>72.25</fb>
    <v>0</v>
  </rv>
  <rv s="0">
    <fb>267.48</fb>
    <v>0</v>
  </rv>
  <rv s="0">
    <fb>233</fb>
    <v>0</v>
  </rv>
  <rv s="0">
    <fb>224.78</fb>
    <v>0</v>
  </rv>
  <rv s="0">
    <fb>35.049599999999998</fb>
    <v>0</v>
  </rv>
  <rv s="0">
    <fb>56.371000000000002</fb>
    <v>0</v>
  </rv>
  <rv s="0">
    <fb>73.869500000000002</fb>
    <v>0</v>
  </rv>
  <rv s="0">
    <fb>266.26</fb>
    <v>0</v>
  </rv>
  <rv s="0">
    <fb>230.79</fb>
    <v>0</v>
  </rv>
  <rv s="0">
    <fb>223.31</fb>
    <v>0</v>
  </rv>
  <rv s="0">
    <fb>34.466299999999997</fb>
    <v>0</v>
  </rv>
  <rv s="0">
    <fb>55.030500000000004</fb>
    <v>0</v>
  </rv>
  <rv s="0">
    <fb>70.131</fb>
    <v>0</v>
  </rv>
  <rv s="0">
    <fb>255.57</fb>
    <v>0</v>
  </rv>
  <rv s="0">
    <fb>227.3</fb>
    <v>0</v>
  </rv>
  <rv s="0">
    <fb>32.546300000000002</fb>
    <v>0</v>
  </rv>
  <rv s="0">
    <fb>51.698999999999998</fb>
    <v>0</v>
  </rv>
  <rv s="0">
    <fb>68.072999999999993</fb>
    <v>0</v>
  </rv>
  <rv s="0">
    <fb>252.04</fb>
    <v>0</v>
  </rv>
  <rv s="0">
    <fb>222.33</fb>
    <v>0</v>
  </rv>
  <rv s="0">
    <fb>228.61</fb>
    <v>0</v>
  </rv>
  <rv s="0">
    <fb>33.499699999999997</fb>
    <v>0</v>
  </rv>
  <rv s="0">
    <fb>54.2485</fb>
    <v>0</v>
  </rv>
  <rv s="0">
    <fb>72.45</fb>
    <v>0</v>
  </rv>
  <rv s="0">
    <fb>260.97000000000003</fb>
    <v>0</v>
  </rv>
  <rv s="0">
    <fb>225.33</fb>
    <v>0</v>
  </rv>
  <rv s="0">
    <fb>230.77</fb>
    <v>0</v>
  </rv>
  <rv s="0">
    <fb>34.409700000000001</fb>
    <v>0</v>
  </rv>
  <rv s="0">
    <fb>52.993499999999997</fb>
    <v>0</v>
  </rv>
  <rv s="0">
    <fb>71.483800000000002</fb>
    <v>0</v>
  </rv>
  <rv s="0">
    <fb>251.45</fb>
    <v>0</v>
  </rv>
  <rv s="0">
    <fb>218</fb>
    <v>0</v>
  </rv>
  <rv s="0">
    <fb>231.03</fb>
    <v>0</v>
  </rv>
  <rv s="0">
    <fb>33.509700000000002</fb>
    <v>0</v>
  </rv>
  <rv s="0">
    <fb>51.293999999999997</fb>
    <v>0</v>
  </rv>
  <rv s="0">
    <fb>68.674499999999995</fb>
    <v>0</v>
  </rv>
  <rv s="0">
    <fb>247.45</fb>
    <v>0</v>
  </rv>
  <rv s="0">
    <fb>222.44</fb>
    <v>0</v>
  </rv>
  <rv s="0">
    <fb>230.95</fb>
    <v>0</v>
  </rv>
  <rv s="0">
    <fb>33.376300000000001</fb>
    <v>0</v>
  </rv>
  <rv s="0">
    <fb>52.833500000000001</fb>
    <v>0</v>
  </rv>
  <rv s="0">
    <fb>68.233500000000006</fb>
    <v>0</v>
  </rv>
  <rv s="0">
    <fb>250.87</fb>
    <v>0</v>
  </rv>
  <rv s="0">
    <fb>223.15</fb>
    <v>0</v>
  </rv>
  <rv s="0">
    <fb>235.23</fb>
    <v>0</v>
  </rv>
  <rv s="0">
    <fb>33.109699999999997</fb>
    <v>0</v>
  </rv>
  <rv s="0">
    <fb>69.296499999999995</fb>
    <v>0</v>
  </rv>
  <rv s="0">
    <fb>245.4</fb>
    <v>0</v>
  </rv>
  <rv s="0">
    <fb>224.95</fb>
    <v>0</v>
  </rv>
  <rv s="0">
    <fb>235.32</fb>
    <v>0</v>
  </rv>
  <rv s="0">
    <fb>33.619700000000002</fb>
    <v>0</v>
  </rv>
  <rv s="0">
    <fb>52.716000000000001</fb>
    <v>0</v>
  </rv>
  <rv s="0">
    <fb>70.3125</fb>
    <v>0</v>
  </rv>
  <rv s="0">
    <fb>241.77</fb>
    <v>0</v>
  </rv>
  <rv s="0">
    <fb>229.27</fb>
    <v>0</v>
  </rv>
  <rv s="0">
    <fb>34.183</fb>
    <v>0</v>
  </rv>
  <rv s="0">
    <fb>54.172499999999999</fb>
    <v>0</v>
  </rv>
  <rv s="0">
    <fb>73.344499999999996</fb>
    <v>0</v>
  </rv>
  <rv s="0">
    <fb>235.7</fb>
    <v>0</v>
  </rv>
  <rv s="0">
    <fb>225.99</fb>
    <v>0</v>
  </rv>
  <rv s="0">
    <fb>231.6</fb>
    <v>0</v>
  </rv>
  <rv s="0">
    <fb>34.363</fb>
    <v>0</v>
  </rv>
  <rv s="0">
    <fb>54.668999999999997</fb>
    <v>0</v>
  </rv>
  <rv s="0">
    <fb>72.868499999999997</fb>
    <v>0</v>
  </rv>
  <rv s="0">
    <fb>238.73</fb>
    <v>0</v>
  </rv>
  <rv s="0">
    <fb>227.91</fb>
    <v>0</v>
  </rv>
  <rv s="0">
    <fb>233.85</fb>
    <v>0</v>
  </rv>
  <rv s="0">
    <fb>32.329700000000003</fb>
    <v>0</v>
  </rv>
  <rv s="0">
    <fb>54.637999999999998</fb>
    <v>0</v>
  </rv>
  <rv s="0">
    <fb>72.3245</fb>
    <v>0</v>
  </rv>
  <rv s="0">
    <fb>228.02</fb>
    <v>0</v>
  </rv>
  <rv s="0">
    <fb>226.15</fb>
    <v>0</v>
  </rv>
  <rv s="0">
    <fb>229.63</fb>
    <v>0</v>
  </rv>
  <rv s="0">
    <fb>31.702999999999999</fb>
    <v>0</v>
  </rv>
  <rv s="0">
    <fb>226.06</fb>
    <v>0</v>
  </rv>
  <rv s="0">
    <fb>226.3</fb>
    <v>0</v>
  </rv>
  <rv s="0">
    <fb>232.34</fb>
    <v>0</v>
  </rv>
  <rv s="0">
    <fb>30.476400000000002</fb>
    <v>0</v>
  </rv>
  <rv s="0">
    <fb>55.958500000000001</fb>
    <v>0</v>
  </rv>
  <rv s="0">
    <fb>74.768000000000001</fb>
    <v>0</v>
  </rv>
  <rv s="0">
    <fb>214.12</fb>
    <v>0</v>
  </rv>
  <rv s="0">
    <fb>227.9</fb>
    <v>0</v>
  </rv>
  <rv s="0">
    <fb>30.959700000000002</fb>
    <v>0</v>
  </rv>
  <rv s="0">
    <fb>55.933</fb>
    <v>0</v>
  </rv>
  <rv s="0">
    <fb>74.766999999999996</fb>
    <v>0</v>
  </rv>
  <rv s="0">
    <fb>221.55119999999999</fb>
    <v>0</v>
  </rv>
  <rv s="0">
    <fb>231.64</fb>
    <v>0</v>
  </rv>
  <rv s="0">
    <fb>223.74</fb>
    <v>0</v>
  </rv>
  <rv s="0">
    <fb>30.9664</fb>
    <v>0</v>
  </rv>
  <rv s="0">
    <fb>56.593000000000004</fb>
    <v>0</v>
  </rv>
  <rv s="0">
    <fb>75.459999999999994</fb>
    <v>0</v>
  </rv>
  <rv s="0">
    <fb>240.25</fb>
    <v>0</v>
  </rv>
  <rv s="0">
    <fb>234.4</fb>
    <v>0</v>
  </rv>
  <rv s="0">
    <fb>223.63</fb>
    <v>0</v>
  </rv>
  <rv s="0">
    <fb>31.209700000000002</fb>
    <v>0</v>
  </rv>
  <rv s="0">
    <fb>57.185000000000002</fb>
    <v>0</v>
  </rv>
  <rv s="0">
    <fb>76.224999999999994</fb>
    <v>0</v>
  </rv>
  <rv s="0">
    <fb>229.34</fb>
    <v>0</v>
  </rv>
  <rv s="0">
    <fb>234.42</fb>
    <v>0</v>
  </rv>
  <rv s="0">
    <fb>221.51</fb>
    <v>0</v>
  </rv>
  <rv s="0">
    <fb>30.666399999999999</fb>
    <v>0</v>
  </rv>
  <rv s="0">
    <fb>56.1</fb>
    <v>0</v>
  </rv>
  <rv s="0">
    <fb>75.975499999999997</fb>
    <v>0</v>
  </rv>
  <rv s="0">
    <fb>238.66</fb>
    <v>0</v>
  </rv>
  <rv s="0">
    <fb>225.7</fb>
    <v>0</v>
  </rv>
  <rv s="0">
    <fb>225.82</fb>
    <v>0</v>
  </rv>
  <rv s="0">
    <fb>30.0564</fb>
    <v>0</v>
  </rv>
  <rv s="0">
    <fb>55.476999999999997</fb>
    <v>0</v>
  </rv>
  <rv s="0">
    <fb>75.680000000000007</fb>
    <v>0</v>
  </rv>
  <rv s="0">
    <fb>231.31</fb>
    <v>0</v>
  </rv>
  <rv s="0">
    <fb>223.21</fb>
    <v>0</v>
  </rv>
  <rv s="0">
    <fb>226.18</fb>
    <v>0</v>
  </rv>
  <rv s="0">
    <fb>29.089700000000001</fb>
    <v>0</v>
  </rv>
  <rv s="0">
    <fb>52.899000000000001</fb>
    <v>0</v>
  </rv>
  <rv s="0">
    <fb>73.454999999999998</fb>
    <v>0</v>
  </rv>
  <rv s="0">
    <fb>242.58</fb>
    <v>0</v>
  </rv>
  <rv s="0">
    <fb>223.37</fb>
    <v>0</v>
  </rv>
  <rv s="0">
    <fb>228.39</fb>
    <v>0</v>
  </rv>
  <rv s="0">
    <fb>53.906500000000001</fb>
    <v>0</v>
  </rv>
  <rv s="0">
    <fb>74.712000000000003</fb>
    <v>0</v>
  </rv>
  <rv s="0">
    <fb>238.58</fb>
    <v>0</v>
  </rv>
  <rv s="0">
    <fb>228.92</fb>
    <v>0</v>
  </rv>
  <rv s="0">
    <fb>222.76</fb>
    <v>0</v>
  </rv>
  <rv s="0">
    <fb>30.116399999999999</fb>
    <v>0</v>
  </rv>
  <rv s="0">
    <fb>55.1051</fb>
    <v>0</v>
  </rv>
  <rv s="0">
    <fb>76.66</fb>
    <v>0</v>
  </rv>
  <rv s="0">
    <fb>254.2</fb>
    <v>0</v>
  </rv>
  <rv s="0">
    <fb>224.35</fb>
    <v>0</v>
  </rv>
  <rv s="0">
    <fb>225.44</fb>
    <v>0</v>
  </rv>
  <rv s="0">
    <fb>29.3264</fb>
    <v>0</v>
  </rv>
  <rv s="0">
    <fb>54.640999999999998</fb>
    <v>0</v>
  </rv>
  <rv s="0">
    <fb>76.325999999999993</fb>
    <v>0</v>
  </rv>
  <rv s="0">
    <fb>255.98</fb>
    <v>0</v>
  </rv>
  <rv s="0">
    <fb>227.93</fb>
    <v>0</v>
  </rv>
  <rv s="0">
    <fb>226.88</fb>
    <v>0</v>
  </rv>
  <rv s="0">
    <fb>29.256399999999999</fb>
    <v>0</v>
  </rv>
  <rv s="0">
    <fb>77.5</fb>
    <v>0</v>
  </rv>
  <rv s="0">
    <fb>257.26</fb>
    <v>0</v>
  </rv>
  <rv s="0">
    <fb>226.11</fb>
    <v>0</v>
  </rv>
  <rv s="0">
    <fb>227.95</fb>
    <v>0</v>
  </rv>
  <rv s="0">
    <fb>29.413</fb>
    <v>0</v>
  </rv>
  <rv s="0">
    <fb>56.975000000000001</fb>
    <v>0</v>
  </rv>
  <rv s="0">
    <fb>78.174999999999997</fb>
    <v>0</v>
  </rv>
  <rv s="0">
    <fb>226.21</fb>
    <v>0</v>
  </rv>
  <rv s="0">
    <fb>229.9</fb>
    <v>0</v>
  </rv>
  <rv s="0">
    <fb>29.566400000000002</fb>
    <v>0</v>
  </rv>
  <rv s="0">
    <fb>58.252499999999998</fb>
    <v>0</v>
  </rv>
  <rv s="0">
    <fb>79.63</fb>
    <v>0</v>
  </rv>
  <rv s="0">
    <fb>255.13499999999999</fb>
    <v>0</v>
  </rv>
  <rv s="0">
    <fb>223.53</fb>
    <v>0</v>
  </rv>
  <rv s="0">
    <fb>228.05</fb>
    <v>0</v>
  </rv>
  <rv s="0">
    <fb>29.463000000000001</fb>
    <v>0</v>
  </rv>
  <rv s="0">
    <fb>58.591500000000003</fb>
    <v>0</v>
  </rv>
  <rv s="0">
    <fb>80.798000000000002</fb>
    <v>0</v>
  </rv>
  <rv s="0">
    <fb>245.07</fb>
    <v>0</v>
  </rv>
  <rv s="0">
    <fb>227.13</fb>
    <v>0</v>
  </rv>
  <rv s="0">
    <fb>227.76</fb>
    <v>0</v>
  </rv>
  <rv s="0">
    <fb>29.503</fb>
    <v>0</v>
  </rv>
  <rv s="0">
    <fb>251.22</fb>
    <v>0</v>
  </rv>
  <rv s="0">
    <fb>225.83</fb>
    <v>0</v>
  </rv>
  <rv s="0">
    <fb>227.59</fb>
    <v>0</v>
  </rv>
  <rv s="0">
    <fb>29.226400000000002</fb>
    <v>0</v>
  </rv>
  <rv s="0">
    <fb>57.478499999999997</fb>
    <v>0</v>
  </rv>
  <rv s="0">
    <fb>79.75</fb>
    <v>0</v>
  </rv>
  <rv s="0">
    <fb>264.27</fb>
    <v>0</v>
  </rv>
  <rv s="0">
    <fb>229.66</fb>
    <v>0</v>
  </rv>
  <rv s="0">
    <fb>229.44</fb>
    <v>0</v>
  </rv>
  <rv s="0">
    <fb>29.239699999999999</fb>
    <v>0</v>
  </rv>
  <rv s="0">
    <fb>57.767499999999998</fb>
    <v>0</v>
  </rv>
  <rv s="0">
    <fb>79.172499999999999</fb>
    <v>0</v>
  </rv>
  <rv s="0">
    <fb>270.76</fb>
    <v>0</v>
  </rv>
  <rv s="0">
    <fb>227.31</fb>
    <v>0</v>
  </rv>
  <rv s="0">
    <fb>229.22</fb>
    <v>0</v>
  </rv>
  <rv s="0">
    <fb>29.636399999999998</fb>
    <v>0</v>
  </rv>
  <rv s="0">
    <fb>55.887999999999998</fb>
    <v>0</v>
  </rv>
  <rv s="0">
    <fb>77.726500000000001</fb>
    <v>0</v>
  </rv>
  <rv s="0">
    <fb>270.07</fb>
    <v>0</v>
  </rv>
  <rv s="0">
    <fb>225.16</fb>
    <v>0</v>
  </rv>
  <rv s="0">
    <fb>229</fb>
    <v>0</v>
  </rv>
  <rv s="0">
    <fb>29.2864</fb>
    <v>0</v>
  </rv>
  <rv s="0">
    <fb>54.92</fb>
    <v>0</v>
  </rv>
  <rv s="0">
    <fb>77.516999999999996</fb>
    <v>0</v>
  </rv>
  <rv s="0">
    <fb>271.32</fb>
    <v>0</v>
  </rv>
  <rv s="0">
    <fb>226.45</fb>
    <v>0</v>
  </rv>
  <rv s="0">
    <fb>229.35</fb>
    <v>0</v>
  </rv>
  <rv s="0">
    <fb>29.296399999999998</fb>
    <v>0</v>
  </rv>
  <rv s="0">
    <fb>54.628500000000003</fb>
    <v>0</v>
  </rv>
  <rv s="0">
    <fb>79.322500000000005</fb>
    <v>0</v>
  </rv>
  <rv s="0">
    <fb>277.55</fb>
    <v>0</v>
  </rv>
  <rv s="0">
    <fb>221.65</fb>
    <v>0</v>
  </rv>
  <rv s="0">
    <fb>232.85</fb>
    <v>0</v>
  </rv>
  <rv s="0">
    <fb>29.176400000000001</fb>
    <v>0</v>
  </rv>
  <rv s="0">
    <fb>54.000500000000002</fb>
    <v>0</v>
  </rv>
  <rv s="0">
    <fb>78.273499999999999</fb>
    <v>0</v>
  </rv>
  <rv s="0">
    <fb>271.16000000000003</fb>
    <v>0</v>
  </rv>
  <rv s="0">
    <fb>215.75</fb>
    <v>0</v>
  </rv>
  <rv s="0">
    <fb>232.15</fb>
    <v>0</v>
  </rv>
  <rv s="0">
    <fb>29.116399999999999</fb>
    <v>0</v>
  </rv>
  <rv s="0">
    <fb>52.5685</fb>
    <v>0</v>
  </rv>
  <rv s="0">
    <fb>76.950500000000005</fb>
    <v>0</v>
  </rv>
  <rv s="0">
    <fb>264.35000000000002</fb>
    <v>0</v>
  </rv>
  <rv s="0">
    <fb>215.19</fb>
    <v>0</v>
  </rv>
  <rv s="0">
    <fb>232.5</fb>
    <v>0</v>
  </rv>
  <rv s="0">
    <fb>28.739699999999999</fb>
    <v>0</v>
  </rv>
  <rv s="0">
    <fb>76.5</fb>
    <v>0</v>
  </rv>
  <rv s="0">
    <fb>267.04000000000002</fb>
    <v>0</v>
  </rv>
  <rv s="0">
    <fb>220.32</fb>
    <v>0</v>
  </rv>
  <rv s="0">
    <fb>233.1</fb>
    <v>0</v>
  </rv>
  <rv s="0">
    <fb>29.319700000000001</fb>
    <v>0</v>
  </rv>
  <rv s="0">
    <fb>78.62</fb>
    <v>0</v>
  </rv>
  <rv s="0">
    <fb>257.85000000000002</fb>
    <v>0</v>
  </rv>
  <rv s="0">
    <fb>218.89</fb>
    <v>0</v>
  </rv>
  <rv s="0">
    <fb>234.39</fb>
    <v>0</v>
  </rv>
  <rv s="0">
    <fb>50.095500000000001</fb>
    <v>0</v>
  </rv>
  <rv s="0">
    <fb>72.349999999999994</fb>
    <v>0</v>
  </rv>
  <rv s="0">
    <fb>257.39999999999998</fb>
    <v>0</v>
  </rv>
  <rv s="0">
    <fb>219.38</fb>
    <v>0</v>
  </rv>
  <rv s="0">
    <fb>234.7</fb>
    <v>0</v>
  </rv>
  <rv s="0">
    <fb>29.299700000000001</fb>
    <v>0</v>
  </rv>
  <rv s="0">
    <fb>50.560499999999998</fb>
    <v>0</v>
  </rv>
  <rv s="0">
    <fb>70.3</fb>
    <v>0</v>
  </rv>
  <rv s="0">
    <fb>243.38</fb>
    <v>0</v>
  </rv>
  <rv s="0">
    <fb>218.46</fb>
    <v>0</v>
  </rv>
  <rv s="0">
    <fb>234.44</fb>
    <v>0</v>
  </rv>
  <rv s="0">
    <fb>29.332999999999998</fb>
    <v>0</v>
  </rv>
  <rv s="0">
    <fb>51.381</fb>
    <v>0</v>
  </rv>
  <rv s="0">
    <fb>70.881</fb>
    <v>0</v>
  </rv>
  <rv s="0">
    <fb>242.98</fb>
    <v>0</v>
  </rv>
  <rv s="0">
    <fb>220.34</fb>
    <v>0</v>
  </rv>
  <rv s="0">
    <fb>233.62</fb>
    <v>0</v>
  </rv>
  <rv s="0">
    <fb>28.749700000000001</fb>
    <v>0</v>
  </rv>
  <rv s="0">
    <fb>50.807499999999997</fb>
    <v>0</v>
  </rv>
  <rv s="0">
    <fb>69.569000000000003</fb>
    <v>0</v>
  </rv>
  <rv s="0">
    <fb>244.262</fb>
    <v>0</v>
  </rv>
  <rv s="0">
    <fb>220.69</fb>
    <v>0</v>
  </rv>
  <rv s="0">
    <fb>229.21</fb>
    <v>0</v>
  </rv>
  <rv s="0">
    <fb>28.533000000000001</fb>
    <v>0</v>
  </rv>
  <rv s="0">
    <fb>49.911499999999997</fb>
    <v>0</v>
  </rv>
  <rv s="0">
    <fb>67.912000000000006</fb>
    <v>0</v>
  </rv>
  <rv s="0">
    <fb>240.02</fb>
    <v>0</v>
  </rv>
  <rv s="0">
    <fb>229.46</fb>
    <v>0</v>
  </rv>
  <rv s="0">
    <fb>230.45</fb>
    <v>0</v>
  </rv>
  <rv s="0">
    <fb>29.1997</fb>
    <v>0</v>
  </rv>
  <rv s="0">
    <fb>52.319499999999998</fb>
    <v>0</v>
  </rv>
  <rv s="0">
    <fb>72.099500000000006</fb>
    <v>0</v>
  </rv>
  <rv s="0">
    <fb>250</fb>
    <v>0</v>
  </rv>
  <rv s="0">
    <fb>226.65</fb>
    <v>0</v>
  </rv>
  <rv s="0">
    <fb>231.45</fb>
    <v>0</v>
  </rv>
  <rv s="0">
    <fb>28.943000000000001</fb>
    <v>0</v>
  </rv>
  <rv s="0">
    <fb>51.155000000000001</fb>
    <v>0</v>
  </rv>
  <rv s="0">
    <fb>71.498500000000007</fb>
    <v>0</v>
  </rv>
  <rv s="0">
    <fb>244.81</fb>
    <v>0</v>
  </rv>
  <rv s="0">
    <fb>225.58</fb>
    <v>0</v>
  </rv>
  <rv s="0">
    <fb>234.3</fb>
    <v>0</v>
  </rv>
  <rv s="0">
    <fb>28.9497</fb>
    <v>0</v>
  </rv>
  <rv s="0">
    <fb>51.002000000000002</fb>
    <v>0</v>
  </rv>
  <rv s="0">
    <fb>71.251499999999993</fb>
    <v>0</v>
  </rv>
  <rv s="0">
    <fb>248.61</fb>
    <v>0</v>
  </rv>
  <rv s="0">
    <fb>235.45</fb>
    <v>0</v>
  </rv>
  <rv s="0">
    <fb>28.946400000000001</fb>
    <v>0</v>
  </rv>
  <rv s="0">
    <fb>51.512999999999998</fb>
    <v>0</v>
  </rv>
  <rv s="0">
    <fb>71.599500000000006</fb>
    <v>0</v>
  </rv>
  <rv s="0">
    <fb>248.14</fb>
    <v>0</v>
  </rv>
  <rv s="0">
    <fb>224.27</fb>
    <v>0</v>
  </rv>
  <rv s="0">
    <fb>237</fb>
    <v>0</v>
  </rv>
  <rv s="0">
    <fb>28.666399999999999</fb>
    <v>0</v>
  </rv>
  <rv s="0">
    <fb>71.971999999999994</fb>
    <v>0</v>
  </rv>
  <rv s="0">
    <fb>260</fb>
    <v>0</v>
  </rv>
  <rv s="0">
    <fb>224.04</fb>
    <v>0</v>
  </rv>
  <rv s="0">
    <fb>236.4</fb>
    <v>0</v>
  </rv>
  <rv s="0">
    <fb>28.729700000000001</fb>
    <v>0</v>
  </rv>
  <rv s="0">
    <fb>51.573500000000003</fb>
    <v>0</v>
  </rv>
  <rv s="0">
    <fb>71.974999999999994</fb>
    <v>0</v>
  </rv>
  <rv s="0">
    <fb>253.98</fb>
    <v>0</v>
  </rv>
  <rv s="0">
    <fb>225.1</fb>
    <v>0</v>
  </rv>
  <rv s="0">
    <fb>238</fb>
    <v>0</v>
  </rv>
  <rv s="0">
    <fb>28.6297</fb>
    <v>0</v>
  </rv>
  <rv s="0">
    <fb>52.344499999999996</fb>
    <v>0</v>
  </rv>
  <rv s="0">
    <fb>72.456800000000001</fb>
    <v>0</v>
  </rv>
  <rv s="0">
    <fb>255.31</fb>
    <v>0</v>
  </rv>
  <rv s="0">
    <fb>227.11</fb>
    <v>0</v>
  </rv>
  <rv s="0">
    <fb>234.57</fb>
    <v>0</v>
  </rv>
  <rv s="0">
    <fb>28.733000000000001</fb>
    <v>0</v>
  </rv>
  <rv s="0">
    <fb>52.277500000000003</fb>
    <v>0</v>
  </rv>
  <rv s="0">
    <fb>257.75</fb>
    <v>0</v>
  </rv>
  <rv s="0">
    <fb>239.31</fb>
    <v>0</v>
  </rv>
  <rv s="0">
    <fb>235.11</fb>
    <v>0</v>
  </rv>
  <rv s="0">
    <fb>29.159700000000001</fb>
    <v>0</v>
  </rv>
  <rv s="0">
    <fb>73.114800000000002</fb>
    <v>0</v>
  </rv>
  <rv s="0">
    <fb>266.2</fb>
    <v>0</v>
  </rv>
  <rv s="0">
    <fb>239</fb>
    <v>0</v>
  </rv>
  <rv s="0">
    <fb>234.2</fb>
    <v>0</v>
  </rv>
  <rv s="0">
    <fb>29.399699999999999</fb>
    <v>0</v>
  </rv>
  <rv s="0">
    <fb>53.950499999999998</fb>
    <v>0</v>
  </rv>
  <rv s="0">
    <fb>75.732500000000002</fb>
    <v>0</v>
  </rv>
  <rv s="0">
    <fb>262.92</fb>
    <v>0</v>
  </rv>
  <rv s="0">
    <fb>236.2</fb>
    <v>0</v>
  </rv>
  <rv s="0">
    <fb>235.83</fb>
    <v>0</v>
  </rv>
  <rv s="0">
    <fb>29.136399999999998</fb>
    <v>0</v>
  </rv>
  <rv s="0">
    <fb>53.451000000000001</fb>
    <v>0</v>
  </rv>
  <rv s="0">
    <fb>77.161000000000001</fb>
    <v>0</v>
  </rv>
  <rv s="0">
    <fb>258.89999999999998</fb>
    <v>0</v>
  </rv>
  <rv s="0">
    <fb>236.05</fb>
    <v>0</v>
  </rv>
  <rv s="0">
    <fb>239.5</fb>
    <v>0</v>
  </rv>
  <rv s="0">
    <fb>29.2897</fb>
    <v>0</v>
  </rv>
  <rv s="0">
    <fb>54.213500000000003</fb>
    <v>0</v>
  </rv>
  <rv s="0">
    <fb>250.05</fb>
    <v>0</v>
  </rv>
  <rv s="0">
    <fb>235.29</fb>
    <v>0</v>
  </rv>
  <rv s="0">
    <fb>240.26</fb>
    <v>0</v>
  </rv>
  <rv s="0">
    <fb>28.963000000000001</fb>
    <v>0</v>
  </rv>
  <rv s="0">
    <fb>54.149000000000001</fb>
    <v>0</v>
  </rv>
  <rv s="0">
    <fb>77.334699999999998</fb>
    <v>0</v>
  </rv>
  <rv s="0">
    <fb>250.1</fb>
    <v>0</v>
  </rv>
  <rv s="0">
    <fb>235.95</fb>
    <v>0</v>
  </rv>
  <rv s="0">
    <fb>236.97</fb>
    <v>0</v>
  </rv>
  <rv s="0">
    <fb>28.922999999999998</fb>
    <v>0</v>
  </rv>
  <rv s="0">
    <fb>76.790000000000006</fb>
    <v>0</v>
  </rv>
  <rv s="0">
    <fb>252.7</fb>
    <v>0</v>
  </rv>
  <rv s="0">
    <fb>233.45</fb>
    <v>0</v>
  </rv>
  <rv s="0">
    <fb>238.76</fb>
    <v>0</v>
  </rv>
  <rv s="0">
    <fb>28.773</fb>
    <v>0</v>
  </rv>
  <rv s="0">
    <fb>51.487499999999997</fb>
    <v>0</v>
  </rv>
  <rv s="0">
    <fb>72.900000000000006</fb>
    <v>0</v>
  </rv>
  <rv s="0">
    <fb>225.95</fb>
    <v>0</v>
  </rv>
  <rv s="0">
    <fb>235.73</fb>
    <v>0</v>
  </rv>
  <rv s="0">
    <fb>237.58</fb>
    <v>0</v>
  </rv>
  <rv s="0">
    <fb>29.0564</fb>
    <v>0</v>
  </rv>
  <rv s="0">
    <fb>51.661000000000001</fb>
    <v>0</v>
  </rv>
  <rv s="0">
    <fb>74.250500000000002</fb>
    <v>0</v>
  </rv>
  <rv s="0">
    <fb>217.01</fb>
    <v>0</v>
  </rv>
  <rv s="0">
    <fb>237.63</fb>
    <v>0</v>
  </rv>
  <rv s="0">
    <fb>238.25</fb>
    <v>0</v>
  </rv>
  <rv s="0">
    <fb>52.277000000000001</fb>
    <v>0</v>
  </rv>
  <rv s="0">
    <fb>81.700500000000005</fb>
    <v>0</v>
  </rv>
  <rv s="0">
    <fb>241</fb>
    <v>0</v>
  </rv>
  <rv s="0">
    <fb>243.22</fb>
    <v>0</v>
  </rv>
  <rv s="0">
    <fb>51.720999999999997</fb>
    <v>0</v>
  </rv>
  <rv s="0">
    <fb>79.125</fb>
    <v>0</v>
  </rv>
  <rv s="0">
    <fb>216.5</fb>
    <v>0</v>
  </rv>
  <rv s="0">
    <fb>245.31</fb>
    <v>0</v>
  </rv>
  <rv s="0">
    <fb>29.222999999999999</fb>
    <v>0</v>
  </rv>
  <rv s="0">
    <fb>50.814999999999998</fb>
    <v>0</v>
  </rv>
  <rv s="0">
    <fb>78.161000000000001</fb>
    <v>0</v>
  </rv>
  <rv s="0">
    <fb>215.88</fb>
    <v>0</v>
  </rv>
  <rv s="0">
    <fb>235.38</fb>
    <v>0</v>
  </rv>
  <rv s="0">
    <fb>249.99</fb>
    <v>0</v>
  </rv>
  <rv s="0">
    <fb>29.042999999999999</fb>
    <v>0</v>
  </rv>
  <rv s="0">
    <fb>79.049000000000007</fb>
    <v>0</v>
  </rv>
  <rv s="0">
    <fb>211.32</fb>
    <v>0</v>
  </rv>
  <rv s="0">
    <fb>231.97</fb>
    <v>0</v>
  </rv>
  <rv s="0">
    <fb>243.99</fb>
    <v>0</v>
  </rv>
  <rv s="0">
    <fb>51.268500000000003</fb>
    <v>0</v>
  </rv>
  <rv s="0">
    <fb>78.000500000000002</fb>
    <v>0</v>
  </rv>
  <rv s="0">
    <fb>210.6</fb>
    <v>0</v>
  </rv>
  <rv s="0">
    <fb>240.64</fb>
    <v>0</v>
  </rv>
  <rv s="0">
    <fb>50.980499999999999</fb>
    <v>0</v>
  </rv>
  <rv s="0">
    <fb>78.122500000000002</fb>
    <v>0</v>
  </rv>
  <rv s="0">
    <fb>209.28</fb>
    <v>0</v>
  </rv>
  <rv s="0">
    <fb>235.88</fb>
    <v>0</v>
  </rv>
  <rv s="0">
    <fb>243.29</fb>
    <v>0</v>
  </rv>
  <rv s="0">
    <fb>29.163</fb>
    <v>0</v>
  </rv>
  <rv s="0">
    <fb>52.694499999999998</fb>
    <v>0</v>
  </rv>
  <rv s="0">
    <fb>79.466899999999995</fb>
    <v>0</v>
  </rv>
  <rv s="0">
    <fb>196.12</fb>
    <v>0</v>
  </rv>
  <rv s="0">
    <fb>233.72</fb>
    <v>0</v>
  </rv>
  <rv s="0">
    <fb>243.78</fb>
    <v>0</v>
  </rv>
  <rv s="0">
    <fb>28.506399999999999</fb>
    <v>0</v>
  </rv>
  <rv s="0">
    <fb>53.231000000000002</fb>
    <v>0</v>
  </rv>
  <rv s="0">
    <fb>204.04</fb>
    <v>0</v>
  </rv>
  <rv s="0">
    <fb>233.05</fb>
    <v>0</v>
  </rv>
  <rv s="0">
    <fb>246.76</fb>
    <v>0</v>
  </rv>
  <rv s="0">
    <fb>27.5197</fb>
    <v>0</v>
  </rv>
  <rv s="0">
    <fb>53.204999999999998</fb>
    <v>0</v>
  </rv>
  <rv s="0">
    <fb>212.97</fb>
    <v>0</v>
  </rv>
  <rv s="0">
    <fb>230.15</fb>
    <v>0</v>
  </rv>
  <rv s="0">
    <fb>249.21</fb>
    <v>0</v>
  </rv>
  <rv s="0">
    <fb>27.546399999999998</fb>
    <v>0</v>
  </rv>
  <rv s="0">
    <fb>80.4238</fb>
    <v>0</v>
  </rv>
  <rv s="0">
    <fb>221.15</fb>
    <v>0</v>
  </rv>
  <rv s="0">
    <fb>233.58</fb>
    <v>0</v>
  </rv>
  <rv s="0">
    <fb>249.19</fb>
    <v>0</v>
  </rv>
  <rv s="0">
    <fb>27.563099999999999</fb>
    <v>0</v>
  </rv>
  <rv s="0">
    <fb>55.020499999999998</fb>
    <v>0</v>
  </rv>
  <rv s="0">
    <fb>80.549499999999995</fb>
    <v>0</v>
  </rv>
  <rv s="0">
    <fb>223.98</fb>
    <v>0</v>
  </rv>
  <rv s="0">
    <fb>238.9</fb>
    <v>0</v>
  </rv>
  <rv s="0">
    <fb>55.278500000000001</fb>
    <v>0</v>
  </rv>
  <rv s="0">
    <fb>241.86</fb>
    <v>0</v>
  </rv>
  <rv s="0">
    <fb>248.11</fb>
    <v>0</v>
  </rv>
  <rv s="0">
    <fb>28.0197</fb>
    <v>0</v>
  </rv>
  <rv s="0">
    <fb>54.844999999999999</fb>
    <v>0</v>
  </rv>
  <rv s="0">
    <fb>79.390199999999993</fb>
    <v>0</v>
  </rv>
  <rv s="0">
    <fb>239.65</fb>
    <v>0</v>
  </rv>
  <rv s="0">
    <fb>247.21</fb>
    <v>0</v>
  </rv>
  <rv s="0">
    <fb>28.2897</fb>
    <v>0</v>
  </rv>
  <rv s="0">
    <fb>54.2545</fb>
    <v>0</v>
  </rv>
  <rv s="0">
    <fb>78.875</fb>
    <v>0</v>
  </rv>
  <rv s="0">
    <fb>219.75</fb>
    <v>0</v>
  </rv>
  <rv s="0">
    <fb>241.49</fb>
    <v>0</v>
  </rv>
  <rv s="0">
    <fb>246.24</fb>
    <v>0</v>
  </rv>
  <rv s="0">
    <fb>29.013000000000002</fb>
    <v>0</v>
  </rv>
  <rv s="0">
    <fb>54.073</fb>
    <v>0</v>
  </rv>
  <rv s="0">
    <fb>79.028000000000006</fb>
    <v>0</v>
  </rv>
  <rv s="0">
    <fb>210.03</fb>
    <v>0</v>
  </rv>
  <rv s="0">
    <fb>243.37</fb>
    <v>0</v>
  </rv>
  <rv s="0">
    <fb>240.63</fb>
    <v>0</v>
  </rv>
  <rv s="0">
    <fb>28.079699999999999</fb>
    <v>0</v>
  </rv>
  <rv s="0">
    <fb>79.066500000000005</fb>
    <v>0</v>
  </rv>
  <rv s="0">
    <fb>215.6</fb>
    <v>0</v>
  </rv>
  <rv s="0">
    <fb>28.046399999999998</fb>
    <v>0</v>
  </rv>
  <rv s="0">
    <fb>79.25</fb>
    <v>0</v>
  </rv>
  <rv s="0">
    <fb>235.03</fb>
    <v>0</v>
  </rv>
  <rv s="0">
    <fb>248</fb>
    <v>0</v>
  </rv>
  <rv s="0">
    <fb>236.61</fb>
    <v>0</v>
  </rv>
  <rv s="0">
    <fb>54.49</fb>
    <v>0</v>
  </rv>
  <rv s="0">
    <fb>79.494500000000002</fb>
    <v>0</v>
  </rv>
  <rv s="0">
    <fb>239.29</fb>
    <v>0</v>
  </rv>
  <rv s="0">
    <fb>244.03</fb>
    <v>0</v>
  </rv>
  <rv s="0">
    <fb>240</fb>
    <v>0</v>
  </rv>
  <rv s="0">
    <fb>27.649699999999999</fb>
    <v>0</v>
  </rv>
  <rv s="0">
    <fb>78.552499999999995</fb>
    <v>0</v>
  </rv>
  <rv s="0">
    <fb>239.49</fb>
    <v>0</v>
  </rv>
  <rv s="0">
    <fb>244.57</fb>
    <v>0</v>
  </rv>
  <rv s="0">
    <fb>241.75</fb>
    <v>0</v>
  </rv>
  <rv s="0">
    <fb>27.666399999999999</fb>
    <v>0</v>
  </rv>
  <rv s="0">
    <fb>54.344999999999999</fb>
    <v>0</v>
  </rv>
  <rv s="0">
    <fb>79.901499999999999</fb>
    <v>0</v>
  </rv>
  <rv s="0">
    <fb>232</fb>
    <v>0</v>
  </rv>
  <rv s="0">
    <fb>242.95</fb>
    <v>0</v>
  </rv>
  <rv s="0">
    <fb>240.51</fb>
    <v>0</v>
  </rv>
  <rv s="0">
    <fb>27.616399999999999</fb>
    <v>0</v>
  </rv>
  <rv s="0">
    <fb>54.327500000000001</fb>
    <v>0</v>
  </rv>
  <rv s="0">
    <fb>80.150000000000006</fb>
    <v>0</v>
  </rv>
  <rv s="0">
    <fb>234.04</fb>
    <v>0</v>
  </rv>
  <rv s="0">
    <fb>243.86</fb>
    <v>0</v>
  </rv>
  <rv s="0">
    <fb>238.08</fb>
    <v>0</v>
  </rv>
  <rv s="0">
    <fb>27.319700000000001</fb>
    <v>0</v>
  </rv>
  <rv s="0">
    <fb>80.035399999999996</fb>
    <v>0</v>
  </rv>
  <rv s="0">
    <fb>235.04</fb>
    <v>0</v>
  </rv>
  <rv s="0">
    <fb>243.74</fb>
    <v>0</v>
  </rv>
  <rv s="0">
    <fb>233.89</fb>
    <v>0</v>
  </rv>
  <rv s="0">
    <fb>53.673999999999999</fb>
    <v>0</v>
  </rv>
  <rv s="0">
    <fb>80.905000000000001</fb>
    <v>0</v>
  </rv>
  <rv s="0">
    <fb>242.04</fb>
    <v>0</v>
  </rv>
  <rv s="0">
    <fb>244.21</fb>
    <v>0</v>
  </rv>
  <rv s="0">
    <fb>27.979700000000001</fb>
    <v>0</v>
  </rv>
  <rv s="0">
    <fb>54.1</fb>
    <v>0</v>
  </rv>
  <rv s="0">
    <fb>233.75</fb>
    <v>0</v>
  </rv>
  <rv s="0">
    <fb>232.21</fb>
    <v>0</v>
  </rv>
  <rv s="0">
    <fb>27.6797</fb>
    <v>0</v>
  </rv>
  <rv s="0">
    <fb>55.643500000000003</fb>
    <v>0</v>
  </rv>
  <rv s="0">
    <fb>81.851500000000001</fb>
    <v>0</v>
  </rv>
  <rv s="0">
    <fb>236.89</fb>
    <v>0</v>
  </rv>
  <rv s="0">
    <fb>244</fb>
    <v>0</v>
  </rv>
  <rv s="0">
    <fb>235</fb>
    <v>0</v>
  </rv>
  <rv s="0">
    <fb>56.924999999999997</fb>
    <v>0</v>
  </rv>
  <rv s="0">
    <fb>82.444999999999993</fb>
    <v>0</v>
  </rv>
  <rv s="0">
    <fb>236.68</fb>
    <v>0</v>
  </rv>
  <rv s="0">
    <fb>245.09</fb>
    <v>0</v>
  </rv>
  <rv s="0">
    <fb>233.92</fb>
    <v>0</v>
  </rv>
  <rv s="0">
    <fb>28.483000000000001</fb>
    <v>0</v>
  </rv>
  <rv s="0">
    <fb>57.732999999999997</fb>
    <v>0</v>
  </rv>
  <rv s="0">
    <fb>83.649500000000003</fb>
    <v>0</v>
  </rv>
  <rv s="0">
    <fb>246.32</fb>
    <v>0</v>
  </rv>
  <rv s="0">
    <fb>229.04</fb>
    <v>0</v>
  </rv>
  <rv s="0">
    <fb>28.316400000000002</fb>
    <v>0</v>
  </rv>
  <rv s="0">
    <fb>57.638500000000001</fb>
    <v>0</v>
  </rv>
  <rv s="0">
    <fb>85.225499999999997</fb>
    <v>0</v>
  </rv>
  <rv s="0">
    <fb>245.14</fb>
    <v>0</v>
  </rv>
  <rv s="0">
    <fb>249.76</fb>
    <v>0</v>
  </rv>
  <rv s="0">
    <fb>231.87</fb>
    <v>0</v>
  </rv>
  <rv s="0">
    <fb>28.259699999999999</fb>
    <v>0</v>
  </rv>
  <rv s="0">
    <fb>57.228999999999999</fb>
    <v>0</v>
  </rv>
  <rv s="0">
    <fb>84.927899999999994</fb>
    <v>0</v>
  </rv>
  <rv s="0">
    <fb>233.14</fb>
    <v>0</v>
  </rv>
  <rv s="0">
    <fb>249.46</fb>
    <v>0</v>
  </rv>
  <rv s="0">
    <fb>232.7</fb>
    <v>0</v>
  </rv>
  <rv s="0">
    <fb>56.560499999999998</fb>
    <v>0</v>
  </rv>
  <rv s="0">
    <fb>84.055999999999997</fb>
    <v>0</v>
  </rv>
  <rv s="0">
    <fb>235.75</fb>
    <v>0</v>
  </rv>
  <rv s="0">
    <fb>250.84</fb>
    <v>0</v>
  </rv>
  <rv s="0">
    <fb>28.136399999999998</fb>
    <v>0</v>
  </rv>
  <rv s="0">
    <fb>56.646999999999998</fb>
    <v>0</v>
  </rv>
  <rv s="0">
    <fb>84.075500000000005</fb>
    <v>0</v>
  </rv>
  <rv s="0">
    <fb>233.87</fb>
    <v>0</v>
  </rv>
  <rv s="0">
    <fb>253.2</fb>
    <v>0</v>
  </rv>
  <rv s="0">
    <fb>28.106400000000001</fb>
    <v>0</v>
  </rv>
  <rv s="0">
    <fb>57.051000000000002</fb>
    <v>0</v>
  </rv>
  <rv s="0">
    <fb>84.65</fb>
    <v>0</v>
  </rv>
  <rv s="0">
    <fb>242.92</fb>
    <v>0</v>
  </rv>
  <rv s="0">
    <fb>254.14</fb>
    <v>0</v>
  </rv>
  <rv s="0">
    <fb>232.13</fb>
    <v>0</v>
  </rv>
  <rv s="0">
    <fb>57.613999999999997</fb>
    <v>0</v>
  </rv>
  <rv s="0">
    <fb>85.140500000000003</fb>
    <v>0</v>
  </rv>
  <rv s="0">
    <fb>241.55</fb>
    <v>0</v>
  </rv>
  <rv s="0">
    <fb>254.47</fb>
    <v>0</v>
  </rv>
  <rv s="0">
    <fb>231.02</fb>
    <v>0</v>
  </rv>
  <rv s="0">
    <fb>28.0731</fb>
    <v>0</v>
  </rv>
  <rv s="0">
    <fb>57.610500000000002</fb>
    <v>0</v>
  </rv>
  <rv s="0">
    <fb>85.674000000000007</fb>
    <v>0</v>
  </rv>
  <rv s="0">
    <fb>240.27</fb>
    <v>0</v>
  </rv>
  <rv s="0">
    <fb>254.27</fb>
    <v>0</v>
  </rv>
  <rv s="0">
    <fb>232.69</fb>
    <v>0</v>
  </rv>
  <rv s="0">
    <fb>57.996000000000002</fb>
    <v>0</v>
  </rv>
  <rv s="0">
    <fb>85.7</fb>
    <v>0</v>
  </rv>
  <rv s="0">
    <fb>242.74</fb>
    <v>0</v>
  </rv>
  <rv s="0">
    <fb>254</fb>
    <v>0</v>
  </rv>
  <rv s="0">
    <fb>230.91</fb>
    <v>0</v>
  </rv>
  <rv s="0">
    <fb>27.6831</fb>
    <v>0</v>
  </rv>
  <rv s="0">
    <fb>57.634500000000003</fb>
    <v>0</v>
  </rv>
  <rv s="0">
    <fb>85.313000000000002</fb>
    <v>0</v>
  </rv>
  <rv s="0">
    <fb>238.55</fb>
    <v>0</v>
  </rv>
  <rv s="0">
    <fb>252.97</fb>
    <v>0</v>
  </rv>
  <rv s="0">
    <fb>229.1</fb>
    <v>0</v>
  </rv>
  <rv s="0">
    <fb>27.533100000000001</fb>
    <v>0</v>
  </rv>
  <rv s="0">
    <fb>58.505499999999998</fb>
    <v>0</v>
  </rv>
  <rv s="0">
    <fb>85.451999999999998</fb>
    <v>0</v>
  </rv>
  <rv s="0">
    <fb>234.19</fb>
    <v>0</v>
  </rv>
  <rv s="0">
    <fb>253.315</fb>
    <v>0</v>
  </rv>
  <rv s="0">
    <fb>230.43</fb>
    <v>0</v>
  </rv>
  <rv s="0">
    <fb>27.903099999999998</fb>
    <v>0</v>
  </rv>
  <rv s="0">
    <fb>59.164999999999999</fb>
    <v>0</v>
  </rv>
  <rv s="0">
    <fb>87.125</fb>
    <v>0</v>
  </rv>
  <rv s="0">
    <fb>241.22</fb>
    <v>0</v>
  </rv>
  <rv s="0">
    <fb>252.95</fb>
    <v>0</v>
  </rv>
  <rv s="0">
    <fb>224</fb>
    <v>0</v>
  </rv>
  <rv s="0">
    <fb>27.799700000000001</fb>
    <v>0</v>
  </rv>
  <rv s="0">
    <fb>59.275500000000001</fb>
    <v>0</v>
  </rv>
  <rv s="0">
    <fb>251.21</fb>
    <v>0</v>
  </rv>
  <rv s="0">
    <fb>252.24</fb>
    <v>0</v>
  </rv>
  <rv s="0">
    <fb>226.74</fb>
    <v>0</v>
  </rv>
  <rv s="0">
    <fb>28.153099999999998</fb>
    <v>0</v>
  </rv>
  <rv s="0">
    <fb>58.574800000000003</fb>
    <v>0</v>
  </rv>
  <rv s="0">
    <fb>87.131</fb>
    <v>0</v>
  </rv>
  <rv s="0">
    <fb>253.78</fb>
    <v>0</v>
  </rv>
  <rv s="0">
    <fb>254.36</fb>
    <v>0</v>
  </rv>
  <rv s="0">
    <fb>227.38</fb>
    <v>0</v>
  </rv>
  <rv s="0">
    <fb>28.196400000000001</fb>
    <v>0</v>
  </rv>
  <rv s="0">
    <fb>85.125500000000002</fb>
    <v>0</v>
  </rv>
  <rv s="0">
    <fb>253.48</fb>
    <v>0</v>
  </rv>
  <rv s="0">
    <fb>250.56</fb>
    <v>0</v>
  </rv>
  <rv s="0">
    <fb>229.31</fb>
    <v>0</v>
  </rv>
  <rv s="0">
    <fb>28.843</fb>
    <v>0</v>
  </rv>
  <rv s="0">
    <fb>57.207000000000001</fb>
    <v>0</v>
  </rv>
  <rv s="0">
    <fb>83.618499999999997</fb>
    <v>0</v>
  </rv>
  <rv s="0">
    <fb>256.41000000000003</fb>
    <v>0</v>
  </rv>
  <rv s="0">
    <fb>250.29</fb>
    <v>0</v>
  </rv>
  <rv s="0">
    <fb>229.85</fb>
    <v>0</v>
  </rv>
  <rv s="0">
    <fb>28.632999999999999</fb>
    <v>0</v>
  </rv>
  <rv s="0">
    <fb>56.8</fb>
    <v>0</v>
  </rv>
  <rv s="0">
    <fb>85.405500000000004</fb>
    <v>0</v>
  </rv>
  <rv s="0">
    <fb>251.9</fb>
    <v>0</v>
  </rv>
  <rv s="0">
    <fb>247.13</fb>
    <v>0</v>
  </rv>
  <rv s="0">
    <fb>225.53</fb>
    <v>0</v>
  </rv>
  <rv s="0">
    <fb>55.619500000000002</fb>
    <v>0</v>
  </rv>
  <rv s="0">
    <fb>83.626999999999995</fb>
    <v>0</v>
  </rv>
  <rv s="0">
    <fb>256.76</fb>
    <v>0</v>
  </rv>
  <rv s="0">
    <fb>244.9</fb>
    <v>0</v>
  </rv>
  <rv s="0">
    <fb>56.615499999999997</fb>
    <v>0</v>
  </rv>
  <rv s="0">
    <fb>85.85</fb>
    <v>0</v>
  </rv>
  <rv s="0">
    <fb>254.49</fb>
    <v>0</v>
  </rv>
  <rv s="0">
    <fb>222.52</fb>
    <v>0</v>
  </rv>
  <rv s="0">
    <fb>28.549700000000001</fb>
    <v>0</v>
  </rv>
  <rv s="0">
    <fb>55.767499999999998</fb>
    <v>0</v>
  </rv>
  <rv s="0">
    <fb>84.135000000000005</fb>
    <v>0</v>
  </rv>
  <rv s="0">
    <fb>258.35000000000002</fb>
    <v>0</v>
  </rv>
  <rv s="0">
    <fb>248.3</fb>
    <v>0</v>
  </rv>
  <rv s="0">
    <fb>223.86</fb>
    <v>0</v>
  </rv>
  <rv s="0">
    <fb>28.029699999999998</fb>
    <v>0</v>
  </rv>
  <rv s="0">
    <fb>57.470999999999997</fb>
    <v>0</v>
  </rv>
  <rv s="0">
    <fb>86.197999999999993</fb>
    <v>0</v>
  </rv>
  <rv s="0">
    <fb>263.66000000000003</fb>
    <v>0</v>
  </rv>
  <rv s="0">
    <fb>249.11</fb>
    <v>0</v>
  </rv>
  <rv s="0">
    <fb>222.45</fb>
    <v>0</v>
  </rv>
  <rv s="0">
    <fb>28.313099999999999</fb>
    <v>0</v>
  </rv>
  <rv s="0">
    <fb>85.269000000000005</fb>
    <v>0</v>
  </rv>
  <rv s="0">
    <fb>255.1</fb>
    <v>0</v>
  </rv>
  <rv s="0">
    <fb>251.01</fb>
    <v>0</v>
  </rv>
  <rv s="0">
    <fb>28.066400000000002</fb>
    <v>0</v>
  </rv>
  <rv s="0">
    <fb>57.088500000000003</fb>
    <v>0</v>
  </rv>
  <rv s="0">
    <fb>84.8</fb>
    <v>0</v>
  </rv>
  <rv s="0">
    <fb>250.08</fb>
    <v>0</v>
  </rv>
  <rv s="0">
    <fb>252.13</fb>
    <v>0</v>
  </rv>
  <rv s="0">
    <fb>220.75</fb>
    <v>0</v>
  </rv>
  <rv s="0">
    <fb>28.333100000000002</fb>
    <v>0</v>
  </rv>
  <rv s="0">
    <fb>86.202500000000001</fb>
    <v>0</v>
  </rv>
  <rv s="0">
    <fb>244.98</fb>
    <v>0</v>
  </rv>
  <rv s="0">
    <fb>254.18</fb>
    <v>0</v>
  </rv>
  <rv s="0">
    <fb>221.4</fb>
    <v>0</v>
  </rv>
  <rv s="0">
    <fb>28.643000000000001</fb>
    <v>0</v>
  </rv>
  <rv s="0">
    <fb>58.499499999999998</fb>
    <v>0</v>
  </rv>
  <rv s="0">
    <fb>86.926500000000004</fb>
    <v>0</v>
  </rv>
  <rv s="0">
    <fb>239.25</fb>
    <v>0</v>
  </rv>
  <rv s="0">
    <fb>255.14</fb>
    <v>0</v>
  </rv>
  <rv s="0">
    <fb>29.0197</fb>
    <v>0</v>
  </rv>
  <rv s="0">
    <fb>57.780999999999999</fb>
    <v>0</v>
  </rv>
  <rv s="0">
    <fb>86.899500000000003</fb>
    <v>0</v>
  </rv>
  <rv s="0">
    <fb>236.86</fb>
    <v>0</v>
  </rv>
  <rv s="0">
    <fb>256.18</fb>
    <v>0</v>
  </rv>
  <rv s="0">
    <fb>228.93</fb>
    <v>0</v>
  </rv>
  <rv s="0">
    <fb>28.979700000000001</fb>
    <v>0</v>
  </rv>
  <rv s="0">
    <fb>58.743000000000002</fb>
    <v>0</v>
  </rv>
  <rv s="0">
    <fb>88.225499999999997</fb>
    <v>0</v>
  </rv>
  <rv s="0">
    <fb>236.14</fb>
    <v>0</v>
  </rv>
  <rv s="0">
    <fb>256.39</fb>
    <v>0</v>
  </rv>
  <rv s="0">
    <fb>231.72</fb>
    <v>0</v>
  </rv>
  <rv s="0">
    <fb>90.1965</fb>
    <v>0</v>
  </rv>
  <rv s="0">
    <fb>238.11</fb>
    <v>0</v>
  </rv>
  <rv s="0">
    <fb>258.29000000000002</fb>
    <v>0</v>
  </rv>
  <rv s="0">
    <fb>228.87</fb>
    <v>0</v>
  </rv>
  <rv s="0">
    <fb>29.206399999999999</fb>
    <v>0</v>
  </rv>
  <rv s="0">
    <fb>60.1905</fb>
    <v>0</v>
  </rv>
  <rv s="0">
    <fb>91.097499999999997</fb>
    <v>0</v>
  </rv>
  <rv s="0">
    <fb>235.1</fb>
    <v>0</v>
  </rv>
  <rv s="0">
    <fb>251.55</fb>
    <v>0</v>
  </rv>
  <rv s="0">
    <fb>226.8</fb>
    <v>0</v>
  </rv>
  <rv s="0">
    <fb>29.132999999999999</fb>
    <v>0</v>
  </rv>
  <rv s="0">
    <fb>59.137</fb>
    <v>0</v>
  </rv>
  <rv s="0">
    <fb>90.578000000000003</fb>
    <v>0</v>
  </rv>
  <rv s="0">
    <fb>230.57</fb>
    <v>0</v>
  </rv>
  <rv s="0">
    <fb>251.11</fb>
    <v>0</v>
  </rv>
  <rv s="0">
    <fb>227.58</fb>
    <v>0</v>
  </rv>
  <rv s="0">
    <fb>29.443000000000001</fb>
    <v>0</v>
  </rv>
  <rv s="0">
    <fb>60.426499999999997</fb>
    <v>0</v>
  </rv>
  <rv s="0">
    <fb>220.08</fb>
    <v>0</v>
  </rv>
  <rv s="0">
    <fb>255.32</fb>
    <v>0</v>
  </rv>
  <rv s="0">
    <fb>224.17</fb>
    <v>0</v>
  </rv>
  <rv s="0">
    <fb>60.332500000000003</fb>
    <v>0</v>
  </rv>
  <rv s="0">
    <fb>91.472999999999999</fb>
    <v>0</v>
  </rv>
  <rv s="0">
    <fb>215.1</fb>
    <v>0</v>
  </rv>
  <rv s="0">
    <fb>251.17</fb>
    <v>0</v>
  </rv>
  <rv s="0">
    <fb>230</fb>
    <v>0</v>
  </rv>
  <rv s="0">
    <fb>59.962000000000003</fb>
    <v>0</v>
  </rv>
  <rv s="0">
    <fb>91.250500000000002</fb>
    <v>0</v>
  </rv>
  <rv s="0">
    <fb>214.86</fb>
    <v>0</v>
  </rv>
  <rv s="0">
    <fb>252.91</fb>
    <v>0</v>
  </rv>
  <rv s="0">
    <fb>225.48</fb>
    <v>0</v>
  </rv>
  <rv s="0">
    <fb>59.783000000000001</fb>
    <v>0</v>
  </rv>
  <rv s="0">
    <fb>90.610500000000002</fb>
    <v>0</v>
  </rv>
  <rv s="0">
    <fb>216.88</fb>
    <v>0</v>
  </rv>
  <rv s="0">
    <fb>254.86</fb>
    <v>0</v>
  </rv>
  <rv s="0">
    <fb>222.04</fb>
    <v>0</v>
  </rv>
  <rv s="0">
    <fb>29.373000000000001</fb>
    <v>0</v>
  </rv>
  <rv s="0">
    <fb>63.55</fb>
    <v>0</v>
  </rv>
  <rv s="0">
    <fb>91.450500000000005</fb>
    <v>0</v>
  </rv>
  <rv s="0">
    <fb>209.99</fb>
    <v>0</v>
  </rv>
  <rv s="0">
    <fb>254.81</fb>
    <v>0</v>
  </rv>
  <rv s="0">
    <fb>228.91</fb>
    <v>0</v>
  </rv>
  <rv s="0">
    <fb>62.631</fb>
    <v>0</v>
  </rv>
  <rv s="0">
    <fb>91.465000000000003</fb>
    <v>0</v>
  </rv>
  <rv s="0">
    <fb>256.25</fb>
    <v>0</v>
  </rv>
  <rv s="0">
    <fb>231</fb>
    <v>0</v>
  </rv>
  <rv s="0">
    <fb>29.499700000000001</fb>
    <v>0</v>
  </rv>
  <rv s="0">
    <fb>63.359000000000002</fb>
    <v>0</v>
  </rv>
  <rv s="0">
    <fb>211.3</fb>
    <v>0</v>
  </rv>
  <rv s="0">
    <fb>257.79000000000002</fb>
    <v>0</v>
  </rv>
  <rv s="0">
    <fb>230.01</fb>
    <v>0</v>
  </rv>
  <rv s="0">
    <fb>29.546399999999998</fb>
    <v>0</v>
  </rv>
  <rv s="0">
    <fb>64.456000000000003</fb>
    <v>0</v>
  </rv>
  <rv s="0">
    <fb>93.802499999999995</fb>
    <v>0</v>
  </rv>
  <rv s="0">
    <fb>211.88</fb>
    <v>0</v>
  </rv>
  <rv s="0">
    <fb>255.91</fb>
    <v>0</v>
  </rv>
  <rv s="0">
    <fb>225.56</fb>
    <v>0</v>
  </rv>
  <rv s="0">
    <fb>62.252499999999998</fb>
    <v>0</v>
  </rv>
  <rv s="0">
    <fb>91.366500000000002</fb>
    <v>0</v>
  </rv>
  <rv s="0">
    <fb>189.7</fb>
    <v>0</v>
  </rv>
  <rv s="0">
    <fb>223.13</fb>
    <v>0</v>
  </rv>
  <rv s="0">
    <fb>29.666399999999999</fb>
    <v>0</v>
  </rv>
  <rv s="0">
    <fb>61.585500000000003</fb>
    <v>0</v>
  </rv>
  <rv s="0">
    <fb>89.3245</fb>
    <v>0</v>
  </rv>
  <rv s="0">
    <fb>185.5</fb>
    <v>0</v>
  </rv>
  <rv s="0">
    <fb>256.10000000000002</fb>
    <v>0</v>
  </rv>
  <rv s="0">
    <fb>224.12</fb>
    <v>0</v>
  </rv>
  <rv s="0">
    <fb>29.619700000000002</fb>
    <v>0</v>
  </rv>
  <rv s="0">
    <fb>61.955500000000001</fb>
    <v>0</v>
  </rv>
  <rv s="0">
    <fb>89.2</fb>
    <v>0</v>
  </rv>
  <rv s="0">
    <fb>185.63</fb>
    <v>0</v>
  </rv>
  <rv s="0">
    <fb>253.5</fb>
    <v>0</v>
  </rv>
  <rv s="0">
    <fb>227.22</fb>
    <v>0</v>
  </rv>
  <rv s="0">
    <fb>60.924999999999997</fb>
    <v>0</v>
  </rv>
  <rv s="0">
    <fb>89.438500000000005</fb>
    <v>0</v>
  </rv>
  <rv s="0">
    <fb>256.45</fb>
    <v>0</v>
  </rv>
  <rv s="0">
    <fb>230.18</fb>
    <v>0</v>
  </rv>
  <rv s="0">
    <fb>29.729700000000001</fb>
    <v>0</v>
  </rv>
  <rv s="0">
    <fb>62.259</fb>
    <v>0</v>
  </rv>
  <rv s="0">
    <fb>91.887200000000007</fb>
    <v>0</v>
  </rv>
  <rv s="0">
    <fb>186.995</fb>
    <v>0</v>
  </rv>
  <rv s="0">
    <fb>256.5</fb>
    <v>0</v>
  </rv>
  <rv s="0">
    <fb>231.95</fb>
    <v>0</v>
  </rv>
  <rv s="0">
    <fb>29.7697</fb>
    <v>0</v>
  </rv>
  <rv s="0">
    <fb>62.080500000000001</fb>
    <v>0</v>
  </rv>
  <rv s="0">
    <fb>91.290499999999994</fb>
    <v>0</v>
  </rv>
  <rv s="0">
    <fb>188.5</fb>
    <v>0</v>
  </rv>
  <rv s="0">
    <fb>257.64</fb>
    <v>0</v>
  </rv>
  <rv s="0">
    <fb>233.45500000000001</fb>
    <v>0</v>
  </rv>
  <rv s="0">
    <fb>29.943000000000001</fb>
    <v>0</v>
  </rv>
  <rv s="0">
    <fb>62.600499999999997</fb>
    <v>0</v>
  </rv>
  <rv s="0">
    <fb>92.726500000000001</fb>
    <v>0</v>
  </rv>
  <rv s="0">
    <fb>258.11</fb>
    <v>0</v>
  </rv>
  <rv s="0">
    <fb>230.7</fb>
    <v>0</v>
  </rv>
  <rv s="0">
    <fb>29.989699999999999</fb>
    <v>0</v>
  </rv>
  <rv s="0">
    <fb>62.835999999999999</fb>
    <v>0</v>
  </rv>
  <rv s="0">
    <fb>93.05</fb>
    <v>0</v>
  </rv>
  <rv s="0">
    <fb>184.26</fb>
    <v>0</v>
  </rv>
  <rv s="0">
    <fb>259.91000000000003</fb>
    <v>0</v>
  </rv>
  <rv s="0">
    <fb>230.29</fb>
    <v>0</v>
  </rv>
  <rv s="0">
    <fb>29.819700000000001</fb>
    <v>0</v>
  </rv>
  <rv s="0">
    <fb>63.136499999999998</fb>
    <v>0</v>
  </rv>
  <rv s="0">
    <fb>94.1</fb>
    <v>0</v>
  </rv>
  <rv s="0">
    <fb>177.21</fb>
    <v>0</v>
  </rv>
  <rv s="0">
    <fb>260.49</fb>
    <v>0</v>
  </rv>
  <rv s="0">
    <fb>62.959000000000003</fb>
    <v>0</v>
  </rv>
  <rv s="0">
    <fb>94.4255</fb>
    <v>0</v>
  </rv>
  <rv s="0">
    <fb>188.18</fb>
    <v>0</v>
  </rv>
  <rv s="0">
    <fb>261</fb>
    <v>0</v>
  </rv>
  <rv s="0">
    <fb>235.53</fb>
    <v>0</v>
  </rv>
  <rv s="0">
    <fb>30.066400000000002</fb>
    <v>0</v>
  </rv>
  <rv s="0">
    <fb>62.56</fb>
    <v>0</v>
  </rv>
  <rv s="0">
    <fb>94.924999999999997</fb>
    <v>0</v>
  </rv>
  <rv s="0">
    <fb>260.89</fb>
    <v>0</v>
  </rv>
  <rv s="0">
    <fb>224.75</fb>
    <v>0</v>
  </rv>
  <rv s="0">
    <fb>29.8797</fb>
    <v>0</v>
  </rv>
  <rv s="0">
    <fb>62.625</fb>
    <v>0</v>
  </rv>
  <rv s="0">
    <fb>95.969499999999996</fb>
    <v>0</v>
  </rv>
  <rv s="0">
    <fb>190.18</fb>
    <v>0</v>
  </rv>
  <rv s="0">
    <fb>261.98</fb>
    <v>0</v>
  </rv>
  <rv s="0">
    <fb>219.25</fb>
    <v>0</v>
  </rv>
  <rv s="0">
    <fb>30.082999999999998</fb>
    <v>0</v>
  </rv>
  <rv s="0">
    <fb>62.213999999999999</fb>
    <v>0</v>
  </rv>
  <rv s="0">
    <fb>95.477500000000006</fb>
    <v>0</v>
  </rv>
  <rv s="0">
    <fb>192.11</fb>
    <v>0</v>
  </rv>
  <rv s="0">
    <fb>261.57</fb>
    <v>0</v>
  </rv>
  <rv s="0">
    <fb>209.21</fb>
    <v>0</v>
  </rv>
  <rv s="0">
    <fb>33.369700000000002</fb>
    <v>0</v>
  </rv>
  <rv s="0">
    <fb>62.099499999999999</fb>
    <v>0</v>
  </rv>
  <rv s="0">
    <fb>95.197000000000003</fb>
    <v>0</v>
  </rv>
  <rv s="0">
    <fb>183.99</fb>
    <v>0</v>
  </rv>
  <rv s="0">
    <fb>263.55</fb>
    <v>0</v>
  </rv>
  <rv s="0">
    <fb>213.49</fb>
    <v>0</v>
  </rv>
  <rv s="0">
    <fb>32.589700000000001</fb>
    <v>0</v>
  </rv>
  <rv s="0">
    <fb>61.101999999999997</fb>
    <v>0</v>
  </rv>
  <rv s="0">
    <fb>94.29</fb>
    <v>0</v>
  </rv>
  <rv s="0">
    <fb>185.3</fb>
    <v>0</v>
  </rv>
  <rv s="0">
    <fb>263</fb>
    <v>0</v>
  </rv>
  <rv s="0">
    <fb>213.16</fb>
    <v>0</v>
  </rv>
  <rv s="0">
    <fb>32.5563</fb>
    <v>0</v>
  </rv>
  <rv s="0">
    <fb>61.033000000000001</fb>
    <v>0</v>
  </rv>
  <rv s="0">
    <fb>94.528499999999994</fb>
    <v>0</v>
  </rv>
  <rv s="0">
    <fb>189.16</fb>
    <v>0</v>
  </rv>
  <rv s="0">
    <fb>261.85000000000002</fb>
    <v>0</v>
  </rv>
  <rv s="0">
    <fb>209.69</fb>
    <v>0</v>
  </rv>
  <rv s="0">
    <fb>31.9863</fb>
    <v>0</v>
  </rv>
  <rv s="0">
    <fb>61.151000000000003</fb>
    <v>0</v>
  </rv>
  <rv s="0">
    <fb>202.06</fb>
    <v>0</v>
  </rv>
  <rv s="0">
    <fb>261.95</fb>
    <v>0</v>
  </rv>
  <rv s="0">
    <fb>209.16</fb>
    <v>0</v>
  </rv>
  <rv s="0">
    <fb>32.066299999999998</fb>
    <v>0</v>
  </rv>
  <rv s="0">
    <fb>60.710999999999999</fb>
    <v>0</v>
  </rv>
  <rv s="0">
    <fb>93.831999999999994</fb>
    <v>0</v>
  </rv>
  <rv s="0">
    <fb>196.13</fb>
    <v>0</v>
  </rv>
  <rv s="0">
    <fb>261.02</fb>
    <v>0</v>
  </rv>
  <rv s="0">
    <fb>211.95</fb>
    <v>0</v>
  </rv>
  <rv s="0">
    <fb>31.832999999999998</fb>
    <v>0</v>
  </rv>
  <rv s="0">
    <fb>60.994</fb>
    <v>0</v>
  </rv>
  <rv s="0">
    <fb>95.358500000000006</fb>
    <v>0</v>
  </rv>
  <rv s="0">
    <fb>193.36</fb>
    <v>0</v>
  </rv>
  <rv s="0">
    <fb>261.75</fb>
    <v>0</v>
  </rv>
  <rv s="0">
    <fb>218.37</fb>
    <v>0</v>
  </rv>
  <rv s="0">
    <fb>31.696300000000001</fb>
    <v>0</v>
  </rv>
  <rv s="0">
    <fb>95.525499999999994</fb>
    <v>0</v>
  </rv>
  <rv s="0">
    <fb>194</fb>
    <v>0</v>
  </rv>
  <rv s="0">
    <fb>265</fb>
    <v>0</v>
  </rv>
  <rv s="0">
    <fb>219.69</fb>
    <v>0</v>
  </rv>
  <rv s="0">
    <fb>31.753</fb>
    <v>0</v>
  </rv>
  <rv s="0">
    <fb>62.207000000000001</fb>
    <v>0</v>
  </rv>
  <rv s="0">
    <fb>95.75</fb>
    <v>0</v>
  </rv>
  <rv s="0">
    <fb>195.31</fb>
    <v>0</v>
  </rv>
  <rv s="0">
    <fb>268.54000000000002</fb>
    <v>0</v>
  </rv>
  <rv s="0">
    <fb>213.55</fb>
    <v>0</v>
  </rv>
  <rv s="0">
    <fb>31.589700000000001</fb>
    <v>0</v>
  </rv>
  <rv s="0">
    <fb>62.795000000000002</fb>
    <v>0</v>
  </rv>
  <rv s="0">
    <fb>96.886499999999998</fb>
    <v>0</v>
  </rv>
  <rv s="0">
    <fb>192.29</fb>
    <v>0</v>
  </rv>
  <rv s="0">
    <fb>268.39</fb>
    <v>0</v>
  </rv>
  <rv s="0">
    <fb>216.47</fb>
    <v>0</v>
  </rv>
  <rv s="0">
    <fb>32.093000000000004</fb>
    <v>0</v>
  </rv>
  <rv s="0">
    <fb>97.672499999999999</fb>
    <v>0</v>
  </rv>
  <rv s="0">
    <fb>269.45999999999998</fb>
    <v>0</v>
  </rv>
  <rv s="0">
    <fb>211.5</fb>
    <v>0</v>
  </rv>
  <rv s="0">
    <fb>99.870999999999995</fb>
    <v>0</v>
  </rv>
  <rv s="0">
    <fb>200.42</fb>
    <v>0</v>
  </rv>
  <rv s="0">
    <fb>268.27999999999997</fb>
    <v>0</v>
  </rv>
  <rv s="0">
    <fb>213.62</fb>
    <v>0</v>
  </rv>
  <rv s="0">
    <fb>32.063000000000002</fb>
    <v>0</v>
  </rv>
  <rv s="0">
    <fb>62.610500000000002</fb>
    <v>0</v>
  </rv>
  <rv s="0">
    <fb>100.35</fb>
    <v>0</v>
  </rv>
  <rv s="0">
    <fb>204.18</fb>
    <v>0</v>
  </rv>
  <rv s="0">
    <fb>212.16</fb>
    <v>0</v>
  </rv>
  <rv s="0">
    <fb>31.933</fb>
    <v>0</v>
  </rv>
  <rv s="0">
    <fb>61.125999999999998</fb>
    <v>0</v>
  </rv>
  <rv s="0">
    <fb>101.325</fb>
    <v>0</v>
  </rv>
  <rv s="0">
    <fb>200.52</fb>
    <v>0</v>
  </rv>
  <rv s="0">
    <fb>268.56</fb>
    <v>0</v>
  </rv>
  <rv s="0">
    <fb>205.95</fb>
    <v>0</v>
  </rv>
  <rv s="0">
    <fb>31.889700000000001</fb>
    <v>0</v>
  </rv>
  <rv s="0">
    <fb>60.460999999999999</fb>
    <v>0</v>
  </rv>
  <rv s="0">
    <fb>101.9055</fb>
    <v>0</v>
  </rv>
  <rv s="0">
    <fb>267.60000000000002</fb>
    <v>0</v>
  </rv>
  <rv s="0">
    <fb>206.5</fb>
    <v>0</v>
  </rv>
  <rv s="0">
    <fb>32.176299999999998</fb>
    <v>0</v>
  </rv>
  <rv s="0">
    <fb>59.9285</fb>
    <v>0</v>
  </rv>
  <rv s="0">
    <fb>100.3253</fb>
    <v>0</v>
  </rv>
  <rv s="0">
    <fb>183.05</fb>
    <v>0</v>
  </rv>
  <rv s="0">
    <fb>269.64</fb>
    <v>0</v>
  </rv>
  <rv s="0">
    <fb>202.04</fb>
    <v>0</v>
  </rv>
  <rv s="0">
    <fb>96.935500000000005</fb>
    <v>0</v>
  </rv>
  <rv s="0">
    <fb>179.99</fb>
    <v>0</v>
  </rv>
  <rv s="0">
    <fb>266.77999999999997</fb>
    <v>0</v>
  </rv>
  <rv s="0">
    <fb>32.036299999999997</fb>
    <v>0</v>
  </rv>
  <rv s="0">
    <fb>59.21</fb>
    <v>0</v>
  </rv>
  <rv s="0">
    <fb>98.55</fb>
    <v>0</v>
  </rv>
  <rv s="0">
    <fb>174.35</fb>
    <v>0</v>
  </rv>
  <rv s="0">
    <fb>257.92</fb>
    <v>0</v>
  </rv>
  <rv s="0">
    <fb>196.97</fb>
    <v>0</v>
  </rv>
  <rv s="0">
    <fb>32.423000000000002</fb>
    <v>0</v>
  </rv>
  <rv s="0">
    <fb>58.555</fb>
    <v>0</v>
  </rv>
  <rv s="0">
    <fb>96.413499999999999</fb>
    <v>0</v>
  </rv>
  <rv s="0">
    <fb>181.5</fb>
    <v>0</v>
  </rv>
  <rv s="0">
    <fb>261.12</fb>
    <v>0</v>
  </rv>
  <rv s="0">
    <fb>32.086300000000001</fb>
    <v>0</v>
  </rv>
  <rv s="0">
    <fb>99.7</fb>
    <v>0</v>
  </rv>
  <rv s="0">
    <fb>175.44499999999999</fb>
    <v>0</v>
  </rv>
  <rv s="0">
    <fb>264.16000000000003</fb>
    <v>0</v>
  </rv>
  <rv s="0">
    <fb>193.32</fb>
    <v>0</v>
  </rv>
  <rv s="0">
    <fb>31.773</fb>
    <v>0</v>
  </rv>
  <rv s="0">
    <fb>58.984999999999999</fb>
    <v>0</v>
  </rv>
  <rv s="0">
    <fb>100</fb>
    <v>0</v>
  </rv>
  <rv s="0">
    <fb>177.77</fb>
    <v>0</v>
  </rv>
  <rv s="0">
    <fb>265.39999999999998</fb>
    <v>0</v>
  </rv>
  <rv s="0">
    <fb>31.509699999999999</fb>
    <v>0</v>
  </rv>
  <rv s="0">
    <fb>99.646500000000003</fb>
    <v>0</v>
  </rv>
  <rv s="0">
    <fb>266.5</fb>
    <v>0</v>
  </rv>
  <rv s="0">
    <fb>195.27</fb>
    <v>0</v>
  </rv>
  <rv s="0">
    <fb>31.582999999999998</fb>
    <v>0</v>
  </rv>
  <rv s="0">
    <fb>58.888500000000001</fb>
    <v>0</v>
  </rv>
  <rv s="0">
    <fb>97.736500000000007</fb>
    <v>0</v>
  </rv>
  <rv s="0">
    <fb>167.77</fb>
    <v>0</v>
  </rv>
  <rv s="0">
    <fb>262.93</fb>
    <v>0</v>
  </rv>
  <rv s="0">
    <fb>196.03</fb>
    <v>0</v>
  </rv>
  <rv s="0">
    <fb>31.4864</fb>
    <v>0</v>
  </rv>
  <rv s="0">
    <fb>58.133000000000003</fb>
    <v>0</v>
  </rv>
  <rv s="0">
    <fb>95.932500000000005</fb>
    <v>0</v>
  </rv>
  <rv s="0">
    <fb>264.47000000000003</fb>
    <v>0</v>
  </rv>
  <rv s="0">
    <fb>31.856300000000001</fb>
    <v>0</v>
  </rv>
  <rv s="0">
    <fb>58.448</fb>
    <v>0</v>
  </rv>
  <rv s="0">
    <fb>97.025000000000006</fb>
    <v>0</v>
  </rv>
  <rv s="0">
    <fb>170.02</fb>
    <v>0</v>
  </rv>
  <rv s="0">
    <fb>266.08</fb>
    <v>0</v>
  </rv>
  <rv s="0">
    <fb>198.27</fb>
    <v>0</v>
  </rv>
  <rv s="0">
    <fb>31.783000000000001</fb>
    <v>0</v>
  </rv>
  <rv s="0">
    <fb>59.033499999999997</fb>
    <v>0</v>
  </rv>
  <rv s="0">
    <fb>96.929000000000002</fb>
    <v>0</v>
  </rv>
  <rv s="0">
    <fb>172.36</fb>
    <v>0</v>
  </rv>
  <rv s="0">
    <fb>266.10000000000002</fb>
    <v>0</v>
  </rv>
  <rv s="0">
    <fb>198.77</fb>
    <v>0</v>
  </rv>
  <rv s="0">
    <fb>31.972999999999999</fb>
    <v>0</v>
  </rv>
  <rv s="0">
    <fb>59.746000000000002</fb>
    <v>0</v>
  </rv>
  <rv s="0">
    <fb>97.710999999999999</fb>
    <v>0</v>
  </rv>
  <rv s="0">
    <fb>173</fb>
    <v>0</v>
  </rv>
  <rv s="0">
    <fb>267.01</fb>
    <v>0</v>
  </rv>
  <rv s="0">
    <fb>206</fb>
    <v>0</v>
  </rv>
  <rv s="0">
    <fb>31.812999999999999</fb>
    <v>0</v>
  </rv>
  <rv s="0">
    <fb>57.970500000000001</fb>
    <v>0</v>
  </rv>
  <rv s="0">
    <fb>95.189499999999995</fb>
    <v>0</v>
  </rv>
  <rv s="0">
    <fb>176.39</fb>
    <v>0</v>
  </rv>
  <rv s="0">
    <fb>267.3</fb>
    <v>0</v>
  </rv>
  <rv s="0">
    <fb>207.66</fb>
    <v>0</v>
  </rv>
  <rv s="0">
    <fb>31.996300000000002</fb>
    <v>0</v>
  </rv>
  <rv s="0">
    <fb>59.212499999999999</fb>
    <v>0</v>
  </rv>
  <rv s="0">
    <fb>97.144999999999996</fb>
    <v>0</v>
  </rv>
  <rv s="0">
    <fb>166.69</fb>
    <v>0</v>
  </rv>
  <rv s="0">
    <fb>264.5</fb>
    <v>0</v>
  </rv>
  <rv s="0">
    <fb>208.52</fb>
    <v>0</v>
  </rv>
  <rv s="0">
    <fb>31.6997</fb>
    <v>0</v>
  </rv>
  <rv s="0">
    <fb>59.6845</fb>
    <v>0</v>
  </rv>
  <rv s="0">
    <fb>98.424999999999997</fb>
    <v>0</v>
  </rv>
  <rv s="0">
    <fb>168.76</fb>
    <v>0</v>
  </rv>
  <rv s="0">
    <fb>211.9</fb>
    <v>0</v>
  </rv>
  <rv s="0">
    <fb>31.3964</fb>
    <v>0</v>
  </rv>
  <rv s="0">
    <fb>60</fb>
    <v>0</v>
  </rv>
  <rv s="0">
    <fb>99.661799999999999</fb>
    <v>0</v>
  </rv>
  <rv s="0">
    <fb>264.38</fb>
    <v>0</v>
  </rv>
  <rv s="0">
    <fb>31.426400000000001</fb>
    <v>0</v>
  </rv>
  <rv s="0">
    <fb>60.204500000000003</fb>
    <v>0</v>
  </rv>
  <rv s="0">
    <fb>100.2205</fb>
    <v>0</v>
  </rv>
  <rv s="0">
    <fb>181.41</fb>
    <v>0</v>
  </rv>
  <rv s="0">
    <fb>267.25</fb>
    <v>0</v>
  </rv>
  <rv s="0">
    <fb>210.73</fb>
    <v>0</v>
  </rv>
  <rv s="0">
    <fb>31.4297</fb>
    <v>0</v>
  </rv>
  <rv s="0">
    <fb>101.09950000000001</fb>
    <v>0</v>
  </rv>
  <rv s="0">
    <fb>177.45</fb>
    <v>0</v>
  </rv>
  <rv s="0">
    <fb>269</fb>
    <v>0</v>
  </rv>
  <rv s="0">
    <fb>209.4</fb>
    <v>0</v>
  </rv>
  <rv s="0">
    <fb>31.309699999999999</fb>
    <v>0</v>
  </rv>
  <rv s="0">
    <fb>60.333500000000001</fb>
    <v>0</v>
  </rv>
  <rv s="0">
    <fb>99.999499999999998</fb>
    <v>0</v>
  </rv>
  <rv s="0">
    <fb>272</fb>
    <v>0</v>
  </rv>
  <rv s="0">
    <fb>215.29</fb>
    <v>0</v>
  </rv>
  <rv s="0">
    <fb>60.6</fb>
    <v>0</v>
  </rv>
  <rv s="0">
    <fb>99.084999999999994</fb>
    <v>0</v>
  </rv>
  <rv s="0">
    <fb>164.75</fb>
    <v>0</v>
  </rv>
  <rv s="0">
    <fb>271</fb>
    <v>0</v>
  </rv>
  <rv s="0">
    <fb>212.8</fb>
    <v>0</v>
  </rv>
  <rv s="0">
    <fb>31.356400000000001</fb>
    <v>0</v>
  </rv>
  <rv s="0">
    <fb>60.2515</fb>
    <v>0</v>
  </rv>
  <rv s="0">
    <fb>97.45</fb>
    <v>0</v>
  </rv>
  <rv s="0">
    <fb>164.02</fb>
    <v>0</v>
  </rv>
  <rv s="0">
    <fb>209.09</fb>
    <v>0</v>
  </rv>
  <rv s="0">
    <fb>31.2864</fb>
    <v>0</v>
  </rv>
  <rv s="0">
    <fb>95.899500000000003</fb>
    <v>0</v>
  </rv>
  <rv s="0">
    <fb>170.07</fb>
    <v>0</v>
  </rv>
  <rv s="0">
    <fb>268.83999999999997</fb>
    <v>0</v>
  </rv>
  <rv s="0">
    <fb>210.61</fb>
    <v>0</v>
  </rv>
  <rv s="0">
    <fb>31.082999999999998</fb>
    <v>0</v>
  </rv>
  <rv s="0">
    <fb>93.7</fb>
    <v>0</v>
  </rv>
  <rv s="0">
    <fb>169.08</fb>
    <v>0</v>
  </rv>
  <rv s="0">
    <fb>269.19</fb>
    <v>0</v>
  </rv>
  <rv s="0">
    <fb>213.85</fb>
    <v>0</v>
  </rv>
  <rv s="0">
    <fb>31.8797</fb>
    <v>0</v>
  </rv>
  <rv s="0">
    <fb>57.5655</fb>
    <v>0</v>
  </rv>
  <rv s="0">
    <fb>92.999499999999998</fb>
    <v>0</v>
  </rv>
  <rv s="0">
    <fb>169.34</fb>
    <v>0</v>
  </rv>
  <rv s="0">
    <fb>270.60000000000002</fb>
    <v>0</v>
  </rv>
  <rv s="0">
    <fb>218.44</fb>
    <v>0</v>
  </rv>
  <rv s="0">
    <fb>32.1997</fb>
    <v>0</v>
  </rv>
  <rv s="0">
    <fb>56.82</fb>
    <v>0</v>
  </rv>
  <rv s="0">
    <fb>92.894499999999994</fb>
    <v>0</v>
  </rv>
  <rv s="0">
    <fb>172.91</fb>
    <v>0</v>
  </rv>
  <rv s="0">
    <fb>262</fb>
    <v>0</v>
  </rv>
  <rv s="0">
    <fb>217.68</fb>
    <v>0</v>
  </rv>
  <rv s="0">
    <fb>31.936299999999999</fb>
    <v>0</v>
  </rv>
  <rv s="0">
    <fb>53.951999999999998</fb>
    <v>0</v>
  </rv>
  <rv s="0">
    <fb>259.7</fb>
    <v>0</v>
  </rv>
  <rv s="0">
    <fb>216.01</fb>
    <v>0</v>
  </rv>
  <rv s="0">
    <fb>31.586400000000001</fb>
    <v>0</v>
  </rv>
  <rv s="0">
    <fb>55.981999999999999</fb>
    <v>0</v>
  </rv>
  <rv s="0">
    <fb>90.4</fb>
    <v>0</v>
  </rv>
  <rv s="0">
    <fb>260.13</fb>
    <v>0</v>
  </rv>
  <rv s="0">
    <fb>217.76</fb>
    <v>0</v>
  </rv>
  <rv s="0">
    <fb>31.499700000000001</fb>
    <v>0</v>
  </rv>
  <rv s="0">
    <fb>172.34</fb>
    <v>0</v>
  </rv>
  <rv s="0">
    <fb>269.69</fb>
    <v>0</v>
  </rv>
  <rv s="0">
    <fb>217.97</fb>
    <v>0</v>
  </rv>
  <rv s="0">
    <fb>31.566400000000002</fb>
    <v>0</v>
  </rv>
  <rv s="0">
    <fb>55.673999999999999</fb>
    <v>0</v>
  </rv>
  <rv s="0">
    <fb>89.174999999999997</fb>
    <v>0</v>
  </rv>
  <rv s="0">
    <fb>170.24</fb>
    <v>0</v>
  </rv>
  <rv s="0">
    <fb>270.19</fb>
    <v>0</v>
  </rv>
  <rv s="0">
    <fb>216.81</fb>
    <v>0</v>
  </rv>
  <rv s="0">
    <fb>31.726299999999998</fb>
    <v>0</v>
  </rv>
  <rv s="0">
    <fb>57</fb>
    <v>0</v>
  </rv>
  <rv s="0">
    <fb>92.139499999999998</fb>
    <v>0</v>
  </rv>
  <rv s="0">
    <fb>156.74199999999999</fb>
    <v>0</v>
  </rv>
  <rv s="0">
    <fb>267.35000000000002</fb>
    <v>0</v>
  </rv>
  <rv s="0">
    <fb>217.52</fb>
    <v>0</v>
  </rv>
  <rv s="0">
    <fb>32.133000000000003</fb>
    <v>0</v>
  </rv>
  <rv s="0">
    <fb>91.0745</fb>
    <v>0</v>
  </rv>
  <rv s="0">
    <fb>157.63999999999999</fb>
    <v>0</v>
  </rv>
  <rv s="0">
    <fb>266.62</fb>
    <v>0</v>
  </rv>
  <rv s="0">
    <fb>31.999700000000001</fb>
    <v>0</v>
  </rv>
  <rv s="0">
    <fb>55.185499999999998</fb>
    <v>0</v>
  </rv>
  <rv s="0">
    <fb>89.257999999999996</fb>
    <v>0</v>
  </rv>
  <rv s="0">
    <fb>151.25</fb>
    <v>0</v>
  </rv>
  <rv s="0">
    <fb>266.75</fb>
    <v>0</v>
  </rv>
  <rv s="0">
    <fb>222.64</fb>
    <v>0</v>
  </rv>
  <rv s="0">
    <fb>32.446300000000001</fb>
    <v>0</v>
  </rv>
  <rv s="0">
    <fb>55.625500000000002</fb>
    <v>0</v>
  </rv>
  <rv s="0">
    <fb>148.97</fb>
    <v>0</v>
  </rv>
  <rv s="0">
    <fb>259.72000000000003</fb>
    <v>0</v>
  </rv>
  <rv s="0">
    <fb>32.1663</fb>
    <v>0</v>
  </rv>
  <rv s="0">
    <fb>54.564500000000002</fb>
    <v>0</v>
  </rv>
  <rv s="0">
    <fb>87.111999999999995</fb>
    <v>0</v>
  </rv>
  <rv s="0">
    <fb>140.56</fb>
    <v>0</v>
  </rv>
  <rv s="0">
    <fb>264.01</fb>
    <v>0</v>
  </rv>
  <rv s="0">
    <fb>217.31</fb>
    <v>0</v>
  </rv>
  <rv s="0">
    <fb>32.499699999999997</fb>
    <v>0</v>
  </rv>
  <rv s="0">
    <fb>88.685000000000002</fb>
    <v>0</v>
  </rv>
  <rv s="0">
    <fb>258.16000000000003</fb>
    <v>0</v>
  </rv>
  <rv s="0">
    <fb>213.97499999999999</fb>
    <v>0</v>
  </rv>
  <rv s="0">
    <fb>32.669699999999999</fb>
    <v>0</v>
  </rv>
  <rv s="0">
    <fb>54.015000000000001</fb>
    <v>0</v>
  </rv>
  <rv s="0">
    <fb>85.167000000000002</fb>
    <v>0</v>
  </rv>
  <rv s="0">
    <fb>162.84</fb>
    <v>0</v>
  </rv>
  <rv s="0">
    <fb>211.42</fb>
    <v>0</v>
  </rv>
  <rv s="0">
    <fb>32.936300000000003</fb>
    <v>0</v>
  </rv>
  <rv s="0">
    <fb>52.416499999999999</fb>
    <v>0</v>
  </rv>
  <rv s="0">
    <fb>82.479500000000002</fb>
    <v>0</v>
  </rv>
  <rv s="0">
    <fb>158.96</fb>
    <v>0</v>
  </rv>
  <rv s="0">
    <fb>214.48</fb>
    <v>0</v>
  </rv>
  <rv s="0">
    <fb>33.169699999999999</fb>
    <v>0</v>
  </rv>
  <rv s="0">
    <fb>54.826999999999998</fb>
    <v>0</v>
  </rv>
  <rv s="0">
    <fb>83</fb>
    <v>0</v>
  </rv>
  <rv s="0">
    <fb>168.85</fb>
    <v>0</v>
  </rv>
  <rv s="0">
    <fb>256.69</fb>
    <v>0</v>
  </rv>
  <rv s="0">
    <fb>216.85</fb>
    <v>0</v>
  </rv>
  <rv s="0">
    <fb>33.402999999999999</fb>
    <v>0</v>
  </rv>
  <rv s="0">
    <fb>51.000500000000002</fb>
    <v>0</v>
  </rv>
  <rv s="0">
    <fb>74.308000000000007</fb>
    <v>0</v>
  </rv>
  <rv s="0">
    <fb>188.42</fb>
    <v>0</v>
  </rv>
  <rv s="0">
    <fb>260.87</fb>
    <v>0</v>
  </rv>
  <rv s="0">
    <fb>34.162999999999997</fb>
    <v>0</v>
  </rv>
  <rv s="0">
    <fb>53.41</fb>
    <v>0</v>
  </rv>
  <rv s="0">
    <fb>78.499499999999998</fb>
    <v>0</v>
  </rv>
  <rv s="0">
    <fb>186.98</fb>
    <v>0</v>
  </rv>
  <rv s="0">
    <fb>33.319699999999997</fb>
    <v>0</v>
  </rv>
  <rv s="0">
    <fb>54.57</fb>
    <v>0</v>
  </rv>
  <rv s="0">
    <fb>81.176500000000004</fb>
    <v>0</v>
  </rv>
  <rv s="0">
    <fb>264.61</fb>
    <v>0</v>
  </rv>
  <rv s="0">
    <fb>213</fb>
    <v>0</v>
  </rv>
  <rv s="0">
    <fb>33.626300000000001</fb>
    <v>0</v>
  </rv>
  <rv s="0">
    <fb>54.45</fb>
    <v>0</v>
  </rv>
  <rv s="0">
    <fb>83.929500000000004</fb>
    <v>0</v>
  </rv>
  <rv s="0">
    <fb>182.86</fb>
    <v>0</v>
  </rv>
  <rv s="0">
    <fb>262.14999999999998</fb>
    <v>0</v>
  </rv>
  <rv s="0">
    <fb>214.72</fb>
    <v>0</v>
  </rv>
  <rv s="0">
    <fb>33.729700000000001</fb>
    <v>0</v>
  </rv>
  <rv s="0">
    <fb>53.6265</fb>
    <v>0</v>
  </rv>
  <rv s="0">
    <fb>82.878500000000003</fb>
    <v>0</v>
  </rv>
  <rv s="0">
    <fb>182.1</fb>
    <v>0</v>
  </rv>
  <rv s="0">
    <fb>260.7</fb>
    <v>0</v>
  </rv>
  <rv s="0">
    <fb>215.46</fb>
    <v>0</v>
  </rv>
  <rv s="0">
    <fb>34.179699999999997</fb>
    <v>0</v>
  </rv>
  <rv s="0">
    <fb>52.750999999999998</fb>
    <v>0</v>
  </rv>
  <rv s="0">
    <fb>80.917500000000004</fb>
    <v>0</v>
  </rv>
  <rv s="0">
    <fb>183.8</fb>
    <v>0</v>
  </rv>
  <rv s="0">
    <fb>266.89999999999998</fb>
    <v>0</v>
  </rv>
  <rv s="0">
    <fb>202.18</fb>
    <v>0</v>
  </rv>
  <rv s="0">
    <fb>34.552999999999997</fb>
    <v>0</v>
  </rv>
  <rv s="0">
    <fb>54.174500000000002</fb>
    <v>0</v>
  </rv>
  <rv s="0">
    <fb>83.65</fb>
    <v>0</v>
  </rv>
  <rv s="0">
    <fb>182.4</fb>
    <v>0</v>
  </rv>
  <rv s="0">
    <fb>276</fb>
    <v>0</v>
  </rv>
  <rv s="0">
    <fb>199.62</fb>
    <v>0</v>
  </rv>
  <rv s="0">
    <fb>34.776299999999999</fb>
    <v>0</v>
  </rv>
  <rv s="0">
    <fb>55.365000000000002</fb>
    <v>0</v>
  </rv>
  <rv s="0">
    <fb>87.75</fb>
    <v>0</v>
  </rv>
  <rv s="0">
    <fb>171.59</fb>
    <v>0</v>
  </rv>
  <rv s="0">
    <fb>276.86</fb>
    <v>0</v>
  </rv>
  <rv s="0">
    <fb>204.28</fb>
    <v>0</v>
  </rv>
  <rv s="0">
    <fb>34.999699999999997</fb>
    <v>0</v>
  </rv>
  <rv s="0">
    <fb>54.201000000000001</fb>
    <v>0</v>
  </rv>
  <rv s="0">
    <fb>86.625</fb>
    <v>0</v>
  </rv>
  <rv s="0">
    <fb>175.01</fb>
    <v>0</v>
  </rv>
  <rv s="0">
    <fb>209.5</fb>
    <v>0</v>
  </rv>
  <rv s="0">
    <fb>35.1663</fb>
    <v>0</v>
  </rv>
  <rv s="0">
    <fb>53.656500000000001</fb>
    <v>0</v>
  </rv>
  <rv s="0">
    <fb>84.912000000000006</fb>
    <v>0</v>
  </rv>
  <rv s="0">
    <fb>272.58</fb>
    <v>0</v>
  </rv>
  <rv s="0">
    <fb>220.64</fb>
    <v>0</v>
  </rv>
  <rv s="0">
    <fb>34.5563</fb>
    <v>0</v>
  </rv>
  <rv s="0">
    <fb>52.740499999999997</fb>
    <v>0</v>
  </rv>
  <rv s="0">
    <fb>82.464500000000001</fb>
    <v>0</v>
  </rv>
  <rv s="0">
    <fb>170</fb>
    <v>0</v>
  </rv>
  <rv s="0">
    <fb>269.29000000000002</fb>
    <v>0</v>
  </rv>
  <rv s="0">
    <fb>225.55</fb>
    <v>0</v>
  </rv>
  <rv s="0">
    <fb>34.332999999999998</fb>
    <v>0</v>
  </rv>
  <rv s="0">
    <fb>82.816000000000003</fb>
    <v>0</v>
  </rv>
  <rv s="0">
    <fb>174.49590000000001</fb>
    <v>0</v>
  </rv>
  <rv s="0">
    <fb>264</fb>
    <v>0</v>
  </rv>
  <rv s="0">
    <fb>226.9</fb>
    <v>0</v>
  </rv>
  <rv s="0">
    <fb>34.106299999999997</fb>
    <v>0</v>
  </rv>
  <rv s="0">
    <fb>52.573</fb>
    <v>0</v>
  </rv>
  <rv s="0">
    <fb>79.0505</fb>
    <v>0</v>
  </rv>
  <rv s="0">
    <fb>264.99</fb>
    <v>0</v>
  </rv>
  <rv s="0">
    <fb>231.3</fb>
    <v>0</v>
  </rv>
  <rv s="0">
    <fb>32.939700000000002</fb>
    <v>0</v>
  </rv>
  <rv s="0">
    <fb>53.261499999999998</fb>
    <v>0</v>
  </rv>
  <rv s="0">
    <fb>79.375</fb>
    <v>0</v>
  </rv>
  <rv s="0">
    <fb>271.48</fb>
    <v>0</v>
  </rv>
  <rv s="0">
    <fb>233.04</fb>
    <v>0</v>
  </rv>
  <rv s="0">
    <fb>32.646299999999997</fb>
    <v>0</v>
  </rv>
  <rv s="0">
    <fb>53.169499999999999</fb>
    <v>0</v>
  </rv>
  <rv s="0">
    <fb>78.850499999999997</fb>
    <v>0</v>
  </rv>
  <rv s="0">
    <fb>173.55</fb>
    <v>0</v>
  </rv>
  <rv s="0">
    <fb>265.62</fb>
    <v>0</v>
  </rv>
  <rv s="0">
    <fb>228.5</fb>
    <v>0</v>
  </rv>
  <rv s="0">
    <fb>31.659700000000001</fb>
    <v>0</v>
  </rv>
  <rv s="0">
    <fb>50.3645</fb>
    <v>0</v>
  </rv>
  <rv s="0">
    <fb>71.875</fb>
    <v>0</v>
  </rv>
  <rv s="0">
    <fb>177.56</fb>
    <v>0</v>
  </rv>
  <rv s="0">
    <fb>262.58999999999997</fb>
    <v>0</v>
  </rv>
  <rv s="0">
    <fb>31.452999999999999</fb>
    <v>0</v>
  </rv>
  <rv s="0">
    <fb>52.265500000000003</fb>
    <v>0</v>
  </rv>
  <rv s="0">
    <fb>77.149500000000003</fb>
    <v>0</v>
  </rv>
  <rv s="0">
    <fb>175.51</fb>
    <v>0</v>
  </rv>
  <rv s="0">
    <fb>226.26</fb>
    <v>0</v>
  </rv>
  <rv s="0">
    <fb>31.3764</fb>
    <v>0</v>
  </rv>
  <rv s="0">
    <fb>75.849999999999994</fb>
    <v>0</v>
  </rv>
  <rv s="0">
    <fb>182.85</fb>
    <v>0</v>
  </rv>
  <rv s="0">
    <fb>264.62</fb>
    <v>0</v>
  </rv>
  <rv s="0">
    <fb>230.13</fb>
    <v>0</v>
  </rv>
  <rv s="0">
    <fb>31.8963</fb>
    <v>0</v>
  </rv>
  <rv s="0">
    <fb>76.95</fb>
    <v>0</v>
  </rv>
  <rv s="0">
    <fb>181.8</fb>
    <v>0</v>
  </rv>
  <rv s="0">
    <fb>265.57</fb>
    <v>0</v>
  </rv>
  <rv s="0">
    <fb>228.03</fb>
    <v>0</v>
  </rv>
  <rv s="0">
    <fb>31.663</fb>
    <v>0</v>
  </rv>
  <rv s="0">
    <fb>52.567</fb>
    <v>0</v>
  </rv>
  <rv s="0">
    <fb>78.799499999999995</fb>
    <v>0</v>
  </rv>
  <rv s="0">
    <fb>174.83500000000001</fb>
    <v>0</v>
  </rv>
  <rv s="0">
    <fb>272.82</fb>
    <v>0</v>
  </rv>
  <rv s="0">
    <fb>227.25</fb>
    <v>0</v>
  </rv>
  <rv s="0">
    <fb>31.816299999999998</fb>
    <v>0</v>
  </rv>
  <rv s="0">
    <fb>52.872999999999998</fb>
    <v>0</v>
  </rv>
  <rv s="0">
    <fb>80.695999999999998</fb>
    <v>0</v>
  </rv>
  <rv s="0">
    <fb>176.4</fb>
    <v>0</v>
  </rv>
  <rv s="0">
    <fb>280.43</fb>
    <v>0</v>
  </rv>
  <rv s="0">
    <fb>223.29</fb>
    <v>0</v>
  </rv>
  <rv s="0">
    <fb>32.339700000000001</fb>
    <v>0</v>
  </rv>
  <rv s="0">
    <fb>54.176499999999997</fb>
    <v>0</v>
  </rv>
  <rv s="0">
    <fb>83.749499999999998</fb>
    <v>0</v>
  </rv>
  <rv s="0">
    <fb>174.19</fb>
    <v>0</v>
  </rv>
  <rv s="0">
    <fb>282.99</fb>
    <v>0</v>
  </rv>
  <rv s="0">
    <fb>227.27</fb>
    <v>0</v>
  </rv>
  <rv s="0">
    <fb>32.466299999999997</fb>
    <v>0</v>
  </rv>
  <rv s="0">
    <fb>54.781500000000001</fb>
    <v>0</v>
  </rv>
  <rv s="0">
    <fb>83.974999999999994</fb>
    <v>0</v>
  </rv>
  <rv s="0">
    <fb>178.57499999999999</fb>
    <v>0</v>
  </rv>
  <rv s="0">
    <fb>283</fb>
    <v>0</v>
  </rv>
  <rv s="0">
    <fb>227.5</fb>
    <v>0</v>
  </rv>
  <rv s="0">
    <fb>32.673000000000002</fb>
    <v>0</v>
  </rv>
  <rv s="0">
    <fb>56.607999999999997</fb>
    <v>0</v>
  </rv>
  <rv s="0">
    <fb>88.472999999999999</fb>
    <v>0</v>
  </rv>
  <rv s="0">
    <fb>286.14999999999998</fb>
    <v>0</v>
  </rv>
  <rv s="0">
    <fb>228.4</fb>
    <v>0</v>
  </rv>
  <rv s="0">
    <fb>32.749699999999997</fb>
    <v>0</v>
  </rv>
  <rv s="0">
    <fb>55.649500000000003</fb>
    <v>0</v>
  </rv>
  <rv s="0">
    <fb>273.02</fb>
    <v>0</v>
  </rv>
  <rv s="0">
    <fb>224.6</fb>
    <v>0</v>
  </rv>
  <rv s="0">
    <fb>31.6464</fb>
    <v>0</v>
  </rv>
  <rv s="0">
    <fb>80.743499999999997</fb>
    <v>0</v>
  </rv>
  <rv s="0">
    <fb>174.77500000000001</fb>
    <v>0</v>
  </rv>
  <rv s="0">
    <fb>273.76</fb>
    <v>0</v>
  </rv>
  <rv s="0">
    <fb>53.611499999999999</fb>
    <v>0</v>
  </rv>
  <rv s="0">
    <fb>85.253500000000003</fb>
    <v>0</v>
  </rv>
  <rv s="0">
    <fb>175.35</fb>
    <v>0</v>
  </rv>
  <rv s="0">
    <fb>268.58999999999997</fb>
    <v>0</v>
  </rv>
  <rv s="0">
    <fb>222.84</fb>
    <v>0</v>
  </rv>
  <rv s="0">
    <fb>31.186399999999999</fb>
    <v>0</v>
  </rv>
  <rv s="0">
    <fb>52.146999999999998</fb>
    <v>0</v>
  </rv>
  <rv s="0">
    <fb>81.191999999999993</fb>
    <v>0</v>
  </rv>
  <rv s="0">
    <fb>269.58</fb>
    <v>0</v>
  </rv>
  <rv s="0">
    <fb>203.37</fb>
    <v>0</v>
  </rv>
  <rv s="0">
    <fb>31.416399999999999</fb>
    <v>0</v>
  </rv>
  <rv s="0">
    <fb>53.347000000000001</fb>
    <v>0</v>
  </rv>
  <rv s="0">
    <fb>83.9</fb>
    <v>0</v>
  </rv>
  <rv s="0">
    <fb>176.13</fb>
    <v>0</v>
  </rv>
  <rv s="0">
    <fb>271.95</fb>
    <v>0</v>
  </rv>
  <rv s="0">
    <fb>217.29</fb>
    <v>0</v>
  </rv>
  <rv s="0">
    <fb>31.433</fb>
    <v>0</v>
  </rv>
  <rv s="0">
    <fb>53.853999999999999</fb>
    <v>0</v>
  </rv>
  <rv s="0">
    <fb>83.45</fb>
    <v>0</v>
  </rv>
  <rv s="0">
    <fb>176.06</fb>
    <v>0</v>
  </rv>
  <rv s="0">
    <fb>270.86</fb>
    <v>0</v>
  </rv>
  <rv s="0">
    <fb>53.783499999999997</fb>
    <v>0</v>
  </rv>
  <rv s="0">
    <fb>84</fb>
    <v>0</v>
  </rv>
  <rv s="0">
    <fb>173.92</fb>
    <v>0</v>
  </rv>
  <rv s="0">
    <fb>270.36</fb>
    <v>0</v>
  </rv>
  <rv s="0">
    <fb>30.683</fb>
    <v>0</v>
  </rv>
  <rv s="0">
    <fb>53.000999999999998</fb>
    <v>0</v>
  </rv>
  <rv s="0">
    <fb>81.900000000000006</fb>
    <v>0</v>
  </rv>
  <rv s="0">
    <fb>171.12</fb>
    <v>0</v>
  </rv>
  <rv s="0">
    <fb>261.04000000000002</fb>
    <v>0</v>
  </rv>
  <rv s="0">
    <fb>206.9</fb>
    <v>0</v>
  </rv>
  <rv s="0">
    <fb>30.406400000000001</fb>
    <v>0</v>
  </rv>
  <rv s="0">
    <fb>52.350499999999997</fb>
    <v>0</v>
  </rv>
  <rv s="0">
    <fb>188.39</fb>
    <v>0</v>
  </rv>
  <rv s="0">
    <fb>210.55</fb>
    <v>0</v>
  </rv>
  <rv s="0">
    <fb>77</fb>
    <v>0</v>
  </rv>
  <rv s="0">
    <fb>185.8</fb>
    <v>0</v>
  </rv>
  <rv s="0">
    <fb>252.37</fb>
    <v>0</v>
  </rv>
  <rv s="0">
    <fb>30.4297</fb>
    <v>0</v>
  </rv>
  <rv s="0">
    <fb>52.3645</fb>
    <v>0</v>
  </rv>
  <rv s="0">
    <fb>77.152500000000003</fb>
    <v>0</v>
  </rv>
  <rv s="0">
    <fb>248.5</fb>
    <v>0</v>
  </rv>
  <rv s="0">
    <fb>199.84</fb>
    <v>0</v>
  </rv>
  <rv s="0">
    <fb>30.0364</fb>
    <v>0</v>
  </rv>
  <rv s="0">
    <fb>186.56</fb>
    <v>0</v>
  </rv>
  <rv s="0">
    <fb>240.73</fb>
    <v>0</v>
  </rv>
  <rv s="0">
    <fb>190.01</fb>
    <v>0</v>
  </rv>
  <rv s="0">
    <fb>28.956399999999999</fb>
    <v>0</v>
  </rv>
  <rv s="0">
    <fb>51.601999999999997</fb>
    <v>0</v>
  </rv>
  <rv s="0">
    <fb>73.249499999999998</fb>
    <v>0</v>
  </rv>
  <rv s="0">
    <fb>184.68</fb>
    <v>0</v>
  </rv>
  <rv s="0">
    <fb>236.24</fb>
    <v>0</v>
  </rv>
  <rv s="0">
    <fb>196.5</fb>
    <v>0</v>
  </rv>
  <rv s="0">
    <fb>28.846399999999999</fb>
    <v>0</v>
  </rv>
  <rv s="0">
    <fb>49.216000000000001</fb>
    <v>0</v>
  </rv>
  <rv s="0">
    <fb>67.3</fb>
    <v>0</v>
  </rv>
  <rv s="0">
    <fb>196.9</fb>
    <v>0</v>
  </rv>
  <rv s="0">
    <fb>28.8064</fb>
    <v>0</v>
  </rv>
  <rv s="0">
    <fb>49.899500000000003</fb>
    <v>0</v>
  </rv>
  <rv s="0">
    <fb>68.444500000000005</fb>
    <v>0</v>
  </rv>
  <rv s="0">
    <fb>184.97</fb>
    <v>0</v>
  </rv>
  <rv s="0">
    <fb>239.1</fb>
    <v>0</v>
  </rv>
  <rv s="0">
    <fb>200.75</fb>
    <v>0</v>
  </rv>
  <rv s="0">
    <fb>29.916399999999999</fb>
    <v>0</v>
  </rv>
  <rv s="0">
    <fb>51.31</fb>
    <v>0</v>
  </rv>
  <rv s="0">
    <fb>72.709999999999994</fb>
    <v>0</v>
  </rv>
  <rv s="0">
    <fb>184.4</fb>
    <v>0</v>
  </rv>
  <rv s="0">
    <fb>246.71</fb>
    <v>0</v>
  </rv>
  <rv s="0">
    <fb>198.42</fb>
    <v>0</v>
  </rv>
  <rv s="0">
    <fb>30.689699999999998</fb>
    <v>0</v>
  </rv>
  <rv s="0">
    <fb>52.975000000000001</fb>
    <v>0</v>
  </rv>
  <rv s="0">
    <fb>73.667500000000004</fb>
    <v>0</v>
  </rv>
  <rv s="0">
    <fb>248.06</fb>
    <v>0</v>
  </rv>
  <rv s="0">
    <fb>202.09</fb>
    <v>0</v>
  </rv>
  <rv s="0">
    <fb>30.889700000000001</fb>
    <v>0</v>
  </rv>
  <rv s="0">
    <fb>52.891500000000001</fb>
    <v>0</v>
  </rv>
  <rv s="0">
    <fb>75.540000000000006</fb>
    <v>0</v>
  </rv>
  <rv s="0">
    <fb>195.17</fb>
    <v>0</v>
  </rv>
  <rv s="0">
    <fb>30.546399999999998</fb>
    <v>0</v>
  </rv>
  <rv s="0">
    <fb>73.260000000000005</fb>
    <v>0</v>
  </rv>
  <rv s="0">
    <fb>199.55</fb>
    <v>0</v>
  </rv>
  <rv s="0">
    <fb>243.48</fb>
    <v>0</v>
  </rv>
  <rv s="0">
    <fb>209.93</fb>
    <v>0</v>
  </rv>
  <rv s="0">
    <fb>31.069700000000001</fb>
    <v>0</v>
  </rv>
  <rv s="0">
    <fb>52.533499999999997</fb>
    <v>0</v>
  </rv>
  <rv s="0">
    <fb>76.000500000000002</fb>
    <v>0</v>
  </rv>
  <rv s="0">
    <fb>201.02</fb>
    <v>0</v>
  </rv>
  <rv s="0">
    <fb>239.8</fb>
    <v>0</v>
  </rv>
  <rv s="0">
    <fb>211.7</fb>
    <v>0</v>
  </rv>
  <rv s="0">
    <fb>52.128</fb>
    <v>0</v>
  </rv>
  <rv s="0">
    <fb>240.4</fb>
    <v>0</v>
  </rv>
  <rv s="0">
    <fb>216.34</fb>
    <v>0</v>
  </rv>
  <rv s="0">
    <fb>31.206399999999999</fb>
    <v>0</v>
  </rv>
  <rv s="0">
    <fb>54.048499999999997</fb>
    <v>0</v>
  </rv>
  <rv s="0">
    <fb>80.115499999999997</fb>
    <v>0</v>
  </rv>
  <rv s="0">
    <fb>234.56</fb>
    <v>0</v>
  </rv>
  <rv s="0">
    <fb>242.33</fb>
    <v>0</v>
  </rv>
  <rv s="0">
    <fb>217.84</fb>
    <v>0</v>
  </rv>
  <rv s="0">
    <fb>31.686299999999999</fb>
    <v>0</v>
  </rv>
  <rv s="0">
    <fb>83.234499999999997</fb>
    <v>0</v>
  </rv>
  <rv s="0">
    <fb>249.81</fb>
    <v>0</v>
  </rv>
  <rv s="0">
    <fb>244.76</fb>
    <v>0</v>
  </rv>
  <rv s="0">
    <fb>215.3</fb>
    <v>0</v>
  </rv>
  <rv s="0">
    <fb>31.902999999999999</fb>
    <v>0</v>
  </rv>
  <rv s="0">
    <fb>82.649000000000001</fb>
    <v>0</v>
  </rv>
  <rv s="0">
    <fb>247.71</fb>
    <v>0</v>
  </rv>
  <rv s="0">
    <fb>242.08</fb>
    <v>0</v>
  </rv>
  <rv s="0">
    <fb>214.99</fb>
    <v>0</v>
  </rv>
  <rv s="0">
    <fb>31.292999999999999</fb>
    <v>0</v>
  </rv>
  <rv s="0">
    <fb>53.747</fb>
    <v>0</v>
  </rv>
  <rv s="0">
    <fb>82.0505</fb>
    <v>0</v>
  </rv>
  <rv s="0">
    <fb>251</fb>
    <v>0</v>
  </rv>
  <rv s="0">
    <fb>243.45</fb>
    <v>0</v>
  </rv>
  <rv s="0">
    <fb>218.42</fb>
    <v>0</v>
  </rv>
  <rv s="0">
    <fb>53.494999999999997</fb>
    <v>0</v>
  </rv>
  <rv s="0">
    <fb>82.027500000000003</fb>
    <v>0</v>
  </rv>
  <rv s="0">
    <fb>262.8</fb>
    <v>0</v>
  </rv>
  <rv s="0">
    <fb>246.59</fb>
    <v>0</v>
  </rv>
  <rv s="0">
    <fb>218.5</fb>
    <v>0</v>
  </rv>
  <rv s="0">
    <fb>31.492999999999999</fb>
    <v>0</v>
  </rv>
  <rv s="0">
    <fb>52.667000000000002</fb>
    <v>0</v>
  </rv>
  <rv s="0">
    <fb>263.3</fb>
    <v>0</v>
  </rv>
  <rv s="0">
    <fb>224.84</fb>
    <v>0</v>
  </rv>
  <rv s="0">
    <fb>31.823</fb>
    <v>0</v>
  </rv>
  <rv s="0">
    <fb>52.900500000000001</fb>
    <v>0</v>
  </rv>
  <rv s="0">
    <fb>81.599999999999994</fb>
    <v>0</v>
  </rv>
  <rv s="0">
    <fb>235.8</fb>
    <v>0</v>
  </rv>
  <rv s="0">
    <fb>258.73</fb>
    <v>0</v>
  </rv>
  <rv s="0">
    <fb>225.84</fb>
    <v>0</v>
  </rv>
  <rv s="0">
    <fb>31.976299999999998</fb>
    <v>0</v>
  </rv>
  <rv s="0">
    <fb>54.5</fb>
    <v>0</v>
  </rv>
  <rv s="0">
    <fb>84.210999999999999</fb>
    <v>0</v>
  </rv>
  <rv s="0">
    <fb>255.97</fb>
    <v>0</v>
  </rv>
  <rv s="0">
    <fb>260.99</fb>
    <v>0</v>
  </rv>
  <rv s="0">
    <fb>223.91</fb>
    <v>0</v>
  </rv>
  <rv s="0">
    <fb>32.106299999999997</fb>
    <v>0</v>
  </rv>
  <rv s="0">
    <fb>262.60000000000002</fb>
    <v>0</v>
  </rv>
  <rv s="0">
    <fb>223.08</fb>
    <v>0</v>
  </rv>
  <rv s="0">
    <fb>32.316299999999998</fb>
    <v>0</v>
  </rv>
  <rv s="0">
    <fb>55.429499999999997</fb>
    <v>0</v>
  </rv>
  <rv s="0">
    <fb>85.6</fb>
    <v>0</v>
  </rv>
  <rv s="0">
    <fb>252.73</fb>
    <v>0</v>
  </rv>
  <rv s="0">
    <fb>264.06</fb>
    <v>0</v>
  </rv>
  <rv s="0">
    <fb>225.76</fb>
    <v>0</v>
  </rv>
  <rv s="0">
    <fb>32.383000000000003</fb>
    <v>0</v>
  </rv>
  <rv s="0">
    <fb>84.05</fb>
    <v>0</v>
  </rv>
  <rv s="0">
    <fb>251.09</fb>
    <v>0</v>
  </rv>
  <rv s="0">
    <fb>267.75</fb>
    <v>0</v>
  </rv>
  <rv s="0">
    <fb>226.83</fb>
    <v>0</v>
  </rv>
  <rv s="0">
    <fb>32.956299999999999</fb>
    <v>0</v>
  </rv>
  <rv s="0">
    <fb>54.343000000000004</fb>
    <v>0</v>
  </rv>
  <rv s="0">
    <fb>82.8</fb>
    <v>0</v>
  </rv>
  <rv s="0">
    <fb>247.79</fb>
    <v>0</v>
  </rv>
  <rv s="0">
    <fb>266.8</fb>
    <v>0</v>
  </rv>
  <rv s="0">
    <fb>222.78</fb>
    <v>0</v>
  </rv>
  <rv s="0">
    <fb>32.732999999999997</fb>
    <v>0</v>
  </rv>
  <rv s="0">
    <fb>54.125500000000002</fb>
    <v>0</v>
  </rv>
  <rv s="0">
    <fb>82.0535</fb>
    <v>0</v>
  </rv>
  <rv s="0">
    <fb>268.8</fb>
    <v>0</v>
  </rv>
  <rv s="0">
    <fb>218.31</fb>
    <v>0</v>
  </rv>
  <rv s="0">
    <fb>54.711500000000001</fb>
    <v>0</v>
  </rv>
  <rv s="0">
    <fb>83.525000000000006</fb>
    <v>0</v>
  </rv>
  <rv s="0">
    <fb>253.6</fb>
    <v>0</v>
  </rv>
  <rv s="0">
    <fb>214.81</fb>
    <v>0</v>
  </rv>
  <rv s="0">
    <fb>54.503500000000003</fb>
    <v>0</v>
  </rv>
  <rv s="0">
    <fb>82.179500000000004</fb>
    <v>0</v>
  </rv>
  <rv s="0">
    <fb>225.42</fb>
    <v>0</v>
  </rv>
  <rv s="0">
    <fb>266</fb>
    <v>0</v>
  </rv>
  <rv s="0">
    <fb>215.25</fb>
    <v>0</v>
  </rv>
  <rv s="0">
    <fb>32.256300000000003</fb>
    <v>0</v>
  </rv>
  <rv s="0">
    <fb>54.052</fb>
    <v>0</v>
  </rv>
  <rv s="0">
    <fb>81.563500000000005</fb>
    <v>0</v>
  </rv>
  <rv s="0">
    <fb>216.8</fb>
    <v>0</v>
  </rv>
  <rv s="0">
    <fb>32.226300000000002</fb>
    <v>0</v>
  </rv>
  <rv s="0">
    <fb>53.868000000000002</fb>
    <v>0</v>
  </rv>
  <rv s="0">
    <fb>221.19</fb>
    <v>0</v>
  </rv>
  <rv s="0">
    <fb>270.48</fb>
    <v>0</v>
  </rv>
  <rv s="0">
    <fb>210.43</fb>
    <v>0</v>
  </rv>
  <rv s="0">
    <fb>31.542999999999999</fb>
    <v>0</v>
  </rv>
  <rv s="0">
    <fb>55.612000000000002</fb>
    <v>0</v>
  </rv>
  <rv s="0">
    <fb>84.642499999999998</fb>
    <v>0</v>
  </rv>
  <rv s="0">
    <fb>224.9</fb>
    <v>0</v>
  </rv>
  <rv s="0">
    <fb>268.47000000000003</fb>
    <v>0</v>
  </rv>
  <rv s="0">
    <fb>214.27</fb>
    <v>0</v>
  </rv>
  <rv s="0">
    <fb>56.1145</fb>
    <v>0</v>
  </rv>
  <rv s="0">
    <fb>81.944000000000003</fb>
    <v>0</v>
  </rv>
  <rv s="0">
    <fb>232.25</fb>
    <v>0</v>
  </rv>
  <rv s="0">
    <fb>211.67</fb>
    <v>0</v>
  </rv>
  <rv s="0">
    <fb>55.950499999999998</fb>
    <v>0</v>
  </rv>
  <rv s="0">
    <fb>270.12</fb>
    <v>0</v>
  </rv>
  <rv s="0">
    <fb>213.1</fb>
    <v>0</v>
  </rv>
  <rv s="0">
    <fb>31.749700000000001</fb>
    <v>0</v>
  </rv>
  <rv s="0">
    <fb>56.481499999999997</fb>
    <v>0</v>
  </rv>
  <rv s="0">
    <fb>82.167000000000002</fb>
    <v>0</v>
  </rv>
  <rv s="0">
    <fb>227.69</fb>
    <v>0</v>
  </rv>
  <rv s="0">
    <fb>265.14</fb>
    <v>0</v>
  </rv>
  <rv s="0">
    <fb>218.66</fb>
    <v>0</v>
  </rv>
  <rv s="0">
    <fb>31.809699999999999</fb>
    <v>0</v>
  </rv>
  <rv s="0">
    <fb>57.463500000000003</fb>
    <v>0</v>
  </rv>
  <rv s="0">
    <fb>83.537499999999994</fb>
    <v>0</v>
  </rv>
  <rv s="0">
    <fb>214.88</fb>
    <v>0</v>
  </rv>
  <rv s="0">
    <fb>268.64</fb>
    <v>0</v>
  </rv>
  <rv s="0">
    <fb>219.51</fb>
    <v>0</v>
  </rv>
  <rv s="0">
    <fb>55.591000000000001</fb>
    <v>0</v>
  </rv>
  <rv s="0">
    <fb>185.22</fb>
    <v>0</v>
  </rv>
  <rv s="0">
    <fb>267.5</fb>
    <v>0</v>
  </rv>
  <rv s="0">
    <fb>216.24</fb>
    <v>0</v>
  </rv>
  <rv s="0">
    <fb>32.113</fb>
    <v>0</v>
  </rv>
  <rv s="0">
    <fb>54.744</fb>
    <v>0</v>
  </rv>
  <rv s="0">
    <fb>79.3</fb>
    <v>0</v>
  </rv>
  <rv s="0">
    <fb>261.17</fb>
    <v>0</v>
  </rv>
  <rv s="0">
    <fb>206.35</fb>
    <v>0</v>
  </rv>
  <rv s="0">
    <fb>31.882999999999999</fb>
    <v>0</v>
  </rv>
  <rv s="0">
    <fb>80.049000000000007</fb>
    <v>0</v>
  </rv>
  <rv s="0">
    <fb>200.77</fb>
    <v>0</v>
  </rv>
  <rv s="0">
    <fb>259.22000000000003</fb>
    <v>0</v>
  </rv>
  <rv s="0">
    <fb>206.98</fb>
    <v>0</v>
  </rv>
  <rv s="0">
    <fb>32.273000000000003</fb>
    <v>0</v>
  </rv>
  <rv s="0">
    <fb>55.5505</fb>
    <v>0</v>
  </rv>
  <rv s="0">
    <fb>195.7</fb>
    <v>0</v>
  </rv>
  <rv s="0">
    <fb>263.52</fb>
    <v>0</v>
  </rv>
  <rv s="0">
    <fb>217.37</fb>
    <v>0</v>
  </rv>
  <rv s="0">
    <fb>32.433</fb>
    <v>0</v>
  </rv>
  <rv s="0">
    <fb>56.652000000000001</fb>
    <v>0</v>
  </rv>
  <rv s="0">
    <fb>197.05</fb>
    <v>0</v>
  </rv>
  <rv s="0">
    <fb>263.24</fb>
    <v>0</v>
  </rv>
  <rv s="0">
    <fb>220.4</fb>
    <v>0</v>
  </rv>
  <rv s="0">
    <fb>32.559699999999999</fb>
    <v>0</v>
  </rv>
  <rv s="0">
    <fb>81.224999999999994</fb>
    <v>0</v>
  </rv>
  <rv s="0">
    <fb>199.02</fb>
    <v>0</v>
  </rv>
  <rv s="0">
    <fb>267.79000000000002</fb>
    <v>0</v>
  </rv>
  <rv s="0">
    <fb>218.62</fb>
    <v>0</v>
  </rv>
  <rv s="0">
    <fb>32.993000000000002</fb>
    <v>0</v>
  </rv>
  <rv s="0">
    <fb>56.965000000000003</fb>
    <v>0</v>
  </rv>
  <rv s="0">
    <fb>81.393000000000001</fb>
    <v>0</v>
  </rv>
  <rv s="0">
    <fb>198.47</fb>
    <v>0</v>
  </rv>
  <rv s="0">
    <fb>271.17</fb>
    <v>0</v>
  </rv>
  <rv s="0">
    <fb>211.77</fb>
    <v>0</v>
  </rv>
  <rv s="0">
    <fb>34.126300000000001</fb>
    <v>0</v>
  </rv>
  <rv s="0">
    <fb>55.832000000000001</fb>
    <v>0</v>
  </rv>
  <rv s="0">
    <fb>207.39</fb>
    <v>0</v>
  </rv>
  <rv s="0">
    <fb>269.20999999999998</fb>
    <v>0</v>
  </rv>
  <rv s="0">
    <fb>213.61</fb>
    <v>0</v>
  </rv>
  <rv s="0">
    <fb>33.936300000000003</fb>
    <v>0</v>
  </rv>
  <rv s="0">
    <fb>56.444000000000003</fb>
    <v>0</v>
  </rv>
  <rv s="0">
    <fb>205.02</fb>
    <v>0</v>
  </rv>
  <rv s="0">
    <fb>269.47000000000003</fb>
    <v>0</v>
  </rv>
  <rv s="0">
    <fb>209.35</fb>
    <v>0</v>
  </rv>
  <rv s="0">
    <fb>33.219700000000003</fb>
    <v>0</v>
  </rv>
  <rv s="0">
    <fb>55.939</fb>
    <v>0</v>
  </rv>
  <rv s="0">
    <fb>80.992500000000007</fb>
    <v>0</v>
  </rv>
  <rv s="0">
    <fb>211.15</fb>
    <v>0</v>
  </rv>
  <rv s="0">
    <fb>212.27</fb>
    <v>0</v>
  </rv>
  <rv s="0">
    <fb>33.273000000000003</fb>
    <v>0</v>
  </rv>
  <rv s="0">
    <fb>81.174999999999997</fb>
    <v>0</v>
  </rv>
  <rv s="0">
    <fb>217.07</fb>
    <v>0</v>
  </rv>
  <rv s="0">
    <fb>267.58</fb>
    <v>0</v>
  </rv>
  <rv s="0">
    <fb>203.75</fb>
    <v>0</v>
  </rv>
  <rv s="0">
    <fb>33.372999999999998</fb>
    <v>0</v>
  </rv>
  <rv s="0">
    <fb>56.096499999999999</fb>
    <v>0</v>
  </rv>
  <rv s="0">
    <fb>82.072500000000005</fb>
    <v>0</v>
  </rv>
  <rv s="0">
    <fb>224.88</fb>
    <v>0</v>
  </rv>
  <rv s="0">
    <fb>264.66000000000003</fb>
    <v>0</v>
  </rv>
  <rv s="0">
    <fb>200.05</fb>
    <v>0</v>
  </rv>
  <rv s="0">
    <fb>33.006300000000003</fb>
    <v>0</v>
  </rv>
  <rv s="0">
    <fb>55.718499999999999</fb>
    <v>0</v>
  </rv>
  <rv s="0">
    <fb>81.299000000000007</fb>
    <v>0</v>
  </rv>
  <rv s="0">
    <fb>222.67</fb>
    <v>0</v>
  </rv>
  <rv s="0">
    <fb>261.61</fb>
    <v>0</v>
  </rv>
  <rv s="0">
    <fb>196.71</fb>
    <v>0</v>
  </rv>
  <rv s="0">
    <fb>32.706299999999999</fb>
    <v>0</v>
  </rv>
  <rv s="0">
    <fb>55.700499999999998</fb>
    <v>0</v>
  </rv>
  <rv s="0">
    <fb>81.409000000000006</fb>
    <v>0</v>
  </rv>
  <rv s="0">
    <fb>223.82</fb>
    <v>0</v>
  </rv>
  <rv s="0">
    <fb>193.49</fb>
    <v>0</v>
  </rv>
  <rv s="0">
    <fb>32.703000000000003</fb>
    <v>0</v>
  </rv>
  <rv s="0">
    <fb>81.762500000000003</fb>
    <v>0</v>
  </rv>
  <rv s="0">
    <fb>214.45500000000001</fb>
    <v>0</v>
  </rv>
  <rv s="0">
    <fb>243.56</fb>
    <v>0</v>
  </rv>
  <rv s="0">
    <fb>194.53</fb>
    <v>0</v>
  </rv>
  <rv s="0">
    <fb>33.156300000000002</fb>
    <v>0</v>
  </rv>
  <rv s="0">
    <fb>56.55</fb>
    <v>0</v>
  </rv>
  <rv s="0">
    <fb>82.756500000000003</fb>
    <v>0</v>
  </rv>
  <rv s="0">
    <fb>218.75</fb>
    <v>0</v>
  </rv>
  <rv s="0">
    <fb>248.12</fb>
    <v>0</v>
  </rv>
  <rv s="0">
    <fb>57.728000000000002</fb>
    <v>0</v>
  </rv>
  <rv s="0">
    <fb>213.25</fb>
    <v>0</v>
  </rv>
  <rv s="0">
    <fb>236.53</fb>
    <v>0</v>
  </rv>
  <rv s="0">
    <fb>32.709699999999998</fb>
    <v>0</v>
  </rv>
  <rv s="0">
    <fb>85.147499999999994</fb>
    <v>0</v>
  </rv>
  <rv s="0">
    <fb>241.74</fb>
    <v>0</v>
  </rv>
  <rv s="0">
    <fb>32.756300000000003</fb>
    <v>0</v>
  </rv>
  <rv s="0">
    <fb>58.588000000000001</fb>
    <v>0</v>
  </rv>
  <rv s="0">
    <fb>84.798500000000004</fb>
    <v>0</v>
  </rv>
  <rv s="0">
    <fb>209.8</fb>
    <v>0</v>
  </rv>
  <rv s="0">
    <fb>240.3</fb>
    <v>0</v>
  </rv>
  <rv s="0">
    <fb>202.82</fb>
    <v>0</v>
  </rv>
  <rv s="0">
    <fb>58.024999999999999</fb>
    <v>0</v>
  </rv>
  <rv s="0">
    <fb>83.368499999999997</fb>
    <v>0</v>
  </rv>
  <rv s="0">
    <fb>208.63</fb>
    <v>0</v>
  </rv>
  <rv s="0">
    <fb>235.15</fb>
    <v>0</v>
  </rv>
  <rv s="0">
    <fb>196.35</fb>
    <v>0</v>
  </rv>
  <rv s="0">
    <fb>32.516300000000001</fb>
    <v>0</v>
  </rv>
  <rv s="0">
    <fb>56.695</fb>
    <v>0</v>
  </rv>
  <rv s="0">
    <fb>80.200500000000005</fb>
    <v>0</v>
  </rv>
  <rv s="0">
    <fb>215.26</fb>
    <v>0</v>
  </rv>
  <rv s="0">
    <fb>239.21</fb>
    <v>0</v>
  </rv>
  <rv s="0">
    <fb>199.67</fb>
    <v>0</v>
  </rv>
  <rv s="0">
    <fb>32.679699999999997</fb>
    <v>0</v>
  </rv>
  <rv s="0">
    <fb>81.305999999999997</fb>
    <v>0</v>
  </rv>
  <rv s="0">
    <fb>244.95</fb>
    <v>0</v>
  </rv>
  <rv s="0">
    <fb>200.88</fb>
    <v>0</v>
  </rv>
  <rv s="0">
    <fb>32.843000000000004</fb>
    <v>0</v>
  </rv>
  <rv s="0">
    <fb>59.115000000000002</fb>
    <v>0</v>
  </rv>
  <rv s="0">
    <fb>223.49</fb>
    <v>0</v>
  </rv>
  <rv s="0">
    <fb>247.96</fb>
    <v>0</v>
  </rv>
  <rv s="0">
    <fb>60.296500000000002</fb>
    <v>0</v>
  </rv>
  <rv s="0">
    <fb>84.15</fb>
    <v>0</v>
  </rv>
  <rv s="0">
    <fb>232.6</fb>
    <v>0</v>
  </rv>
  <rv s="0">
    <fb>253</fb>
    <v>0</v>
  </rv>
  <rv s="0">
    <fb>200.59</fb>
    <v>0</v>
  </rv>
  <rv s="0">
    <fb>32.802999999999997</fb>
    <v>0</v>
  </rv>
  <rv s="0">
    <fb>59.951000000000001</fb>
    <v>0</v>
  </rv>
  <rv s="0">
    <fb>84.56</fb>
    <v>0</v>
  </rv>
  <rv s="0">
    <fb>216.2</fb>
    <v>0</v>
  </rv>
  <rv s="0">
    <fb>254.34</fb>
    <v>0</v>
  </rv>
  <rv s="0">
    <fb>205.11</fb>
    <v>0</v>
  </rv>
  <rv s="0">
    <fb>32.759700000000002</fb>
    <v>0</v>
  </rv>
  <rv s="0">
    <fb>85.15</fb>
    <v>0</v>
  </rv>
  <rv s="0">
    <fb>220.07</fb>
    <v>0</v>
  </rv>
  <rv s="0">
    <fb>252.66</fb>
    <v>0</v>
  </rv>
  <rv s="0">
    <fb>32.766300000000001</fb>
    <v>0</v>
  </rv>
  <rv s="0">
    <fb>59.484499999999997</fb>
    <v>0</v>
  </rv>
  <rv s="0">
    <fb>85.635000000000005</fb>
    <v>0</v>
  </rv>
  <rv s="0">
    <fb>224.55</fb>
    <v>0</v>
  </rv>
  <rv s="0">
    <fb>255.95</fb>
    <v>0</v>
  </rv>
  <rv s="0">
    <fb>33.329700000000003</fb>
    <v>0</v>
  </rv>
  <rv s="0">
    <fb>59.585999999999999</fb>
    <v>0</v>
  </rv>
  <rv s="0">
    <fb>87.6755</fb>
    <v>0</v>
  </rv>
  <rv s="0">
    <fb>224.66</fb>
    <v>0</v>
  </rv>
  <rv s="0">
    <fb>257.43</fb>
    <v>0</v>
  </rv>
  <rv s="0">
    <fb>212.05</fb>
    <v>0</v>
  </rv>
  <rv s="0">
    <fb>33.066299999999998</fb>
    <v>0</v>
  </rv>
  <rv s="0">
    <fb>60.07</fb>
    <v>0</v>
  </rv>
  <rv s="0">
    <fb>88.497</fb>
    <v>0</v>
  </rv>
  <rv s="0">
    <fb>211.89</fb>
    <v>0</v>
  </rv>
  <rv s="0">
    <fb>89.813000000000002</fb>
    <v>0</v>
  </rv>
  <rv s="0">
    <fb>229.3</fb>
    <v>0</v>
  </rv>
  <rv s="0">
    <fb>250.57</fb>
    <v>0</v>
  </rv>
  <rv s="0">
    <fb>212.95</fb>
    <v>0</v>
  </rv>
  <rv s="0">
    <fb>32.859699999999997</fb>
    <v>0</v>
  </rv>
  <rv s="0">
    <fb>61.442500000000003</fb>
    <v>0</v>
  </rv>
  <rv s="0">
    <fb>90.508499999999998</fb>
    <v>0</v>
  </rv>
  <rv s="0">
    <fb>229.45</fb>
    <v>0</v>
  </rv>
  <rv s="0">
    <fb>247.42</fb>
    <v>0</v>
  </rv>
  <rv s="0">
    <fb>215.45</fb>
    <v>0</v>
  </rv>
  <rv s="0">
    <fb>32.599699999999999</fb>
    <v>0</v>
  </rv>
  <rv s="0">
    <fb>59.978000000000002</fb>
    <v>0</v>
  </rv>
  <rv s="0">
    <fb>87.889499999999998</fb>
    <v>0</v>
  </rv>
  <rv s="0">
    <fb>230.09</fb>
    <v>0</v>
  </rv>
  <rv s="0">
    <fb>247.26</fb>
    <v>0</v>
  </rv>
  <rv s="0">
    <fb>211.12</fb>
    <v>0</v>
  </rv>
  <rv s="0">
    <fb>32.786299999999997</fb>
    <v>0</v>
  </rv>
  <rv s="0">
    <fb>60.259500000000003</fb>
    <v>0</v>
  </rv>
  <rv s="0">
    <fb>89.65</fb>
    <v>0</v>
  </rv>
  <rv s="0">
    <fb>234</fb>
    <v>0</v>
  </rv>
  <rv s="0">
    <fb>242.94</fb>
    <v>0</v>
  </rv>
  <rv s="0">
    <fb>213.76</fb>
    <v>0</v>
  </rv>
  <rv s="0">
    <fb>32.713000000000001</fb>
    <v>0</v>
  </rv>
  <rv s="0">
    <fb>59.595999999999997</fb>
    <v>0</v>
  </rv>
  <rv s="0">
    <fb>89.206500000000005</fb>
    <v>0</v>
  </rv>
  <rv s="0">
    <fb>241.52</fb>
    <v>0</v>
  </rv>
  <rv s="0">
    <fb>242.59</fb>
    <v>0</v>
  </rv>
  <rv s="0">
    <fb>212.59</fb>
    <v>0</v>
  </rv>
  <rv s="0">
    <fb>32.529699999999998</fb>
    <v>0</v>
  </rv>
  <rv s="0">
    <fb>58.774999999999999</fb>
    <v>0</v>
  </rv>
  <rv s="0">
    <fb>88.5</fb>
    <v>0</v>
  </rv>
  <rv s="0">
    <fb>242.61</fb>
    <v>0</v>
  </rv>
  <rv s="0">
    <fb>244.29</fb>
    <v>0</v>
  </rv>
  <rv s="0">
    <fb>201.65</fb>
    <v>0</v>
  </rv>
  <rv s="0">
    <fb>59.009</fb>
    <v>0</v>
  </rv>
  <rv s="0">
    <fb>89.328999999999994</fb>
    <v>0</v>
  </rv>
  <rv s="0">
    <fb>254.08</fb>
    <v>0</v>
  </rv>
  <rv s="0">
    <fb>249.71</fb>
    <v>0</v>
  </rv>
  <rv s="0">
    <fb>192.99</fb>
    <v>0</v>
  </rv>
  <rv s="0">
    <fb>32.656300000000002</fb>
    <v>0</v>
  </rv>
  <rv s="0">
    <fb>59.377000000000002</fb>
    <v>0</v>
  </rv>
  <rv s="0">
    <fb>90.005499999999998</fb>
    <v>0</v>
  </rv>
  <rv s="0">
    <fb>252.54</fb>
    <v>0</v>
  </rv>
  <rv s="0">
    <fb>245.51</fb>
    <v>0</v>
  </rv>
  <rv s="0">
    <fb>192.72</fb>
    <v>0</v>
  </rv>
  <rv s="0">
    <fb>32.586300000000001</fb>
    <v>0</v>
  </rv>
  <rv s="0">
    <fb>60.002499999999998</fb>
    <v>0</v>
  </rv>
  <rv s="0">
    <fb>90.551000000000002</fb>
    <v>0</v>
  </rv>
  <rv s="0">
    <fb>246.31</fb>
    <v>0</v>
  </rv>
  <rv s="0">
    <fb>32.372999999999998</fb>
    <v>0</v>
  </rv>
  <rv s="0">
    <fb>60.634999999999998</fb>
    <v>0</v>
  </rv>
  <rv s="0">
    <fb>91.335999999999999</fb>
    <v>0</v>
  </rv>
  <rv s="0">
    <fb>257.375</fb>
    <v>0</v>
  </rv>
  <rv s="0">
    <fb>245.48</fb>
    <v>0</v>
  </rv>
  <rv s="0">
    <fb>191.41</fb>
    <v>0</v>
  </rv>
  <rv s="0">
    <fb>32.4163</fb>
    <v>0</v>
  </rv>
  <rv s="0">
    <fb>60.564500000000002</fb>
    <v>0</v>
  </rv>
  <rv s="0">
    <fb>91.032499999999999</fb>
    <v>0</v>
  </rv>
  <rv s="0">
    <fb>259.04000000000002</fb>
    <v>0</v>
  </rv>
  <rv s="0">
    <fb>248.95</fb>
    <v>0</v>
  </rv>
  <rv s="0">
    <fb>186.93</fb>
    <v>0</v>
  </rv>
  <rv s="0">
    <fb>60.965000000000003</fb>
    <v>0</v>
  </rv>
  <rv s="0">
    <fb>91.45</fb>
    <v>0</v>
  </rv>
  <rv s="0">
    <fb>262.67</fb>
    <v>0</v>
  </rv>
  <rv s="0">
    <fb>249.68</fb>
    <v>0</v>
  </rv>
  <rv s="0">
    <fb>195.71</fb>
    <v>0</v>
  </rv>
  <rv s="0">
    <fb>32.816299999999998</fb>
    <v>0</v>
  </rv>
  <rv s="0">
    <fb>60.555500000000002</fb>
    <v>0</v>
  </rv>
  <rv s="0">
    <fb>91.661500000000004</fb>
    <v>0</v>
  </rv>
  <rv s="0">
    <fb>247.55</fb>
    <v>0</v>
  </rv>
  <rv s="0">
    <fb>247.57</fb>
    <v>0</v>
  </rv>
  <rv s="0">
    <fb>191.25</fb>
    <v>0</v>
  </rv>
  <rv s="0">
    <fb>32.933</fb>
    <v>0</v>
  </rv>
  <rv s="0">
    <fb>60.094499999999996</fb>
    <v>0</v>
  </rv>
  <rv s="0">
    <fb>92.274500000000003</fb>
    <v>0</v>
  </rv>
  <rv s="0">
    <fb>244.48</fb>
    <v>0</v>
  </rv>
  <rv s="0">
    <fb>248.78</fb>
    <v>0</v>
  </rv>
  <rv s="0">
    <fb>196.14</fb>
    <v>0</v>
  </rv>
  <rv s="0">
    <fb>32.836300000000001</fb>
    <v>0</v>
  </rv>
  <rv s="0">
    <fb>60.2545</fb>
    <v>0</v>
  </rv>
  <rv s="0">
    <fb>246.69</fb>
    <v>0</v>
  </rv>
  <rv s="0">
    <fb>246.05</fb>
    <v>0</v>
  </rv>
  <rv s="0">
    <fb>197.73</fb>
    <v>0</v>
  </rv>
  <rv s="0">
    <fb>60.445</fb>
    <v>0</v>
  </rv>
  <rv s="0">
    <fb>92.435000000000002</fb>
    <v>0</v>
  </rv>
  <rv s="0">
    <fb>249</fb>
    <v>0</v>
  </rv>
  <rv s="0">
    <fb>236.5</fb>
    <v>0</v>
  </rv>
  <rv s="0">
    <fb>205.75</fb>
    <v>0</v>
  </rv>
  <rv s="0">
    <fb>60.780999999999999</fb>
    <v>0</v>
  </rv>
  <rv s="0">
    <fb>92.42</fb>
    <v>0</v>
  </rv>
  <rv s="0">
    <fb>225.77</fb>
    <v>0</v>
  </rv>
  <rv s="0">
    <fb>33.766300000000001</fb>
    <v>0</v>
  </rv>
  <rv s="0">
    <fb>61.204500000000003</fb>
    <v>0</v>
  </rv>
  <rv s="0">
    <fb>92.1</fb>
    <v>0</v>
  </rv>
  <rv s="0">
    <fb>243.82</fb>
    <v>0</v>
  </rv>
  <rv s="0">
    <fb>238.01</fb>
    <v>0</v>
  </rv>
  <rv s="0">
    <fb>34.296300000000002</fb>
    <v>0</v>
  </rv>
  <rv s="0">
    <fb>61.5</fb>
    <v>0</v>
  </rv>
  <rv s="0">
    <fb>92.567499999999995</fb>
    <v>0</v>
  </rv>
  <rv s="0">
    <fb>241.81</fb>
    <v>0</v>
  </rv>
  <rv s="0">
    <fb>223.79</fb>
    <v>0</v>
  </rv>
  <rv s="0">
    <fb>195.37</fb>
    <v>0</v>
  </rv>
  <rv s="0">
    <fb>93.649500000000003</fb>
    <v>0</v>
  </rv>
  <rv s="0">
    <fb>220.13</fb>
    <v>0</v>
  </rv>
  <rv s="0">
    <fb>217.14</fb>
    <v>0</v>
  </rv>
  <rv s="0">
    <fb>196.79</fb>
    <v>0</v>
  </rv>
  <rv s="0">
    <fb>34.369700000000002</fb>
    <v>0</v>
  </rv>
  <rv s="0">
    <fb>93.439499999999995</fb>
    <v>0</v>
  </rv>
  <rv s="0">
    <fb>196.23</fb>
    <v>0</v>
  </rv>
  <rv s="0">
    <fb>34.259700000000002</fb>
    <v>0</v>
  </rv>
  <rv s="0">
    <fb>61.833500000000001</fb>
    <v>0</v>
  </rv>
  <rv s="0">
    <fb>220.01</fb>
    <v>0</v>
  </rv>
  <rv s="0">
    <fb>228.25</fb>
    <v>0</v>
  </rv>
  <rv s="0">
    <fb>34.176299999999998</fb>
    <v>0</v>
  </rv>
  <rv s="0">
    <fb>62.832000000000001</fb>
    <v>0</v>
  </rv>
  <rv s="0">
    <fb>94.56</fb>
    <v>0</v>
  </rv>
  <rv s="0">
    <fb>202.54</fb>
    <v>0</v>
  </rv>
  <rv s="0">
    <fb>34.3797</fb>
    <v>0</v>
  </rv>
  <rv s="0">
    <fb>63.529499999999999</fb>
    <v>0</v>
  </rv>
  <rv s="0">
    <fb>96.25</fb>
    <v>0</v>
  </rv>
  <rv s="0">
    <fb>221.59</fb>
    <v>0</v>
  </rv>
  <rv s="0">
    <fb>228.53</fb>
    <v>0</v>
  </rv>
  <rv s="0">
    <fb>202.32</fb>
    <v>0</v>
  </rv>
  <rv s="0">
    <fb>34.412999999999997</fb>
    <v>0</v>
  </rv>
  <rv s="0">
    <fb>63.515000000000001</fb>
    <v>0</v>
  </rv>
  <rv s="0">
    <fb>95.850200000000001</fb>
    <v>0</v>
  </rv>
  <rv s="0">
    <fb>220.71</fb>
    <v>0</v>
  </rv>
  <rv s="0">
    <fb>232.14</fb>
    <v>0</v>
  </rv>
  <rv s="0">
    <fb>33.482999999999997</fb>
    <v>0</v>
  </rv>
  <rv s="0">
    <fb>63.668999999999997</fb>
    <v>0</v>
  </rv>
  <rv s="0">
    <fb>96.45</fb>
    <v>0</v>
  </rv>
  <rv s="0">
    <fb>218.9</fb>
    <v>0</v>
  </rv>
  <rv s="0">
    <fb>237.4</fb>
    <v>0</v>
  </rv>
  <rv s="0">
    <fb>203.25</fb>
    <v>0</v>
  </rv>
  <rv s="0">
    <fb>33.959699999999998</fb>
    <v>0</v>
  </rv>
  <rv s="0">
    <fb>64.025499999999994</fb>
    <v>0</v>
  </rv>
  <rv s="0">
    <fb>200.43</fb>
    <v>0</v>
  </rv>
  <rv s="0">
    <fb>33.923000000000002</fb>
    <v>0</v>
  </rv>
  <rv s="0">
    <fb>59.531500000000001</fb>
    <v>0</v>
  </rv>
  <rv s="0">
    <fb>96.504999999999995</fb>
    <v>0</v>
  </rv>
  <rv s="0">
    <fb>217.125</fb>
    <v>0</v>
  </rv>
  <rv s="0">
    <fb>233.07</fb>
    <v>0</v>
  </rv>
  <rv s="0">
    <fb>34.256300000000003</fb>
    <v>0</v>
  </rv>
  <rv s="0">
    <fb>59.875</fb>
    <v>0</v>
  </rv>
  <rv s="0">
    <fb>96.654499999999999</fb>
    <v>0</v>
  </rv>
  <rv s="0">
    <fb>244.68</fb>
    <v>0</v>
  </rv>
  <rv s="0">
    <fb>230.9</fb>
    <v>0</v>
  </rv>
  <rv s="0">
    <fb>209.37</fb>
    <v>0</v>
  </rv>
  <rv s="0">
    <fb>33.809699999999999</fb>
    <v>0</v>
  </rv>
  <rv s="0">
    <fb>58.63</fb>
    <v>0</v>
  </rv>
  <rv s="0">
    <fb>95.666499999999999</fb>
    <v>0</v>
  </rv>
  <rv s="0">
    <fb>256.01</fb>
    <v>0</v>
  </rv>
  <rv s="0">
    <fb>232.84</fb>
    <v>0</v>
  </rv>
  <rv s="0">
    <fb>58.8705</fb>
    <v>0</v>
  </rv>
  <rv s="0">
    <fb>270</fb>
    <v>0</v>
  </rv>
  <rv s="0">
    <fb>228.17</fb>
    <v>0</v>
  </rv>
  <rv s="0">
    <fb>208.22</fb>
    <v>0</v>
  </rv>
  <rv s="0">
    <fb>33.582999999999998</fb>
    <v>0</v>
  </rv>
  <rv s="0">
    <fb>95.899000000000001</fb>
    <v>0</v>
  </rv>
  <rv s="0">
    <fb>264.51</fb>
    <v>0</v>
  </rv>
  <rv s="0">
    <fb>239.19</fb>
    <v>0</v>
  </rv>
  <rv s="0">
    <fb>33.933</fb>
    <v>0</v>
  </rv>
  <rv s="0">
    <fb>59.290500000000002</fb>
    <v>0</v>
  </rv>
  <rv s="0">
    <fb>96.999499999999998</fb>
    <v>0</v>
  </rv>
  <rv s="0">
    <fb>258.03500000000003</fb>
    <v>0</v>
  </rv>
  <rv s="0">
    <fb>213.15</fb>
    <v>0</v>
  </rv>
  <rv s="0">
    <fb>58.8645</fb>
    <v>0</v>
  </rv>
  <rv s="0">
    <fb>95.9435</fb>
    <v>0</v>
  </rv>
  <rv s="0">
    <fb>257.99</fb>
    <v>0</v>
  </rv>
  <rv s="0">
    <fb>236.6</fb>
    <v>0</v>
  </rv>
  <rv s="0">
    <fb>217.93</fb>
    <v>0</v>
  </rv>
  <rv s="0">
    <fb>33.089700000000001</fb>
    <v>0</v>
  </rv>
  <rv s="0">
    <fb>58.13</fb>
    <v>0</v>
  </rv>
  <rv s="0">
    <fb>252.04300000000001</fb>
    <v>0</v>
  </rv>
  <rv s="0">
    <fb>239.97</fb>
    <v>0</v>
  </rv>
  <rv s="0">
    <fb>214.58</fb>
    <v>0</v>
  </rv>
  <rv s="0">
    <fb>58.442</fb>
    <v>0</v>
  </rv>
  <rv s="0">
    <fb>94.9</fb>
    <v>0</v>
  </rv>
  <rv s="0">
    <fb>244.56</fb>
    <v>0</v>
  </rv>
  <rv s="0">
    <fb>236.45</fb>
    <v>0</v>
  </rv>
  <rv s="0">
    <fb>57.262</fb>
    <v>0</v>
  </rv>
  <rv s="0">
    <fb>91.828000000000003</fb>
    <v>0</v>
  </rv>
  <rv s="0">
    <fb>247.34</fb>
    <v>0</v>
  </rv>
  <rv s="0">
    <fb>210.77</fb>
    <v>0</v>
  </rv>
  <rv s="0">
    <fb>33.3797</fb>
    <v>0</v>
  </rv>
  <rv s="0">
    <fb>57.116</fb>
    <v>0</v>
  </rv>
  <rv s="0">
    <fb>91.974999999999994</fb>
    <v>0</v>
  </rv>
  <rv s="0">
    <fb>284.67</fb>
    <v>0</v>
  </rv>
  <rv s="0">
    <fb>210.64</fb>
    <v>0</v>
  </rv>
  <rv s="0">
    <fb>33.399700000000003</fb>
    <v>0</v>
  </rv>
  <rv s="0">
    <fb>56.127499999999998</fb>
    <v>0</v>
  </rv>
  <rv s="0">
    <fb>91.397499999999994</fb>
    <v>0</v>
  </rv>
  <rv s="0">
    <fb>288.89</fb>
    <v>0</v>
  </rv>
  <rv s="0">
    <fb>235.89</fb>
    <v>0</v>
  </rv>
  <rv s="0">
    <fb>34.276299999999999</fb>
    <v>0</v>
  </rv>
  <rv s="0">
    <fb>58.591999999999999</fb>
    <v>0</v>
  </rv>
  <rv s="0">
    <fb>94.296999999999997</fb>
    <v>0</v>
  </rv>
  <rv s="0">
    <fb>299.14</fb>
    <v>0</v>
  </rv>
  <rv s="0">
    <fb>236.17</fb>
    <v>0</v>
  </rv>
  <rv s="0">
    <fb>208.45</fb>
    <v>0</v>
  </rv>
  <rv s="0">
    <fb>33.412999999999997</fb>
    <v>0</v>
  </rv>
  <rv s="0">
    <fb>58.791499999999999</fb>
    <v>0</v>
  </rv>
  <rv s="0">
    <fb>94.652500000000003</fb>
    <v>0</v>
  </rv>
  <rv s="0">
    <fb>346.3</fb>
    <v>0</v>
  </rv>
  <rv s="0">
    <fb>207.8</fb>
    <v>0</v>
  </rv>
  <rv s="0">
    <fb>57.65</fb>
    <v>0</v>
  </rv>
  <rv s="0">
    <fb>92.634500000000003</fb>
    <v>0</v>
  </rv>
  <rv s="0">
    <fb>342.74</fb>
    <v>0</v>
  </rv>
  <rv s="0">
    <fb>247.01</fb>
    <v>0</v>
  </rv>
  <rv s="0">
    <fb>207.99</fb>
    <v>0</v>
  </rv>
  <rv s="0">
    <fb>33.836300000000001</fb>
    <v>0</v>
  </rv>
  <rv s="0">
    <fb>57.723999999999997</fb>
    <v>0</v>
  </rv>
  <rv s="0">
    <fb>93.739500000000007</fb>
    <v>0</v>
  </rv>
  <rv s="0">
    <fb>335.85</fb>
    <v>0</v>
  </rv>
  <rv s="0">
    <fb>249.1</fb>
    <v>0</v>
  </rv>
  <rv s="0">
    <fb>210.53</fb>
    <v>0</v>
  </rv>
  <rv s="0">
    <fb>33.866300000000003</fb>
    <v>0</v>
  </rv>
  <rv s="0">
    <fb>57.5625</fb>
    <v>0</v>
  </rv>
  <rv s="0">
    <fb>92.588999999999999</fb>
    <v>0</v>
  </rv>
  <rv s="0">
    <fb>327.69</fb>
    <v>0</v>
  </rv>
  <rv s="0">
    <fb>247.98</fb>
    <v>0</v>
  </rv>
  <rv s="0">
    <fb>210.71</fb>
    <v>0</v>
  </rv>
  <rv s="0">
    <fb>33.939700000000002</fb>
    <v>0</v>
  </rv>
  <rv s="0">
    <fb>57.3035</fb>
    <v>0</v>
  </rv>
  <rv s="0">
    <fb>91.829499999999996</fb>
    <v>0</v>
  </rv>
  <rv s="0">
    <fb>310.57</fb>
    <v>0</v>
  </rv>
  <rv s="0">
    <fb>247.25</fb>
    <v>0</v>
  </rv>
  <rv s="0">
    <fb>215.23</fb>
    <v>0</v>
  </rv>
  <rv s="0">
    <fb>34.059699999999999</fb>
    <v>0</v>
  </rv>
  <rv s="0">
    <fb>91.794499999999999</fb>
    <v>0</v>
  </rv>
  <rv s="0">
    <fb>340.73</fb>
    <v>0</v>
  </rv>
  <rv s="0">
    <fb>34.186300000000003</fb>
    <v>0</v>
  </rv>
  <rv s="0">
    <fb>57.073999999999998</fb>
    <v>0</v>
  </rv>
  <rv s="0">
    <fb>91.637500000000003</fb>
    <v>0</v>
  </rv>
  <rv s="0">
    <fb>335.76</fb>
    <v>0</v>
  </rv>
  <rv s="0">
    <fb>239.85</fb>
    <v>0</v>
  </rv>
  <rv s="0">
    <fb>214.83</fb>
    <v>0</v>
  </rv>
  <rv s="0">
    <fb>34.036299999999997</fb>
    <v>0</v>
  </rv>
  <rv s="0">
    <fb>56.634999999999998</fb>
    <v>0</v>
  </rv>
  <rv s="0">
    <fb>91.156000000000006</fb>
    <v>0</v>
  </rv>
  <rv s="0">
    <fb>345</fb>
    <v>0</v>
  </rv>
  <rv s="0">
    <fb>241.92</fb>
    <v>0</v>
  </rv>
  <rv s="0">
    <fb>213.29</fb>
    <v>0</v>
  </rv>
  <rv s="0">
    <fb>56.0075</fb>
    <v>0</v>
  </rv>
  <rv s="0">
    <fb>91.274500000000003</fb>
    <v>0</v>
  </rv>
  <rv s="0">
    <fb>343.81</fb>
    <v>0</v>
  </rv>
  <rv s="0">
    <fb>241.95</fb>
    <v>0</v>
  </rv>
  <rv s="0">
    <fb>33.783000000000001</fb>
    <v>0</v>
  </rv>
  <rv s="0">
    <fb>55.281999999999996</fb>
    <v>0</v>
  </rv>
  <rv s="0">
    <fb>89.500500000000002</fb>
    <v>0</v>
  </rv>
  <rv s="0">
    <fb>341.08499999999998</fb>
    <v>0</v>
  </rv>
  <rv s="0">
    <fb>210.37</fb>
    <v>0</v>
  </rv>
  <rv s="0">
    <fb>33.876300000000001</fb>
    <v>0</v>
  </rv>
  <rv s="0">
    <fb>53.346499999999999</fb>
    <v>0</v>
  </rv>
  <rv s="0">
    <fb>88.000500000000002</fb>
    <v>0</v>
  </rv>
  <rv s="0">
    <fb>360.14</fb>
    <v>0</v>
  </rv>
  <rv s="0">
    <fb>238.13</fb>
    <v>0</v>
  </rv>
  <rv s="0">
    <fb>214.55</fb>
    <v>0</v>
  </rv>
  <rv s="0">
    <fb>34.203000000000003</fb>
    <v>0</v>
  </rv>
  <rv s="0">
    <fb>52.224499999999999</fb>
    <v>0</v>
  </rv>
  <rv s="0">
    <fb>84.962000000000003</fb>
    <v>0</v>
  </rv>
  <rv s="0">
    <fb>341</fb>
    <v>0</v>
  </rv>
  <rv s="0">
    <fb>243.17</fb>
    <v>0</v>
  </rv>
  <rv s="0">
    <fb>215</fb>
    <v>0</v>
  </rv>
  <rv s="0">
    <fb>34.249699999999997</fb>
    <v>0</v>
  </rv>
  <rv s="0">
    <fb>87.48</fb>
    <v>0</v>
  </rv>
  <rv s="0">
    <fb>341.8</fb>
    <v>0</v>
  </rv>
  <rv s="0">
    <fb>243.13</fb>
    <v>0</v>
  </rv>
  <rv s="0">
    <fb>213.87</fb>
    <v>0</v>
  </rv>
  <rv s="0">
    <fb>34.829700000000003</fb>
    <v>0</v>
  </rv>
  <rv s="0">
    <fb>52.310499999999998</fb>
    <v>0</v>
  </rv>
  <rv s="0">
    <fb>86.885499999999993</fb>
    <v>0</v>
  </rv>
  <rv s="0">
    <fb>336.08</fb>
    <v>0</v>
  </rv>
  <rv s="0">
    <fb>242.9</fb>
    <v>0</v>
  </rv>
  <rv s="0">
    <fb>214.11</fb>
    <v>0</v>
  </rv>
  <rv s="0">
    <fb>35.076300000000003</fb>
    <v>0</v>
  </rv>
  <rv s="0">
    <fb>52.713999999999999</fb>
    <v>0</v>
  </rv>
  <rv s="0">
    <fb>88.185000000000002</fb>
    <v>0</v>
  </rv>
  <rv s="0">
    <fb>352.38</fb>
    <v>0</v>
  </rv>
  <rv s="0">
    <fb>247.08</fb>
    <v>0</v>
  </rv>
  <rv s="0">
    <fb>209.94</fb>
    <v>0</v>
  </rv>
  <rv s="0">
    <fb>35.493000000000002</fb>
    <v>0</v>
  </rv>
  <rv s="0">
    <fb>53.85</fb>
    <v>0</v>
  </rv>
  <rv s="0">
    <fb>91.1</fb>
    <v>0</v>
  </rv>
  <rv s="0">
    <fb>351.8</fb>
    <v>0</v>
  </rv>
  <rv s="0">
    <fb>248.52</fb>
    <v>0</v>
  </rv>
  <rv s="0">
    <fb>208</fb>
    <v>0</v>
  </rv>
  <rv s="0">
    <fb>35.999600000000001</fb>
    <v>0</v>
  </rv>
  <rv s="0">
    <fb>54.849499999999999</fb>
    <v>0</v>
  </rv>
  <rv s="0">
    <fb>94.162499999999994</fb>
    <v>0</v>
  </rv>
  <rv s="0">
    <fb>353</fb>
    <v>0</v>
  </rv>
  <rv s="0">
    <fb>246.2</fb>
    <v>0</v>
  </rv>
  <rv s="0">
    <fb>206.63</fb>
    <v>0</v>
  </rv>
  <rv s="0">
    <fb>35.972999999999999</fb>
    <v>0</v>
  </rv>
  <rv s="0">
    <fb>53.997500000000002</fb>
    <v>0</v>
  </rv>
  <rv s="0">
    <fb>92.698999999999998</fb>
    <v>0</v>
  </rv>
  <rv s="0">
    <fb>359.87</fb>
    <v>0</v>
  </rv>
  <rv s="0">
    <fb>244.82</fb>
    <v>0</v>
  </rv>
  <rv s="0">
    <fb>54.235500000000002</fb>
    <v>0</v>
  </rv>
  <rv s="0">
    <fb>93.335999999999999</fb>
    <v>0</v>
  </rv>
  <rv s="0">
    <fb>377.42</fb>
    <v>0</v>
  </rv>
  <rv s="0">
    <fb>244.72</fb>
    <v>0</v>
  </rv>
  <rv s="0">
    <fb>209.77</fb>
    <v>0</v>
  </rv>
  <rv s="0">
    <fb>36.259599999999999</fb>
    <v>0</v>
  </rv>
  <rv s="0">
    <fb>54.487000000000002</fb>
    <v>0</v>
  </rv>
  <rv s="0">
    <fb>93.2</fb>
    <v>0</v>
  </rv>
  <rv s="0">
    <fb>397.61</fb>
    <v>0</v>
  </rv>
  <rv s="0">
    <fb>246</fb>
    <v>0</v>
  </rv>
  <rv s="0">
    <fb>201.25</fb>
    <v>0</v>
  </rv>
  <rv s="0">
    <fb>36.372999999999998</fb>
    <v>0</v>
  </rv>
  <rv s="0">
    <fb>54.454999999999998</fb>
    <v>0</v>
  </rv>
  <rv s="0">
    <fb>93.825000000000003</fb>
    <v>0</v>
  </rv>
  <rv s="0">
    <fb>392.68</fb>
    <v>0</v>
  </rv>
  <rv s="0">
    <fb>247.5</fb>
    <v>0</v>
  </rv>
  <rv s="0">
    <fb>203.92</fb>
    <v>0</v>
  </rv>
  <rv s="0">
    <fb>36.599600000000002</fb>
    <v>0</v>
  </rv>
  <rv s="0">
    <fb>55.575000000000003</fb>
    <v>0</v>
  </rv>
  <rv s="0">
    <fb>95.067499999999995</fb>
    <v>0</v>
  </rv>
  <rv s="0">
    <fb>409.7</fb>
    <v>0</v>
  </rv>
  <rv s="0">
    <fb>55.362000000000002</fb>
    <v>0</v>
  </rv>
  <rv s="0">
    <fb>95.391999999999996</fb>
    <v>0</v>
  </rv>
  <rv s="0">
    <fb>424.84</fb>
    <v>0</v>
  </rv>
  <rv s="0">
    <fb>251.6</fb>
    <v>0</v>
  </rv>
  <rv s="0">
    <fb>198.72</fb>
    <v>0</v>
  </rv>
  <rv s="0">
    <fb>36.606299999999997</fb>
    <v>0</v>
  </rv>
  <rv s="0">
    <fb>56.085000000000001</fb>
    <v>0</v>
  </rv>
  <rv s="0">
    <fb>96.666499999999999</fb>
    <v>0</v>
  </rv>
  <rv s="0">
    <fb>420</fb>
    <v>0</v>
  </rv>
  <rv s="0">
    <fb>202.44</fb>
    <v>0</v>
  </rv>
  <rv s="0">
    <fb>36.779600000000002</fb>
    <v>0</v>
  </rv>
  <rv s="0">
    <fb>55.493000000000002</fb>
    <v>0</v>
  </rv>
  <rv s="0">
    <fb>95.805000000000007</fb>
    <v>0</v>
  </rv>
  <rv s="0">
    <fb>441.09</fb>
    <v>0</v>
  </rv>
  <rv s="0">
    <fb>251.33</fb>
    <v>0</v>
  </rv>
  <rv s="0">
    <fb>37.162999999999997</fb>
    <v>0</v>
  </rv>
  <rv s="0">
    <fb>95.632999999999996</fb>
    <v>0</v>
  </rv>
  <rv s="0">
    <fb>475.9</fb>
    <v>0</v>
  </rv>
  <rv s="0">
    <fb>249.3</fb>
    <v>0</v>
  </rv>
  <rv s="0">
    <fb>198.71</fb>
    <v>0</v>
  </rv>
  <rv s="0">
    <fb>36.959600000000002</fb>
    <v>0</v>
  </rv>
  <rv s="0">
    <fb>55.753999999999998</fb>
    <v>0</v>
  </rv>
  <rv s="0">
    <fb>95.591999999999999</fb>
    <v>0</v>
  </rv>
  <rv s="0">
    <fb>466.495</fb>
    <v>0</v>
  </rv>
  <rv s="0">
    <fb>197.4</fb>
    <v>0</v>
  </rv>
  <rv s="0">
    <fb>36.949599999999997</fb>
    <v>0</v>
  </rv>
  <rv s="0">
    <fb>94.623999999999995</fb>
    <v>0</v>
  </rv>
  <rv s="0">
    <fb>451.88</fb>
    <v>0</v>
  </rv>
  <rv s="0">
    <fb>244.26</fb>
    <v>0</v>
  </rv>
  <rv s="0">
    <fb>202.07</fb>
    <v>0</v>
  </rv>
  <rv s="0">
    <fb>36.686300000000003</fb>
    <v>0</v>
  </rv>
  <rv s="0">
    <fb>54.337499999999999</fb>
    <v>0</v>
  </rv>
  <rv s="0">
    <fb>95.1</fb>
    <v>0</v>
  </rv>
  <rv s="0">
    <fb>425.505</fb>
    <v>0</v>
  </rv>
  <rv s="0">
    <fb>246.5</fb>
    <v>0</v>
  </rv>
  <rv s="0">
    <fb>36.849600000000002</fb>
    <v>0</v>
  </rv>
  <rv s="0">
    <fb>53.861499999999999</fb>
    <v>0</v>
  </rv>
  <rv s="0">
    <fb>95.454999999999998</fb>
    <v>0</v>
  </rv>
  <rv s="0">
    <fb>431</fb>
    <v>0</v>
  </rv>
  <rv s="0">
    <fb>245.95</fb>
    <v>0</v>
  </rv>
  <rv s="0">
    <fb>202.05</fb>
    <v>0</v>
  </rv>
  <rv s="0">
    <fb>37.099600000000002</fb>
    <v>0</v>
  </rv>
  <rv s="0">
    <fb>55.052</fb>
    <v>0</v>
  </rv>
  <rv s="0">
    <fb>96.149000000000001</fb>
    <v>0</v>
  </rv>
  <rv s="0">
    <fb>435.9</fb>
    <v>0</v>
  </rv>
  <rv s="0">
    <fb>36.942999999999998</fb>
    <v>0</v>
  </rv>
  <rv s="0">
    <fb>55.241500000000002</fb>
    <v>0</v>
  </rv>
  <rv s="0">
    <fb>95.968999999999994</fb>
    <v>0</v>
  </rv>
  <rv s="0">
    <fb>465.16</fb>
    <v>0</v>
  </rv>
  <rv s="0">
    <fb>244.32</fb>
    <v>0</v>
  </rv>
  <rv s="0">
    <fb>37.059600000000003</fb>
    <v>0</v>
  </rv>
  <rv s="0">
    <fb>55.924999999999997</fb>
    <v>0</v>
  </rv>
  <rv s="0">
    <fb>96.794499999999999</fb>
    <v>0</v>
  </rv>
  <rv s="0">
    <fb>449.52</fb>
    <v>0</v>
  </rv>
  <rv s="0">
    <fb>244.39</fb>
    <v>0</v>
  </rv>
  <rv s="0">
    <fb>190.22</fb>
    <v>0</v>
  </rv>
  <rv s="0">
    <fb>37.332999999999998</fb>
    <v>0</v>
  </rv>
  <rv s="0">
    <fb>55.968499999999999</fb>
    <v>0</v>
  </rv>
  <rv s="0">
    <fb>96.43</fb>
    <v>0</v>
  </rv>
  <rv s="0">
    <fb>419.4</fb>
    <v>0</v>
  </rv>
  <rv s="0">
    <fb>246.41</fb>
    <v>0</v>
  </rv>
  <rv s="0">
    <fb>37.3063</fb>
    <v>0</v>
  </rv>
  <rv s="0">
    <fb>56.293500000000002</fb>
    <v>0</v>
  </rv>
  <rv s="0">
    <fb>96.706000000000003</fb>
    <v>0</v>
  </rv>
  <rv s="0">
    <fb>423.79</fb>
    <v>0</v>
  </rv>
  <rv s="0">
    <fb>244.63</fb>
    <v>0</v>
  </rv>
  <rv s="0">
    <fb>37.629600000000003</fb>
    <v>0</v>
  </rv>
  <rv s="0">
    <fb>55.515999999999998</fb>
    <v>0</v>
  </rv>
  <rv s="0">
    <fb>97.39</fb>
    <v>0</v>
  </rv>
  <rv s="0">
    <fb>246.82</fb>
    <v>0</v>
  </rv>
  <rv s="0">
    <fb>192.53</fb>
    <v>0</v>
  </rv>
  <rv s="0">
    <fb>37.706299999999999</fb>
    <v>0</v>
  </rv>
  <rv s="0">
    <fb>56.616</fb>
    <v>0</v>
  </rv>
  <rv s="0">
    <fb>99.825500000000005</fb>
    <v>0</v>
  </rv>
  <rv s="0">
    <fb>255.8</fb>
    <v>0</v>
  </rv>
  <rv s="0">
    <fb>186.35</fb>
    <v>0</v>
  </rv>
  <rv s="0">
    <fb>37.779600000000002</fb>
    <v>0</v>
  </rv>
  <rv s="0">
    <fb>57.308</fb>
    <v>0</v>
  </rv>
  <rv s="0">
    <fb>101.28100000000001</fb>
    <v>0</v>
  </rv>
  <rv s="0">
    <fb>261.63</fb>
    <v>0</v>
  </rv>
  <rv s="0">
    <fb>183.47</fb>
    <v>0</v>
  </rv>
  <rv s="0">
    <fb>38.029600000000002</fb>
    <v>0</v>
  </rv>
  <rv s="0">
    <fb>57.146500000000003</fb>
    <v>0</v>
  </rv>
  <rv s="0">
    <fb>100.4135</fb>
    <v>0</v>
  </rv>
  <rv s="0">
    <fb>265.06</fb>
    <v>0</v>
  </rv>
  <rv s="0">
    <fb>183.04</fb>
    <v>0</v>
  </rv>
  <rv s="0">
    <fb>38.222999999999999</fb>
    <v>0</v>
  </rv>
  <rv s="0">
    <fb>57.267000000000003</fb>
    <v>0</v>
  </rv>
  <rv s="0">
    <fb>101.07</fb>
    <v>0</v>
  </rv>
  <rv s="0">
    <fb>265.33</fb>
    <v>0</v>
  </rv>
  <rv s="0">
    <fb>182.51</fb>
    <v>0</v>
  </rv>
  <rv s="0">
    <fb>38.442900000000002</fb>
    <v>0</v>
  </rv>
  <rv s="0">
    <fb>57.336500000000001</fb>
    <v>0</v>
  </rv>
  <rv s="0">
    <fb>100.529</fb>
    <v>0</v>
  </rv>
  <rv s="0">
    <fb>177.26</fb>
    <v>0</v>
  </rv>
  <rv s="0">
    <fb>38.269599999999997</fb>
    <v>0</v>
  </rv>
  <rv s="0">
    <fb>57.545999999999999</fb>
    <v>0</v>
  </rv>
  <rv s="0">
    <fb>100.35250000000001</fb>
    <v>0</v>
  </rv>
  <rv s="0">
    <fb>265.64</fb>
    <v>0</v>
  </rv>
  <rv s="0">
    <fb>178.83</fb>
    <v>0</v>
  </rv>
  <rv s="0">
    <fb>38.116300000000003</fb>
    <v>0</v>
  </rv>
  <rv s="0">
    <fb>99.000500000000002</fb>
    <v>0</v>
  </rv>
  <rv s="0">
    <fb>261.10000000000002</fb>
    <v>0</v>
  </rv>
  <rv s="0">
    <fb>180.06</fb>
    <v>0</v>
  </rv>
  <rv s="0">
    <fb>38.332999999999998</fb>
    <v>0</v>
  </rv>
  <rv s="0">
    <fb>57.466000000000001</fb>
    <v>0</v>
  </rv>
  <rv s="0">
    <fb>99.560500000000005</fb>
    <v>0</v>
  </rv>
  <rv s="0">
    <fb>258.14</fb>
    <v>0</v>
  </rv>
  <rv s="0">
    <fb>179.34</fb>
    <v>0</v>
  </rv>
  <rv s="0">
    <fb>38.033000000000001</fb>
    <v>0</v>
  </rv>
  <rv s="0">
    <fb>56.773499999999999</fb>
    <v>0</v>
  </rv>
  <rv s="0">
    <fb>98.557000000000002</fb>
    <v>0</v>
  </rv>
  <rv s="0">
    <fb>57.172499999999999</fb>
    <v>0</v>
  </rv>
  <rv s="0">
    <fb>99.799499999999995</fb>
    <v>0</v>
  </rv>
  <rv s="0">
    <fb>252.79</fb>
    <v>0</v>
  </rv>
  <rv s="0">
    <fb>37.343000000000004</fb>
    <v>0</v>
  </rv>
  <rv s="0">
    <fb>56.631</fb>
    <v>0</v>
  </rv>
  <rv s="0">
    <fb>98.465000000000003</fb>
    <v>0</v>
  </rv>
  <rv s="0">
    <fb>251.13</fb>
    <v>0</v>
  </rv>
  <rv s="0">
    <fb>186.65</fb>
    <v>0</v>
  </rv>
  <rv s="0">
    <fb>37.393000000000001</fb>
    <v>0</v>
  </rv>
  <rv s="0">
    <fb>56.947499999999998</fb>
    <v>0</v>
  </rv>
  <rv s="0">
    <fb>100.05</fb>
    <v>0</v>
  </rv>
  <rv s="0">
    <fb>249.02</fb>
    <v>0</v>
  </rv>
  <rv s="0">
    <fb>183.45</fb>
    <v>0</v>
  </rv>
  <rv s="0">
    <fb>37.372999999999998</fb>
    <v>0</v>
  </rv>
  <rv s="0">
    <fb>97.1</fb>
    <v>0</v>
  </rv>
  <rv s="0">
    <fb>252.84</fb>
    <v>0</v>
  </rv>
  <rv s="0">
    <fb>184.13</fb>
    <v>0</v>
  </rv>
  <rv s="0">
    <fb>37.613</fb>
    <v>0</v>
  </rv>
  <rv s="0">
    <fb>62.125</fb>
    <v>0</v>
  </rv>
  <rv s="0">
    <fb>96.5</fb>
    <v>0</v>
  </rv>
  <rv s="0">
    <fb>37.353000000000002</fb>
    <v>0</v>
  </rv>
  <rv s="0">
    <fb>61.35</fb>
    <v>0</v>
  </rv>
  <rv s="0">
    <fb>94.555800000000005</fb>
    <v>0</v>
  </rv>
  <rv s="0">
    <fb>256.32</fb>
    <v>0</v>
  </rv>
  <rv s="0">
    <fb>37.302999999999997</fb>
    <v>0</v>
  </rv>
  <rv s="0">
    <fb>61.243499999999997</fb>
    <v>0</v>
  </rv>
  <rv s="0">
    <fb>94.905500000000004</fb>
    <v>0</v>
  </rv>
  <rv s="0">
    <fb>36.773000000000003</fb>
    <v>0</v>
  </rv>
  <rv s="0">
    <fb>60.881500000000003</fb>
    <v>0</v>
  </rv>
  <rv s="0">
    <fb>93.585999999999999</fb>
    <v>0</v>
  </rv>
  <rv s="0">
    <fb>249.69</fb>
    <v>0</v>
  </rv>
  <rv s="0">
    <fb>36.579599999999999</fb>
    <v>0</v>
  </rv>
  <rv s="0">
    <fb>60.15</fb>
    <v>0</v>
  </rv>
  <rv s="0">
    <fb>92.253500000000003</fb>
    <v>0</v>
  </rv>
  <rv s="0">
    <fb>248.13</fb>
    <v>0</v>
  </rv>
  <rv s="0">
    <fb>58.648499999999999</fb>
    <v>0</v>
  </rv>
  <rv s="0">
    <fb>88.510999999999996</fb>
    <v>0</v>
  </rv>
  <rv s="0">
    <fb>245.93</fb>
    <v>0</v>
  </rv>
  <rv s="0">
    <fb>35.396299999999997</fb>
    <v>0</v>
  </rv>
  <rv s="0">
    <fb>58.276000000000003</fb>
    <v>0</v>
  </rv>
  <rv s="0">
    <fb>89.611500000000007</fb>
    <v>0</v>
  </rv>
  <rv s="0">
    <fb>246.27</fb>
    <v>0</v>
  </rv>
  <rv s="0">
    <fb>185.49</fb>
    <v>0</v>
  </rv>
  <rv s="0">
    <fb>35.673000000000002</fb>
    <v>0</v>
  </rv>
  <rv s="0">
    <fb>57.89</fb>
    <v>0</v>
  </rv>
  <rv s="0">
    <fb>88.6995</fb>
    <v>0</v>
  </rv>
  <rv s="0">
    <fb>246.19</fb>
    <v>0</v>
  </rv>
  <rv s="0">
    <fb>186.46</fb>
    <v>0</v>
  </rv>
  <rv s="0">
    <fb>36.003</fb>
    <v>0</v>
  </rv>
  <rv s="0">
    <fb>59.3215</fb>
    <v>0</v>
  </rv>
  <rv s="0">
    <fb>90.3</fb>
    <v>0</v>
  </rv>
  <rv s="0">
    <fb>247.72</fb>
    <v>0</v>
  </rv>
  <rv s="0">
    <fb>36.019599999999997</fb>
    <v>0</v>
  </rv>
  <rv s="0">
    <fb>59.9998</fb>
    <v>0</v>
  </rv>
  <rv s="0">
    <fb>91.447500000000005</fb>
    <v>0</v>
  </rv>
  <rv s="0">
    <fb>246.79</fb>
    <v>0</v>
  </rv>
  <rv s="0">
    <fb>35.573</fb>
    <v>0</v>
  </rv>
  <rv s="0">
    <fb>89.799499999999995</fb>
    <v>0</v>
  </rv>
  <rv s="0">
    <fb>241.68</fb>
    <v>0</v>
  </rv>
  <rv s="0">
    <fb>190.87</fb>
    <v>0</v>
  </rv>
  <rv s="0">
    <fb>35.082999999999998</fb>
    <v>0</v>
  </rv>
  <rv s="0">
    <fb>58.717500000000001</fb>
    <v>0</v>
  </rv>
  <rv s="0">
    <fb>89.15</fb>
    <v>0</v>
  </rv>
  <rv s="0">
    <fb>246.73</fb>
    <v>0</v>
  </rv>
  <rv s="0">
    <fb>196.58</fb>
    <v>0</v>
  </rv>
  <rv s="0">
    <fb>35.159599999999998</fb>
    <v>0</v>
  </rv>
  <rv s="0">
    <fb>58.8035</fb>
    <v>0</v>
  </rv>
  <rv s="0">
    <fb>89.650499999999994</fb>
    <v>0</v>
  </rv>
  <rv s="0">
    <fb>244.35</fb>
    <v>0</v>
  </rv>
  <rv s="0">
    <fb>203.32</fb>
    <v>0</v>
  </rv>
  <rv s="0">
    <fb>37.509599999999999</fb>
    <v>0</v>
  </rv>
  <rv s="0">
    <fb>58.421500000000002</fb>
    <v>0</v>
  </rv>
  <rv s="0">
    <fb>89.099500000000006</fb>
    <v>0</v>
  </rv>
  <rv s="0">
    <fb>245.38</fb>
    <v>0</v>
  </rv>
  <rv s="0">
    <fb>38.026299999999999</fb>
    <v>0</v>
  </rv>
  <rv s="0">
    <fb>59.039499999999997</fb>
    <v>0</v>
  </rv>
  <rv s="0">
    <fb>89.644499999999994</fb>
    <v>0</v>
  </rv>
  <rv s="0">
    <fb>247.49</fb>
    <v>0</v>
  </rv>
  <rv s="0">
    <fb>208.92</fb>
    <v>0</v>
  </rv>
  <rv s="0">
    <fb>59.591500000000003</fb>
    <v>0</v>
  </rv>
  <rv s="0">
    <fb>90.903999999999996</fb>
    <v>0</v>
  </rv>
  <rv s="0">
    <fb>208.91</fb>
    <v>0</v>
  </rv>
  <rv s="0">
    <fb>37.953000000000003</fb>
    <v>0</v>
  </rv>
  <rv s="0">
    <fb>59.767499999999998</fb>
    <v>0</v>
  </rv>
  <rv s="0">
    <fb>90.724999999999994</fb>
    <v>0</v>
  </rv>
  <rv s="0">
    <fb>240.19</fb>
    <v>0</v>
  </rv>
  <rv s="0">
    <fb>37.993000000000002</fb>
    <v>0</v>
  </rv>
  <rv s="0">
    <fb>59.790999999999997</fb>
    <v>0</v>
  </rv>
  <rv s="0">
    <fb>90.969499999999996</fb>
    <v>0</v>
  </rv>
  <rv s="0">
    <fb>240.35</fb>
    <v>0</v>
  </rv>
  <rv s="0">
    <fb>198.28</fb>
    <v>0</v>
  </rv>
  <rv s="0">
    <fb>37.3996</fb>
    <v>0</v>
  </rv>
  <rv s="0">
    <fb>91.4</fb>
    <v>0</v>
  </rv>
  <rv s="0">
    <fb>232.9</fb>
    <v>0</v>
  </rv>
  <rv s="0">
    <fb>37.206299999999999</fb>
    <v>0</v>
  </rv>
  <rv s="0">
    <fb>59.258499999999998</fb>
    <v>0</v>
  </rv>
  <rv s="0">
    <fb>89.651499999999999</fb>
    <v>0</v>
  </rv>
  <rv s="0">
    <fb>232.52</fb>
    <v>0</v>
  </rv>
  <rv s="0">
    <fb>198.32</fb>
    <v>0</v>
  </rv>
  <rv s="0">
    <fb>37.186300000000003</fb>
    <v>0</v>
  </rv>
  <rv s="0">
    <fb>57.972499999999997</fb>
    <v>0</v>
  </rv>
  <rv s="0">
    <fb>88.345500000000001</fb>
    <v>0</v>
  </rv>
  <rv s="0">
    <fb>201.66</fb>
    <v>0</v>
  </rv>
  <rv s="0">
    <fb>37.472999999999999</fb>
    <v>0</v>
  </rv>
  <rv s="0">
    <fb>59.15</fb>
    <v>0</v>
  </rv>
  <rv s="0">
    <fb>88.786500000000004</fb>
    <v>0</v>
  </rv>
  <rv s="0">
    <fb>222.42</fb>
    <v>0</v>
  </rv>
  <rv s="0">
    <fb>200.7</fb>
    <v>0</v>
  </rv>
  <rv s="0">
    <fb>37.426299999999998</fb>
    <v>0</v>
  </rv>
  <rv s="0">
    <fb>58.243499999999997</fb>
    <v>0</v>
  </rv>
  <rv s="0">
    <fb>228.42</fb>
    <v>0</v>
  </rv>
  <rv s="0">
    <fb>203.09</fb>
    <v>0</v>
  </rv>
  <rv s="0">
    <fb>38.066299999999998</fb>
    <v>0</v>
  </rv>
  <rv s="0">
    <fb>59.320999999999998</fb>
    <v>0</v>
  </rv>
  <rv s="0">
    <fb>233.67</fb>
    <v>0</v>
  </rv>
  <rv s="0">
    <fb>60.017499999999998</fb>
    <v>0</v>
  </rv>
  <rv s="0">
    <fb>89.874499999999998</fb>
    <v>0</v>
  </rv>
  <rv s="0">
    <fb>231.74</fb>
    <v>0</v>
  </rv>
  <rv s="0">
    <fb>37.893000000000001</fb>
    <v>0</v>
  </rv>
  <rv s="0">
    <fb>59.092500000000001</fb>
    <v>0</v>
  </rv>
  <rv s="0">
    <fb>38.562899999999999</fb>
    <v>0</v>
  </rv>
  <rv s="0">
    <fb>58.972499999999997</fb>
    <v>0</v>
  </rv>
  <rv s="0">
    <fb>208.58</fb>
    <v>0</v>
  </rv>
  <rv s="0">
    <fb>39.222900000000003</fb>
    <v>0</v>
  </rv>
  <rv s="0">
    <fb>59.683</fb>
    <v>0</v>
  </rv>
  <rv s="0">
    <fb>230.17</fb>
    <v>0</v>
  </rv>
  <rv s="0">
    <fb>207.96</fb>
    <v>0</v>
  </rv>
  <rv s="0">
    <fb>38.479599999999998</fb>
    <v>0</v>
  </rv>
  <rv s="0">
    <fb>60.457000000000001</fb>
    <v>0</v>
  </rv>
  <rv s="0">
    <fb>91.911000000000001</fb>
    <v>0</v>
  </rv>
  <rv s="0">
    <fb>213.17</fb>
    <v>0</v>
  </rv>
  <rv s="0">
    <fb>38.1663</fb>
    <v>0</v>
  </rv>
  <rv s="0">
    <fb>60.353999999999999</fb>
    <v>0</v>
  </rv>
  <rv s="0">
    <fb>210.3</fb>
    <v>0</v>
  </rv>
  <rv s="0">
    <fb>38.6629</fb>
    <v>0</v>
  </rv>
  <rv s="0">
    <fb>59.804499999999997</fb>
    <v>0</v>
  </rv>
  <rv s="0">
    <fb>91.137500000000003</fb>
    <v>0</v>
  </rv>
  <rv s="0">
    <fb>232.49</fb>
    <v>0</v>
  </rv>
  <rv s="0">
    <fb>207.54</fb>
    <v>0</v>
  </rv>
  <rv s="0">
    <fb>38.6663</fb>
    <v>0</v>
  </rv>
  <rv s="0">
    <fb>60.194499999999998</fb>
    <v>0</v>
  </rv>
  <rv s="0">
    <fb>90.606999999999999</fb>
    <v>0</v>
  </rv>
  <rv s="0">
    <fb>38.882899999999999</fb>
    <v>0</v>
  </rv>
  <rv s="0">
    <fb>61.173499999999997</fb>
    <v>0</v>
  </rv>
  <rv s="0">
    <fb>91.881500000000003</fb>
    <v>0</v>
  </rv>
  <rv s="0">
    <fb>232.99</fb>
    <v>0</v>
  </rv>
  <rv s="0">
    <fb>211.71</fb>
    <v>0</v>
  </rv>
  <rv s="0">
    <fb>39.052900000000001</fb>
    <v>0</v>
  </rv>
  <rv s="0">
    <fb>61.605499999999999</fb>
    <v>0</v>
  </rv>
  <rv s="0">
    <fb>92.100499999999997</fb>
    <v>0</v>
  </rv>
  <rv s="0">
    <fb>232.82</fb>
    <v>0</v>
  </rv>
  <rv s="0">
    <fb>38.846299999999999</fb>
    <v>0</v>
  </rv>
  <rv s="0">
    <fb>61.521999999999998</fb>
    <v>0</v>
  </rv>
  <rv s="0">
    <fb>91.200999999999993</fb>
    <v>0</v>
  </rv>
  <rv s="0">
    <fb>38.439599999999999</fb>
    <v>0</v>
  </rv>
  <rv s="0">
    <fb>61.581499999999998</fb>
    <v>0</v>
  </rv>
  <rv s="0">
    <fb>90.353999999999999</fb>
    <v>0</v>
  </rv>
  <rv s="0">
    <fb>230.8</fb>
    <v>0</v>
  </rv>
  <rv s="0">
    <fb>38.9696</fb>
    <v>0</v>
  </rv>
  <rv s="0">
    <fb>61.512</fb>
    <v>0</v>
  </rv>
  <rv s="0">
    <fb>90.852000000000004</fb>
    <v>0</v>
  </rv>
  <rv s="0">
    <fb>217</fb>
    <v>0</v>
  </rv>
  <rv s="0">
    <fb>39.132899999999999</fb>
    <v>0</v>
  </rv>
  <rv s="0">
    <fb>61.616</fb>
    <v>0</v>
  </rv>
  <rv s="0">
    <fb>91.051000000000002</fb>
    <v>0</v>
  </rv>
  <rv s="0">
    <fb>234.77</fb>
    <v>0</v>
  </rv>
  <rv s="0">
    <fb>215.73</fb>
    <v>0</v>
  </rv>
  <rv s="0">
    <fb>39.116300000000003</fb>
    <v>0</v>
  </rv>
  <rv s="0">
    <fb>61.682000000000002</fb>
    <v>0</v>
  </rv>
  <rv s="0">
    <fb>91.085499999999996</fb>
    <v>0</v>
  </rv>
  <rv s="0">
    <fb>215.65</fb>
    <v>0</v>
  </rv>
  <rv s="0">
    <fb>38.869599999999998</fb>
    <v>0</v>
  </rv>
  <rv s="0">
    <fb>61.328499999999998</fb>
    <v>0</v>
  </rv>
  <rv s="0">
    <fb>88.85</fb>
    <v>0</v>
  </rv>
  <rv s="0">
    <fb>229.38</fb>
    <v>0</v>
  </rv>
  <rv s="0">
    <fb>39.4163</fb>
    <v>0</v>
  </rv>
  <rv s="0">
    <fb>89.530299999999997</fb>
    <v>0</v>
  </rv>
  <rv s="0">
    <fb>224.28</fb>
    <v>0</v>
  </rv>
  <rv s="0">
    <fb>208.8</fb>
    <v>0</v>
  </rv>
  <rv s="0">
    <fb>39.489600000000003</fb>
    <v>0</v>
  </rv>
  <rv s="0">
    <fb>60.8005</fb>
    <v>0</v>
  </rv>
  <rv s="0">
    <fb>87.367999999999995</fb>
    <v>0</v>
  </rv>
  <rv s="0">
    <fb>223.04</fb>
    <v>0</v>
  </rv>
  <rv s="0">
    <fb>209.51</fb>
    <v>0</v>
  </rv>
  <rv s="0">
    <fb>39.599600000000002</fb>
    <v>0</v>
  </rv>
  <rv s="0">
    <fb>62.106999999999999</fb>
    <v>0</v>
  </rv>
  <rv s="0">
    <fb>88.139499999999998</fb>
    <v>0</v>
  </rv>
  <rv s="0">
    <fb>218.18</fb>
    <v>0</v>
  </rv>
  <rv s="0">
    <fb>207.91</fb>
    <v>0</v>
  </rv>
  <rv s="0">
    <fb>39.7363</fb>
    <v>0</v>
  </rv>
  <rv s="0">
    <fb>62.141500000000001</fb>
    <v>0</v>
  </rv>
  <rv s="0">
    <fb>87.4</fb>
    <v>0</v>
  </rv>
  <rv s="0">
    <fb>213.64</fb>
    <v>0</v>
  </rv>
  <rv s="0">
    <fb>39.5563</fb>
    <v>0</v>
  </rv>
  <rv s="0">
    <fb>61.03</fb>
    <v>0</v>
  </rv>
  <rv s="0">
    <fb>86.349500000000006</fb>
    <v>0</v>
  </rv>
  <rv s="0">
    <fb>219.19</fb>
    <v>0</v>
  </rv>
  <rv s="0">
    <fb>219.54</fb>
    <v>0</v>
  </rv>
  <rv s="0">
    <fb>39.616300000000003</fb>
    <v>0</v>
  </rv>
  <rv s="0">
    <fb>61.124499999999998</fb>
    <v>0</v>
  </rv>
  <rv s="0">
    <fb>87.3</fb>
    <v>0</v>
  </rv>
  <rv s="0">
    <fb>216.15</fb>
    <v>0</v>
  </rv>
  <rv s="0">
    <fb>212.85</fb>
    <v>0</v>
  </rv>
  <rv s="0">
    <fb>59.825000000000003</fb>
    <v>0</v>
  </rv>
  <rv s="0">
    <fb>86.387</fb>
    <v>0</v>
  </rv>
  <rv s="0">
    <fb>215.63</fb>
    <v>0</v>
  </rv>
  <rv s="0">
    <fb>209.6</fb>
    <v>0</v>
  </rv>
  <rv s="0">
    <fb>38.626300000000001</fb>
    <v>0</v>
  </rv>
  <rv s="0">
    <fb>59.167000000000002</fb>
    <v>0</v>
  </rv>
  <rv s="0">
    <fb>85.65</fb>
    <v>0</v>
  </rv>
  <rv s="0">
    <fb>216.84</fb>
    <v>0</v>
  </rv>
  <rv s="0">
    <fb>207.49</fb>
    <v>0</v>
  </rv>
  <rv s="0">
    <fb>38.799599999999998</fb>
    <v>0</v>
  </rv>
  <rv s="0">
    <fb>59.714500000000001</fb>
    <v>0</v>
  </rv>
  <rv s="0">
    <fb>86.301000000000002</fb>
    <v>0</v>
  </rv>
  <rv s="0">
    <fb>219.05</fb>
    <v>0</v>
  </rv>
  <rv s="0">
    <fb>39.366300000000003</fb>
    <v>0</v>
  </rv>
  <rv s="0">
    <fb>60.35</fb>
    <v>0</v>
  </rv>
  <rv s="0">
    <fb>86.581500000000005</fb>
    <v>0</v>
  </rv>
  <rv s="0">
    <fb>219.49</fb>
    <v>0</v>
  </rv>
  <rv s="0">
    <fb>203.88</fb>
    <v>0</v>
  </rv>
  <rv s="0">
    <fb>38.936300000000003</fb>
    <v>0</v>
  </rv>
  <rv s="0">
    <fb>59.938499999999998</fb>
    <v>0</v>
  </rv>
  <rv s="0">
    <fb>86.124499999999998</fb>
    <v>0</v>
  </rv>
  <rv s="0">
    <fb>221.71</fb>
    <v>0</v>
  </rv>
  <rv s="0">
    <fb>206.57</fb>
    <v>0</v>
  </rv>
  <rv s="0">
    <fb>39.392899999999997</fb>
    <v>0</v>
  </rv>
  <rv s="0">
    <fb>60.066499999999998</fb>
    <v>0</v>
  </rv>
  <rv s="0">
    <fb>85.980500000000006</fb>
    <v>0</v>
  </rv>
  <rv s="0">
    <fb>218.19</fb>
    <v>0</v>
  </rv>
  <rv s="0">
    <fb>39.632899999999999</fb>
    <v>0</v>
  </rv>
  <rv s="0">
    <fb>59.93</fb>
    <v>0</v>
  </rv>
  <rv s="0">
    <fb>86.262</fb>
    <v>0</v>
  </rv>
  <rv s="0">
    <fb>225.54</fb>
    <v>0</v>
  </rv>
  <rv s="0">
    <fb>39.972900000000003</fb>
    <v>0</v>
  </rv>
  <rv s="0">
    <fb>61.201500000000003</fb>
    <v>0</v>
  </rv>
  <rv s="0">
    <fb>87.146000000000001</fb>
    <v>0</v>
  </rv>
  <rv s="0">
    <fb>221.63</fb>
    <v>0</v>
  </rv>
  <rv s="0">
    <fb>205.92</fb>
    <v>0</v>
  </rv>
  <rv s="0">
    <fb>39.949599999999997</fb>
    <v>0</v>
  </rv>
  <rv s="0">
    <fb>60.694499999999998</fb>
    <v>0</v>
  </rv>
  <rv s="0">
    <fb>86.445499999999996</fb>
    <v>0</v>
  </rv>
  <rv s="0">
    <fb>206.68</fb>
    <v>0</v>
  </rv>
  <rv s="0">
    <fb>39.776299999999999</fb>
    <v>0</v>
  </rv>
  <rv s="0">
    <fb>61.075000000000003</fb>
    <v>0</v>
  </rv>
  <rv s="0">
    <fb>87.106999999999999</fb>
    <v>0</v>
  </rv>
  <rv s="0">
    <fb>236.29</fb>
    <v>0</v>
  </rv>
  <rv s="0">
    <fb>39.769599999999997</fb>
    <v>0</v>
  </rv>
  <rv s="0">
    <fb>62.090499999999999</fb>
    <v>0</v>
  </rv>
  <rv s="0">
    <fb>88.666499999999999</fb>
    <v>0</v>
  </rv>
  <rv s="0">
    <fb>238.69</fb>
    <v>0</v>
  </rv>
  <rv s="0">
    <fb>206.31</fb>
    <v>0</v>
  </rv>
  <rv s="0">
    <fb>39.889600000000002</fb>
    <v>0</v>
  </rv>
  <rv s="0">
    <fb>89.8245</fb>
    <v>0</v>
  </rv>
  <rv s="0">
    <fb>244.45</fb>
    <v>0</v>
  </rv>
  <rv s="0">
    <fb>40.1496</fb>
    <v>0</v>
  </rv>
  <rv s="0">
    <fb>62.734499999999997</fb>
    <v>0</v>
  </rv>
  <rv s="0">
    <fb>89.39</fb>
    <v>0</v>
  </rv>
  <rv s="0">
    <fb>245.02</fb>
    <v>0</v>
  </rv>
  <rv s="0">
    <fb>209.62</fb>
    <v>0</v>
  </rv>
  <rv s="0">
    <fb>39.766300000000001</fb>
    <v>0</v>
  </rv>
  <rv s="0">
    <fb>62.435000000000002</fb>
    <v>0</v>
  </rv>
  <rv s="0">
    <fb>88.483000000000004</fb>
    <v>0</v>
  </rv>
  <rv s="0">
    <fb>243.64</fb>
    <v>0</v>
  </rv>
  <rv s="0">
    <fb>39.9163</fb>
    <v>0</v>
  </rv>
  <rv s="0">
    <fb>62.223999999999997</fb>
    <v>0</v>
  </rv>
  <rv s="0">
    <fb>89.407499999999999</fb>
    <v>0</v>
  </rv>
  <rv s="0">
    <fb>248.39</fb>
    <v>0</v>
  </rv>
  <rv s="0">
    <fb>214</fb>
    <v>0</v>
  </rv>
  <rv s="0">
    <fb>39.722900000000003</fb>
    <v>0</v>
  </rv>
  <rv s="0">
    <fb>62.0105</fb>
    <v>0</v>
  </rv>
  <rv s="0">
    <fb>88.064999999999998</fb>
    <v>0</v>
  </rv>
  <rv s="0">
    <fb>248.03</fb>
    <v>0</v>
  </rv>
  <rv s="0">
    <fb>219.07</fb>
    <v>0</v>
  </rv>
  <rv s="0">
    <fb>39.716299999999997</fb>
    <v>0</v>
  </rv>
  <rv s="0">
    <fb>62.955500000000001</fb>
    <v>0</v>
  </rv>
  <rv s="0">
    <fb>88.554500000000004</fb>
    <v>0</v>
  </rv>
  <rv s="0">
    <fb>243.91</fb>
    <v>0</v>
  </rv>
  <rv s="0">
    <fb>218.99</fb>
    <v>0</v>
  </rv>
  <rv s="0">
    <fb>84.877499999999998</fb>
    <v>0</v>
  </rv>
  <rv s="0">
    <fb>245.26</fb>
    <v>0</v>
  </rv>
  <rv s="0">
    <fb>221.29</fb>
    <v>0</v>
  </rv>
  <rv s="0">
    <fb>39.749600000000001</fb>
    <v>0</v>
  </rv>
  <rv s="0">
    <fb>87.403000000000006</fb>
    <v>0</v>
  </rv>
  <rv s="0">
    <fb>247.04</fb>
    <v>0</v>
  </rv>
  <rv s="0">
    <fb>222.1</fb>
    <v>0</v>
  </rv>
  <rv s="0">
    <fb>39.499600000000001</fb>
    <v>0</v>
  </rv>
  <rv s="0">
    <fb>63.8</fb>
    <v>0</v>
  </rv>
  <rv s="0">
    <fb>88.740499999999997</fb>
    <v>0</v>
  </rv>
  <rv s="0">
    <fb>252.17</fb>
    <v>0</v>
  </rv>
  <rv s="0">
    <fb>221.91</fb>
    <v>0</v>
  </rv>
  <rv s="0">
    <fb>39.059600000000003</fb>
    <v>0</v>
  </rv>
  <rv s="0">
    <fb>62.7575</fb>
    <v>0</v>
  </rv>
  <rv s="0">
    <fb>88.012</fb>
    <v>0</v>
  </rv>
  <rv s="0">
    <fb>254.38</fb>
    <v>0</v>
  </rv>
  <rv s="0">
    <fb>222.38</fb>
    <v>0</v>
  </rv>
  <rv s="0">
    <fb>39.309600000000003</fb>
    <v>0</v>
  </rv>
  <rv s="0">
    <fb>63</fb>
    <v>0</v>
  </rv>
  <rv s="0">
    <fb>88.799499999999995</fb>
    <v>0</v>
  </rv>
  <rv s="0">
    <fb>253.99</fb>
    <v>0</v>
  </rv>
  <rv s="0">
    <fb>224.08</fb>
    <v>0</v>
  </rv>
  <rv s="0">
    <fb>39.3063</fb>
    <v>0</v>
  </rv>
  <rv s="0">
    <fb>63.29</fb>
    <v>0</v>
  </rv>
  <rv s="0">
    <fb>89.400499999999994</fb>
    <v>0</v>
  </rv>
  <rv s="0">
    <fb>253.63</fb>
    <v>0</v>
  </rv>
  <rv s="0">
    <fb>218.1</fb>
    <v>0</v>
  </rv>
  <rv s="0">
    <fb>39.466299999999997</fb>
    <v>0</v>
  </rv>
  <rv s="0">
    <fb>63.805500000000002</fb>
    <v>0</v>
  </rv>
  <rv s="0">
    <fb>90.0505</fb>
    <v>0</v>
  </rv>
  <rv s="0">
    <fb>253.74</fb>
    <v>0</v>
  </rv>
  <rv s="0">
    <fb>221.14</fb>
    <v>0</v>
  </rv>
  <rv s="0">
    <fb>39.226300000000002</fb>
    <v>0</v>
  </rv>
  <rv s="0">
    <fb>64.56</fb>
    <v>0</v>
  </rv>
  <rv s="0">
    <fb>90.457999999999998</fb>
    <v>0</v>
  </rv>
  <rv s="0">
    <fb>39.6096</fb>
    <v>0</v>
  </rv>
  <rv s="0">
    <fb>64.504499999999993</fb>
    <v>0</v>
  </rv>
  <rv s="0">
    <fb>90.05</fb>
    <v>0</v>
  </rv>
  <rv s="0">
    <fb>251.95</fb>
    <v>0</v>
  </rv>
  <rv s="0">
    <fb>224.05</fb>
    <v>0</v>
  </rv>
  <rv s="0">
    <fb>39.999600000000001</fb>
    <v>0</v>
  </rv>
  <rv s="0">
    <fb>64.713999999999999</fb>
    <v>0</v>
  </rv>
  <rv s="0">
    <fb>90.188000000000002</fb>
    <v>0</v>
  </rv>
  <rv s="0">
    <fb>256.77</fb>
    <v>0</v>
  </rv>
  <rv s="0">
    <fb>40.102899999999998</fb>
    <v>0</v>
  </rv>
  <rv s="0">
    <fb>65.075999999999993</fb>
    <v>0</v>
  </rv>
  <rv s="0">
    <fb>89.394499999999994</fb>
    <v>0</v>
  </rv>
  <rv s="0">
    <fb>255.05</fb>
    <v>0</v>
  </rv>
  <rv s="0">
    <fb>226</fb>
    <v>0</v>
  </rv>
  <rv s="0">
    <fb>39.566299999999998</fb>
    <v>0</v>
  </rv>
  <rv s="0">
    <fb>65.2</fb>
    <v>0</v>
  </rv>
  <rv s="0">
    <fb>88.9</fb>
    <v>0</v>
  </rv>
  <rv s="0">
    <fb>253.59</fb>
    <v>0</v>
  </rv>
  <rv s="0">
    <fb>39.866300000000003</fb>
    <v>0</v>
  </rv>
  <rv s="0">
    <fb>64.9285</fb>
    <v>0</v>
  </rv>
  <rv s="0">
    <fb>88.733000000000004</fb>
    <v>0</v>
  </rv>
  <rv s="0">
    <fb>254.87</fb>
    <v>0</v>
  </rv>
  <rv s="0">
    <fb>230.2</fb>
    <v>0</v>
  </rv>
  <rv s="0">
    <fb>39.7196</fb>
    <v>0</v>
  </rv>
  <rv s="0">
    <fb>64.659000000000006</fb>
    <v>0</v>
  </rv>
  <rv s="0">
    <fb>88.669499999999999</fb>
    <v>0</v>
  </rv>
  <rv s="0">
    <fb>253.8</fb>
    <v>0</v>
  </rv>
  <rv s="0">
    <fb>228.81</fb>
    <v>0</v>
  </rv>
  <rv s="0">
    <fb>41.532899999999998</fb>
    <v>0</v>
  </rv>
  <rv s="0">
    <fb>64.75</fb>
    <v>0</v>
  </rv>
  <rv s="0">
    <fb>87.5715</fb>
    <v>0</v>
  </rv>
  <rv s="0">
    <fb>256.11</fb>
    <v>0</v>
  </rv>
  <rv s="0">
    <fb>229.37</fb>
    <v>0</v>
  </rv>
  <rv s="0">
    <fb>40.226300000000002</fb>
    <v>0</v>
  </rv>
  <rv s="0">
    <fb>65.752499999999998</fb>
    <v>0</v>
  </rv>
  <rv s="0">
    <fb>88.002499999999998</fb>
    <v>0</v>
  </rv>
  <rv s="0">
    <fb>233.96</fb>
    <v>0</v>
  </rv>
  <rv s="0">
    <fb>39.482900000000001</fb>
    <v>0</v>
  </rv>
  <rv s="0">
    <fb>66.617000000000004</fb>
    <v>0</v>
  </rv>
  <rv s="0">
    <fb>86.915000000000006</fb>
    <v>0</v>
  </rv>
  <rv s="0">
    <fb>275.24</fb>
    <v>0</v>
  </rv>
  <rv s="0">
    <fb>228.69</fb>
    <v>0</v>
  </rv>
  <rv s="0">
    <fb>40.036299999999997</fb>
    <v>0</v>
  </rv>
  <rv s="0">
    <fb>66.331500000000005</fb>
    <v>0</v>
  </rv>
  <rv s="0">
    <fb>87.849500000000006</fb>
    <v>0</v>
  </rv>
  <rv s="0">
    <fb>272.25</fb>
    <v>0</v>
  </rv>
  <rv s="0">
    <fb>228.7</fb>
    <v>0</v>
  </rv>
  <rv s="0">
    <fb>40.069600000000001</fb>
    <v>0</v>
  </rv>
  <rv s="0">
    <fb>65.567999999999998</fb>
    <v>0</v>
  </rv>
  <rv s="0">
    <fb>87.456999999999994</fb>
    <v>0</v>
  </rv>
  <rv s="0">
    <fb>275.22000000000003</fb>
    <v>0</v>
  </rv>
  <rv s="0">
    <fb>64.962500000000006</fb>
    <v>0</v>
  </rv>
  <rv s="0">
    <fb>87.15</fb>
    <v>0</v>
  </rv>
  <rv s="0">
    <fb>276.52999999999997</fb>
    <v>0</v>
  </rv>
  <rv s="0">
    <fb>230.34</fb>
    <v>0</v>
  </rv>
  <rv s="0">
    <fb>40.049599999999998</fb>
    <v>0</v>
  </rv>
  <rv s="0">
    <fb>65.150000000000006</fb>
    <v>0</v>
  </rv>
  <rv s="0">
    <fb>86.950999999999993</fb>
    <v>0</v>
  </rv>
  <rv s="0">
    <fb>277.77999999999997</fb>
    <v>0</v>
  </rv>
  <rv s="0">
    <fb>232.41</fb>
    <v>0</v>
  </rv>
  <rv s="0">
    <fb>64.813000000000002</fb>
    <v>0</v>
  </rv>
  <rv s="0">
    <fb>87.662499999999994</fb>
    <v>0</v>
  </rv>
  <rv s="0">
    <fb>280.70999999999998</fb>
    <v>0</v>
  </rv>
  <rv s="0">
    <fb>228.96</fb>
    <v>0</v>
  </rv>
  <rv s="0">
    <fb>39.652900000000002</fb>
    <v>0</v>
  </rv>
  <rv s="0">
    <fb>65.495500000000007</fb>
    <v>0</v>
  </rv>
  <rv s="0">
    <fb>88.995999999999995</fb>
    <v>0</v>
  </rv>
  <rv s="0">
    <fb>281.01</fb>
    <v>0</v>
  </rv>
  <rv s="0">
    <fb>39.796300000000002</fb>
    <v>0</v>
  </rv>
  <rv s="0">
    <fb>65.771000000000001</fb>
    <v>0</v>
  </rv>
  <rv s="0">
    <fb>278.10000000000002</fb>
    <v>0</v>
  </rv>
  <rv s="0">
    <fb>228.67</fb>
    <v>0</v>
  </rv>
  <rv s="0">
    <fb>39.712899999999998</fb>
    <v>0</v>
  </rv>
  <rv s="0">
    <fb>65.33</fb>
    <v>0</v>
  </rv>
  <rv s="0">
    <fb>90.888999999999996</fb>
    <v>0</v>
  </rv>
  <rv s="0">
    <fb>281.77999999999997</fb>
    <v>0</v>
  </rv>
  <rv s="0">
    <fb>65.128</fb>
    <v>0</v>
  </rv>
  <rv s="0">
    <fb>90.22</fb>
    <v>0</v>
  </rv>
  <rv s="0">
    <fb>276.97000000000003</fb>
    <v>0</v>
  </rv>
  <rv s="0">
    <fb>226.07</fb>
    <v>0</v>
  </rv>
  <rv s="0">
    <fb>63.933</fb>
    <v>0</v>
  </rv>
  <rv s="0">
    <fb>281.62</fb>
    <v>0</v>
  </rv>
  <rv s="0">
    <fb>39.706299999999999</fb>
    <v>0</v>
  </rv>
  <rv s="0">
    <fb>65.305000000000007</fb>
    <v>0</v>
  </rv>
  <rv s="0">
    <fb>88.700500000000005</fb>
    <v>0</v>
  </rv>
  <rv s="0">
    <fb>279.24</fb>
    <v>0</v>
  </rv>
  <rv s="0">
    <fb>220.16</fb>
    <v>0</v>
  </rv>
  <rv s="0">
    <fb>39.4529</fb>
    <v>0</v>
  </rv>
  <rv s="0">
    <fb>66.349999999999994</fb>
    <v>0</v>
  </rv>
  <rv s="0">
    <fb>88.174999999999997</fb>
    <v>0</v>
  </rv>
  <rv s="0">
    <fb>282.83999999999997</fb>
    <v>0</v>
  </rv>
  <rv s="0">
    <fb>220.41</fb>
    <v>0</v>
  </rv>
  <rv s="0">
    <fb>39.692900000000002</fb>
    <v>0</v>
  </rv>
  <rv s="0">
    <fb>66.637500000000003</fb>
    <v>0</v>
  </rv>
  <rv s="0">
    <fb>87.56</fb>
    <v>0</v>
  </rv>
  <rv s="0">
    <fb>280.77</fb>
    <v>0</v>
  </rv>
  <rv s="0">
    <fb>221.56</fb>
    <v>0</v>
  </rv>
  <rv s="0">
    <fb>39.856299999999997</fb>
    <v>0</v>
  </rv>
  <rv s="0">
    <fb>66.942999999999998</fb>
    <v>0</v>
  </rv>
  <rv s="0">
    <fb>87.533000000000001</fb>
    <v>0</v>
  </rv>
  <rv s="0">
    <fb>277.60000000000002</fb>
    <v>0</v>
  </rv>
  <rv s="0">
    <fb>218.48</fb>
    <v>0</v>
  </rv>
  <rv s="0">
    <fb>39.782899999999998</fb>
    <v>0</v>
  </rv>
  <rv s="0">
    <fb>66.997</fb>
    <v>0</v>
  </rv>
  <rv s="0">
    <fb>87.37</fb>
    <v>0</v>
  </rv>
  <rv s="0">
    <fb>278.3</fb>
    <v>0</v>
  </rv>
  <rv s="0">
    <fb>220.73</fb>
    <v>0</v>
  </rv>
  <rv s="0">
    <fb>39.799599999999998</fb>
    <v>0</v>
  </rv>
  <rv s="0">
    <fb>67.415000000000006</fb>
    <v>0</v>
  </rv>
  <rv s="0">
    <fb>87.083500000000001</fb>
    <v>0</v>
  </rv>
  <rv s="0">
    <fb>281.02999999999997</fb>
    <v>0</v>
  </rv>
  <rv s="0">
    <fb>220</fb>
    <v>0</v>
  </rv>
  <rv s="0">
    <fb>67.160499999999999</fb>
    <v>0</v>
  </rv>
  <rv s="0">
    <fb>87.5</fb>
    <v>0</v>
  </rv>
  <rv s="0">
    <fb>284.97000000000003</fb>
    <v>0</v>
  </rv>
  <rv s="0">
    <fb>219.46</fb>
    <v>0</v>
  </rv>
  <rv s="0">
    <fb>67.394999999999996</fb>
    <v>0</v>
  </rv>
  <rv s="0">
    <fb>88.25</fb>
    <v>0</v>
  </rv>
  <rv s="0">
    <fb>287.97000000000003</fb>
    <v>0</v>
  </rv>
  <rv s="0">
    <fb>217.89</fb>
    <v>0</v>
  </rv>
  <rv s="0">
    <fb>40.139600000000002</fb>
    <v>0</v>
  </rv>
  <rv s="0">
    <fb>67.75</fb>
    <v>0</v>
  </rv>
  <rv s="0">
    <fb>88.35</fb>
    <v>0</v>
  </rv>
  <rv s="0">
    <fb>291.24</fb>
    <v>0</v>
  </rv>
  <rv s="0">
    <fb>220.2</fb>
    <v>0</v>
  </rv>
  <rv s="0">
    <fb>40.316299999999998</fb>
    <v>0</v>
  </rv>
  <rv s="0">
    <fb>68.120500000000007</fb>
    <v>0</v>
  </rv>
  <rv s="0">
    <fb>88.900499999999994</fb>
    <v>0</v>
  </rv>
  <rv s="0">
    <fb>291</fb>
    <v>0</v>
  </rv>
  <rv s="0">
    <fb>40.502899999999997</fb>
    <v>0</v>
  </rv>
  <rv s="0">
    <fb>67.849999999999994</fb>
    <v>0</v>
  </rv>
  <rv s="0">
    <fb>89.751000000000005</fb>
    <v>0</v>
  </rv>
  <rv s="0">
    <fb>295</fb>
    <v>0</v>
  </rv>
  <rv s="0">
    <fb>226.75</fb>
    <v>0</v>
  </rv>
  <rv s="0">
    <fb>39.979599999999998</fb>
    <v>0</v>
  </rv>
  <rv s="0">
    <fb>67.595500000000001</fb>
    <v>0</v>
  </rv>
  <rv s="0">
    <fb>89.025000000000006</fb>
    <v>0</v>
  </rv>
  <rv s="0">
    <fb>298.89999999999998</fb>
    <v>0</v>
  </rv>
  <rv s="0">
    <fb>221.96</fb>
    <v>0</v>
  </rv>
  <rv s="0">
    <fb>40.492899999999999</fb>
    <v>0</v>
  </rv>
  <rv s="0">
    <fb>68.155000000000001</fb>
    <v>0</v>
  </rv>
  <rv s="0">
    <fb>89.980800000000002</fb>
    <v>0</v>
  </rv>
  <rv s="0">
    <fb>293.43</fb>
    <v>0</v>
  </rv>
  <rv s="0">
    <fb>40.066299999999998</fb>
    <v>0</v>
  </rv>
  <rv s="0">
    <fb>67.936499999999995</fb>
    <v>0</v>
  </rv>
  <rv s="0">
    <fb>89.412999999999997</fb>
    <v>0</v>
  </rv>
  <rv s="0">
    <fb>295.26</fb>
    <v>0</v>
  </rv>
  <rv s="0">
    <fb>219.03</fb>
    <v>0</v>
  </rv>
  <rv s="0">
    <fb>39.709600000000002</fb>
    <v>0</v>
  </rv>
  <rv s="0">
    <fb>67.510499999999993</fb>
    <v>0</v>
  </rv>
  <rv s="0">
    <fb>89.6905</fb>
    <v>0</v>
  </rv>
  <rv s="0">
    <fb>295.3</fb>
    <v>0</v>
  </rv>
  <rv s="0">
    <fb>214.63</fb>
    <v>0</v>
  </rv>
  <rv s="0">
    <fb>39.869599999999998</fb>
    <v>0</v>
  </rv>
  <rv s="0">
    <fb>67.327500000000001</fb>
    <v>0</v>
  </rv>
  <rv s="0">
    <fb>296.01</fb>
    <v>0</v>
  </rv>
  <rv s="0">
    <fb>94.146000000000001</fb>
    <v>0</v>
  </rv>
  <rv s="0">
    <fb>296.05</fb>
    <v>0</v>
  </rv>
  <rv s="0">
    <fb>214.41</fb>
    <v>0</v>
  </rv>
  <rv s="0">
    <fb>39.932899999999997</fb>
    <v>0</v>
  </rv>
  <rv s="0">
    <fb>67.840500000000006</fb>
    <v>0</v>
  </rv>
  <rv s="0">
    <fb>293.66000000000003</fb>
    <v>0</v>
  </rv>
  <rv s="0">
    <fb>215.17</fb>
    <v>0</v>
  </rv>
  <rv s="0">
    <fb>39.832900000000002</fb>
    <v>0</v>
  </rv>
  <rv s="0">
    <fb>66.789500000000004</fb>
    <v>0</v>
  </rv>
  <rv s="0">
    <fb>293.98</fb>
    <v>0</v>
  </rv>
  <rv s="0">
    <fb>214.87</fb>
    <v>0</v>
  </rv>
  <rv s="0">
    <fb>39.619599999999998</fb>
    <v>0</v>
  </rv>
  <rv s="0">
    <fb>67.420500000000004</fb>
    <v>0</v>
  </rv>
  <rv s="0">
    <fb>287.27</fb>
    <v>0</v>
  </rv>
  <rv s="0">
    <fb>39.422899999999998</fb>
    <v>0</v>
  </rv>
  <rv s="0">
    <fb>67.400000000000006</fb>
    <v>0</v>
  </rv>
  <rv s="0">
    <fb>93.224999999999994</fb>
    <v>0</v>
  </rv>
  <rv s="0">
    <fb>288</fb>
    <v>0</v>
  </rv>
  <rv s="0">
    <fb>221.34</fb>
    <v>0</v>
  </rv>
  <rv s="0">
    <fb>67.581500000000005</fb>
    <v>0</v>
  </rv>
  <rv s="0">
    <fb>93</fb>
    <v>0</v>
  </rv>
  <rv s="0">
    <fb>290.7</fb>
    <v>0</v>
  </rv>
  <rv s="0">
    <fb>222.5</fb>
    <v>0</v>
  </rv>
  <rv s="0">
    <fb>39.086300000000001</fb>
    <v>0</v>
  </rv>
  <rv s="0">
    <fb>70.022999999999996</fb>
    <v>0</v>
  </rv>
  <rv s="0">
    <fb>95.224999999999994</fb>
    <v>0</v>
  </rv>
  <rv s="0">
    <fb>291.5</fb>
    <v>0</v>
  </rv>
  <rv s="0">
    <fb>220.44</fb>
    <v>0</v>
  </rv>
  <rv s="0">
    <fb>38.766300000000001</fb>
    <v>0</v>
  </rv>
  <rv s="0">
    <fb>69.741</fb>
    <v>0</v>
  </rv>
  <rv s="0">
    <fb>94.902000000000001</fb>
    <v>0</v>
  </rv>
  <rv s="0">
    <fb>294.29000000000002</fb>
    <v>0</v>
  </rv>
  <rv s="0">
    <fb>220.67</fb>
    <v>0</v>
  </rv>
  <rv s="0">
    <fb>38.716299999999997</fb>
    <v>0</v>
  </rv>
  <rv s="0">
    <fb>71.096500000000006</fb>
    <v>0</v>
  </rv>
  <rv s="0">
    <fb>95.494500000000002</fb>
    <v>0</v>
  </rv>
  <rv s="0">
    <fb>296.07</fb>
    <v>0</v>
  </rv>
  <rv s="0">
    <fb>222.59</fb>
    <v>0</v>
  </rv>
  <rv s="0">
    <fb>39.079599999999999</fb>
    <v>0</v>
  </rv>
  <rv s="0">
    <fb>71.473500000000001</fb>
    <v>0</v>
  </rv>
  <rv s="0">
    <fb>95.268500000000003</fb>
    <v>0</v>
  </rv>
  <rv s="0">
    <fb>294.37</fb>
    <v>0</v>
  </rv>
  <rv s="0">
    <fb>222.82</fb>
    <v>0</v>
  </rv>
  <rv s="0">
    <fb>38.792900000000003</fb>
    <v>0</v>
  </rv>
  <rv s="0">
    <fb>71.762500000000003</fb>
    <v>0</v>
  </rv>
  <rv s="0">
    <fb>94.5655</fb>
    <v>0</v>
  </rv>
  <rv s="0">
    <fb>285.60000000000002</fb>
    <v>0</v>
  </rv>
  <rv s="0">
    <fb>222.29</fb>
    <v>0</v>
  </rv>
  <rv s="0">
    <fb>38.489600000000003</fb>
    <v>0</v>
  </rv>
  <rv s="0">
    <fb>94.293999999999997</fb>
    <v>0</v>
  </rv>
  <rv s="0">
    <fb>289.02</fb>
    <v>0</v>
  </rv>
  <rv s="0">
    <fb>223.92</fb>
    <v>0</v>
  </rv>
  <rv s="0">
    <fb>38.209600000000002</fb>
    <v>0</v>
  </rv>
  <rv s="0">
    <fb>71.650999999999996</fb>
    <v>0</v>
  </rv>
  <rv s="0">
    <fb>93.612499999999997</fb>
    <v>0</v>
  </rv>
  <rv s="0">
    <fb>298</fb>
    <v>0</v>
  </rv>
  <rv s="0">
    <fb>223.6</fb>
    <v>0</v>
  </rv>
  <rv s="0">
    <fb>38.499600000000001</fb>
    <v>0</v>
  </rv>
  <rv s="0">
    <fb>72.272499999999994</fb>
    <v>0</v>
  </rv>
  <rv s="0">
    <fb>94.149500000000003</fb>
    <v>0</v>
  </rv>
  <rv s="0">
    <fb>300.01</fb>
    <v>0</v>
  </rv>
  <rv s="0">
    <fb>225.23</fb>
    <v>0</v>
  </rv>
  <rv s="0">
    <fb>38.682899999999997</fb>
    <v>0</v>
  </rv>
  <rv s="0">
    <fb>73.126999999999995</fb>
    <v>0</v>
  </rv>
  <rv s="0">
    <fb>94.294499999999999</fb>
    <v>0</v>
  </rv>
  <rv s="0">
    <fb>296.89</fb>
    <v>0</v>
  </rv>
  <rv s="0">
    <fb>38.196300000000001</fb>
    <v>0</v>
  </rv>
  <rv s="0">
    <fb>73.95</fb>
    <v>0</v>
  </rv>
  <rv s="0">
    <fb>93.25</fb>
    <v>0</v>
  </rv>
  <rv s="0">
    <fb>301.99</fb>
    <v>0</v>
  </rv>
  <rv s="0">
    <fb>226.78</fb>
    <v>0</v>
  </rv>
  <rv s="0">
    <fb>38.406300000000002</fb>
    <v>0</v>
  </rv>
  <rv s="0">
    <fb>74.486500000000007</fb>
    <v>0</v>
  </rv>
  <rv s="0">
    <fb>94.804500000000004</fb>
    <v>0</v>
  </rv>
  <rv s="0">
    <fb>226.16</fb>
    <v>0</v>
  </rv>
  <rv s="0">
    <fb>38.7363</fb>
    <v>0</v>
  </rv>
  <rv s="0">
    <fb>74.377499999999998</fb>
    <v>0</v>
  </rv>
  <rv s="0">
    <fb>94.255499999999998</fb>
    <v>0</v>
  </rv>
  <rv s="0">
    <fb>298.33999999999997</fb>
    <v>0</v>
  </rv>
  <rv s="0">
    <fb>74.641000000000005</fb>
    <v>0</v>
  </rv>
  <rv s="0">
    <fb>94.5685</fb>
    <v>0</v>
  </rv>
  <rv s="0">
    <fb>227</fb>
    <v>0</v>
  </rv>
  <rv s="0">
    <fb>37.729599999999998</fb>
    <v>0</v>
  </rv>
  <rv s="0">
    <fb>71.576999999999998</fb>
    <v>0</v>
  </rv>
  <rv s="0">
    <fb>91</fb>
    <v>0</v>
  </rv>
  <rv s="0">
    <fb>283.91000000000003</fb>
    <v>0</v>
  </rv>
  <rv s="0">
    <fb>229.93</fb>
    <v>0</v>
  </rv>
  <rv s="0">
    <fb>38.659599999999998</fb>
    <v>0</v>
  </rv>
  <rv s="0">
    <fb>72.087000000000003</fb>
    <v>0</v>
  </rv>
  <rv s="0">
    <fb>92.025000000000006</fb>
    <v>0</v>
  </rv>
  <rv s="0">
    <fb>284</fb>
    <v>0</v>
  </rv>
  <rv s="0">
    <fb>38.852899999999998</fb>
    <v>0</v>
  </rv>
  <rv s="0">
    <fb>72.923000000000002</fb>
    <v>0</v>
  </rv>
  <rv s="0">
    <fb>281.83999999999997</fb>
    <v>0</v>
  </rv>
  <rv s="0">
    <fb>38.536299999999997</fb>
    <v>0</v>
  </rv>
  <rv s="0">
    <fb>71.905000000000001</fb>
    <v>0</v>
  </rv>
  <rv s="0">
    <fb>278.17</fb>
    <v>0</v>
  </rv>
  <rv s="0">
    <fb>234.02</fb>
    <v>0</v>
  </rv>
  <rv s="0">
    <fb>38.599600000000002</fb>
    <v>0</v>
  </rv>
  <rv s="0">
    <fb>73.393000000000001</fb>
    <v>0</v>
  </rv>
  <rv s="0">
    <fb>102.5735</fb>
    <v>0</v>
  </rv>
  <rv s="0">
    <fb>38.299599999999998</fb>
    <v>0</v>
  </rv>
  <rv s="0">
    <fb>73.082499999999996</fb>
    <v>0</v>
  </rv>
  <rv s="0">
    <fb>100.53</fb>
    <v>0</v>
  </rv>
  <rv s="0">
    <fb>277.27999999999997</fb>
    <v>0</v>
  </rv>
  <rv s="0">
    <fb>38.4129</fb>
    <v>0</v>
  </rv>
  <rv s="0">
    <fb>72.724500000000006</fb>
    <v>0</v>
  </rv>
  <rv s="0">
    <fb>101.494</fb>
    <v>0</v>
  </rv>
  <rv s="0">
    <fb>232.46</fb>
    <v>0</v>
  </rv>
  <rv s="0">
    <fb>38.532899999999998</fb>
    <v>0</v>
  </rv>
  <rv s="0">
    <fb>73.180499999999995</fb>
    <v>0</v>
  </rv>
  <rv s="0">
    <fb>103.551</fb>
    <v>0</v>
  </rv>
  <rv s="0">
    <fb>297</fb>
    <v>0</v>
  </rv>
  <rv s="0">
    <fb>38.942900000000002</fb>
    <v>0</v>
  </rv>
  <rv s="0">
    <fb>72.599000000000004</fb>
    <v>0</v>
  </rv>
  <rv s="0">
    <fb>102.051</fb>
    <v>0</v>
  </rv>
  <rv s="0">
    <fb>292.87</fb>
    <v>0</v>
  </rv>
  <rv s="0">
    <fb>234.23</fb>
    <v>0</v>
  </rv>
  <rv s="0">
    <fb>38.7029</fb>
    <v>0</v>
  </rv>
  <rv s="0">
    <fb>73.369299999999996</fb>
    <v>0</v>
  </rv>
  <rv s="0">
    <fb>102.09950000000001</fb>
    <v>0</v>
  </rv>
  <rv s="0">
    <fb>286.23</fb>
    <v>0</v>
  </rv>
  <rv s="0">
    <fb>233.02</fb>
    <v>0</v>
  </rv>
  <rv s="0">
    <fb>38.582900000000002</fb>
    <v>0</v>
  </rv>
  <rv s="0">
    <fb>73.861500000000007</fb>
    <v>0</v>
  </rv>
  <rv s="0">
    <fb>104.2505</fb>
    <v>0</v>
  </rv>
  <rv s="0">
    <fb>286.85000000000002</fb>
    <v>0</v>
  </rv>
  <rv s="0">
    <fb>231.22</fb>
    <v>0</v>
  </rv>
  <rv s="0">
    <fb>38.476300000000002</fb>
    <v>0</v>
  </rv>
  <rv s="0">
    <fb>75.663499999999999</fb>
    <v>0</v>
  </rv>
  <rv s="0">
    <fb>107.545</fb>
    <v>0</v>
  </rv>
  <rv s="0">
    <fb>75.793000000000006</fb>
    <v>0</v>
  </rv>
  <rv s="0">
    <fb>108.16</fb>
    <v>0</v>
  </rv>
  <rv s="0">
    <fb>300.14</fb>
    <v>0</v>
  </rv>
  <rv s="0">
    <fb>228.65</fb>
    <v>0</v>
  </rv>
  <rv s="0">
    <fb>38.616300000000003</fb>
    <v>0</v>
  </rv>
  <rv s="0">
    <fb>75.5</fb>
    <v>0</v>
  </rv>
  <rv s="0">
    <fb>107.2495</fb>
    <v>0</v>
  </rv>
  <rv s="0">
    <fb>302.20999999999998</fb>
    <v>0</v>
  </rv>
  <rv s="0">
    <fb>232.87</fb>
    <v>0</v>
  </rv>
  <rv s="0">
    <fb>75.726500000000001</fb>
    <v>0</v>
  </rv>
  <rv s="0">
    <fb>107.78400000000001</fb>
    <v>0</v>
  </rv>
  <rv s="0">
    <fb>299.67</fb>
    <v>0</v>
  </rv>
  <rv s="0">
    <fb>75.716999999999999</fb>
    <v>0</v>
  </rv>
  <rv s="0">
    <fb>106.251</fb>
    <v>0</v>
  </rv>
  <rv s="0">
    <fb>303.37</fb>
    <v>0</v>
  </rv>
  <rv s="0">
    <fb>226.98</fb>
    <v>0</v>
  </rv>
  <rv s="0">
    <fb>76.36</fb>
    <v>0</v>
  </rv>
  <rv s="0">
    <fb>108.39</fb>
    <v>0</v>
  </rv>
  <rv s="0">
    <fb>303.2</fb>
    <v>0</v>
  </rv>
  <rv s="0">
    <fb>39.069600000000001</fb>
    <v>0</v>
  </rv>
  <rv s="0">
    <fb>75.950500000000005</fb>
    <v>0</v>
  </rv>
  <rv s="0">
    <fb>108.65349999999999</fb>
    <v>0</v>
  </rv>
  <rv s="0">
    <fb>300.47000000000003</fb>
    <v>0</v>
  </rv>
  <rv s="0">
    <fb>228.34</fb>
    <v>0</v>
  </rv>
  <rv s="0">
    <fb>39.146299999999997</fb>
    <v>0</v>
  </rv>
  <rv s="0">
    <fb>75.228999999999999</fb>
    <v>0</v>
  </rv>
  <rv s="0">
    <fb>107.1075</fb>
    <v>0</v>
  </rv>
  <rv s="0">
    <fb>286.89</fb>
    <v>0</v>
  </rv>
  <rv s="0">
    <fb>231.25</fb>
    <v>0</v>
  </rv>
  <rv s="0">
    <fb>39.152900000000002</fb>
    <v>0</v>
  </rv>
  <rv s="0">
    <fb>71.152500000000003</fb>
    <v>0</v>
  </rv>
  <rv s="0">
    <fb>100.15900000000001</fb>
    <v>0</v>
  </rv>
  <rv s="0">
    <fb>280.14999999999998</fb>
    <v>0</v>
  </rv>
  <rv s="0">
    <fb>231.08</fb>
    <v>0</v>
  </rv>
  <rv s="0">
    <fb>38.782899999999998</fb>
    <v>0</v>
  </rv>
  <rv s="0">
    <fb>71.55</fb>
    <v>0</v>
  </rv>
  <rv s="0">
    <fb>101.321</fb>
    <v>0</v>
  </rv>
  <rv s="0">
    <fb>264.72000000000003</fb>
    <v>0</v>
  </rv>
  <rv s="0">
    <fb>38.232999999999997</fb>
    <v>0</v>
  </rv>
  <rv s="0">
    <fb>69.748999999999995</fb>
    <v>0</v>
  </rv>
  <rv s="0">
    <fb>98.513999999999996</fb>
    <v>0</v>
  </rv>
  <rv s="0">
    <fb>258.42</fb>
    <v>0</v>
  </rv>
  <rv s="0">
    <fb>230.75</fb>
    <v>0</v>
  </rv>
  <rv s="0">
    <fb>37.519599999999997</fb>
    <v>0</v>
  </rv>
  <rv s="0">
    <fb>67.956999999999994</fb>
    <v>0</v>
  </rv>
  <rv s="0">
    <fb>96.718999999999994</fb>
    <v>0</v>
  </rv>
  <rv s="0">
    <fb>35.896299999999997</fb>
    <v>0</v>
  </rv>
  <rv s="0">
    <fb>63.715499999999999</fb>
    <v>0</v>
  </rv>
  <rv s="0">
    <fb>90.731499999999997</fb>
    <v>0</v>
  </rv>
  <rv s="0">
    <fb>257.33999999999997</fb>
    <v>0</v>
  </rv>
  <rv s="0">
    <fb>231.19</fb>
    <v>0</v>
  </rv>
  <rv s="0">
    <fb>35.866300000000003</fb>
    <v>0</v>
  </rv>
  <rv s="0">
    <fb>67.569500000000005</fb>
    <v>0</v>
  </rv>
  <rv s="0">
    <fb>95.3245</fb>
    <v>0</v>
  </rv>
  <rv s="0">
    <fb>275.35000000000002</fb>
    <v>0</v>
  </rv>
  <rv s="0">
    <fb>232.56</fb>
    <v>0</v>
  </rv>
  <rv s="0">
    <fb>38.692900000000002</fb>
    <v>0</v>
  </rv>
  <rv s="0">
    <fb>69.884</fb>
    <v>0</v>
  </rv>
  <rv s="0">
    <fb>98.768500000000003</fb>
    <v>0</v>
  </rv>
  <rv s="0">
    <fb>290</fb>
    <v>0</v>
  </rv>
  <rv s="0">
    <fb>232.73</fb>
    <v>0</v>
  </rv>
  <rv s="0">
    <fb>38.079599999999999</fb>
    <v>0</v>
  </rv>
  <rv s="0">
    <fb>67.947999999999993</fb>
    <v>0</v>
  </rv>
  <rv s="0">
    <fb>97.328500000000005</fb>
    <v>0</v>
  </rv>
  <rv s="0">
    <fb>281.60000000000002</fb>
    <v>0</v>
  </rv>
  <rv s="0">
    <fb>232.4</fb>
    <v>0</v>
  </rv>
  <rv s="0">
    <fb>38.133000000000003</fb>
    <v>0</v>
  </rv>
  <rv s="0">
    <fb>67.277500000000003</fb>
    <v>0</v>
  </rv>
  <rv s="0">
    <fb>96.65</fb>
    <v>0</v>
  </rv>
  <rv s="0">
    <fb>275.42</fb>
    <v>0</v>
  </rv>
  <rv s="0">
    <fb>37.956299999999999</fb>
    <v>0</v>
  </rv>
  <rv s="0">
    <fb>63.497500000000002</fb>
    <v>0</v>
  </rv>
  <rv s="0">
    <fb>264.46499999999997</fb>
    <v>0</v>
  </rv>
  <rv s="0">
    <fb>233.31</fb>
    <v>0</v>
  </rv>
  <rv s="0">
    <fb>37.939599999999999</fb>
    <v>0</v>
  </rv>
  <rv s="0">
    <fb>60.247999999999998</fb>
    <v>0</v>
  </rv>
  <rv s="0">
    <fb>88.692999999999998</fb>
    <v>0</v>
  </rv>
  <rv s="0">
    <fb>279.72000000000003</fb>
    <v>0</v>
  </rv>
  <rv s="0">
    <fb>62.719499999999996</fb>
    <v>0</v>
  </rv>
  <rv s="0">
    <fb>93.543999999999997</fb>
    <v>0</v>
  </rv>
  <rv s="0">
    <fb>274.76</fb>
    <v>0</v>
  </rv>
  <rv s="0">
    <fb>222.55</fb>
    <v>0</v>
  </rv>
  <rv s="0">
    <fb>39.169600000000003</fb>
    <v>0</v>
  </rv>
  <rv s="0">
    <fb>62.413499999999999</fb>
    <v>0</v>
  </rv>
  <rv s="0">
    <fb>92.892499999999998</fb>
    <v>0</v>
  </rv>
  <rv s="0">
    <fb>35.339599999999997</fb>
    <v>0</v>
  </rv>
  <rv s="0">
    <fb>56.131</fb>
    <v>0</v>
  </rv>
  <rv s="0">
    <fb>86.099000000000004</fb>
    <v>0</v>
  </rv>
  <rv s="0">
    <fb>36.079599999999999</fb>
    <v>0</v>
  </rv>
  <rv s="0">
    <fb>58.749499999999998</fb>
    <v>0</v>
  </rv>
  <rv s="0">
    <fb>243.92</fb>
    <v>0</v>
  </rv>
  <rv s="0">
    <fb>225.01</fb>
    <v>0</v>
  </rv>
  <rv s="0">
    <fb>35.066299999999998</fb>
    <v>0</v>
  </rv>
  <rv s="0">
    <fb>54.480499999999999</fb>
    <v>0</v>
  </rv>
  <rv s="0">
    <fb>82.075500000000005</fb>
    <v>0</v>
  </rv>
  <rv s="0">
    <fb>230.82</fb>
    <v>0</v>
  </rv>
  <rv s="0">
    <fb>219.96</fb>
    <v>0</v>
  </rv>
  <rv s="0">
    <fb>37.589599999999997</fb>
    <v>0</v>
  </rv>
  <rv s="0">
    <fb>54.531999999999996</fb>
    <v>0</v>
  </rv>
  <rv s="0">
    <fb>88.773499999999999</fb>
    <v>0</v>
  </rv>
  <rv s="0">
    <fb>222.73</fb>
    <v>0</v>
  </rv>
  <rv s="0">
    <fb>52.997</fb>
    <v>0</v>
  </rv>
  <rv s="0">
    <fb>41.4863</fb>
    <v>0</v>
  </rv>
  <rv s="0">
    <fb>54.411000000000001</fb>
    <v>0</v>
  </rv>
  <rv s="0">
    <fb>223.18</fb>
    <v>0</v>
  </rv>
  <rv s="0">
    <fb>56.545000000000002</fb>
    <v>0</v>
  </rv>
  <rv s="0">
    <fb>96.3155</fb>
    <v>0</v>
  </rv>
  <rv s="0">
    <fb>226.69</fb>
    <v>0</v>
  </rv>
  <rv s="0">
    <fb>38.0563</fb>
    <v>0</v>
  </rv>
  <rv s="0">
    <fb>52.8185</fb>
    <v>0</v>
  </rv>
  <rv s="0">
    <fb>91.387500000000003</fb>
    <v>0</v>
  </rv>
  <rv s="0">
    <fb>202.14</fb>
    <v>0</v>
  </rv>
  <rv s="0">
    <fb>38.622900000000001</fb>
    <v>0</v>
  </rv>
  <rv s="0">
    <fb>55.198999999999998</fb>
    <v>0</v>
  </rv>
  <rv s="0">
    <fb>97.574799999999996</fb>
    <v>0</v>
  </rv>
  <rv s="0">
    <fb>225.09</fb>
    <v>0</v>
  </rv>
  <rv s="0">
    <fb>37.656300000000002</fb>
    <v>0</v>
  </rv>
  <rv s="0">
    <fb>56.228999999999999</fb>
    <v>0</v>
  </rv>
  <rv s="0">
    <fb>96.034499999999994</fb>
    <v>0</v>
  </rv>
  <rv s="0">
    <fb>234.03</fb>
    <v>0</v>
  </rv>
  <rv s="0">
    <fb>223.64</fb>
    <v>0</v>
  </rv>
  <rv s="0">
    <fb>36.466299999999997</fb>
    <v>0</v>
  </rv>
  <rv s="0">
    <fb>55.735999999999997</fb>
    <v>0</v>
  </rv>
  <rv s="0">
    <fb>224.41</fb>
    <v>0</v>
  </rv>
  <rv s="0">
    <fb>36.703000000000003</fb>
    <v>0</v>
  </rv>
  <rv s="0">
    <fb>56.3735</fb>
    <v>0</v>
  </rv>
  <rv s="0">
    <fb>96.543000000000006</fb>
    <v>0</v>
  </rv>
  <rv s="0">
    <fb>242.64</fb>
    <v>0</v>
  </rv>
  <rv s="0">
    <fb>225.62</fb>
    <v>0</v>
  </rv>
  <rv s="0">
    <fb>37.286299999999997</fb>
    <v>0</v>
  </rv>
  <rv s="0">
    <fb>56.631999999999998</fb>
    <v>0</v>
  </rv>
  <rv s="0">
    <fb>96.141499999999994</fb>
    <v>0</v>
  </rv>
  <rv s="0">
    <fb>38.103000000000002</fb>
    <v>0</v>
  </rv>
  <rv s="0">
    <fb>57.436500000000002</fb>
    <v>0</v>
  </rv>
  <rv s="0">
    <fb>98.217500000000001</fb>
    <v>0</v>
  </rv>
  <rv s="0">
    <fb>222.02</fb>
    <v>0</v>
  </rv>
  <rv s="0">
    <fb>37.383000000000003</fb>
    <v>0</v>
  </rv>
  <rv s="0">
    <fb>56.2</fb>
    <v>0</v>
  </rv>
  <rv s="0">
    <fb>96.648499999999999</fb>
    <v>0</v>
  </rv>
  <rv s="0">
    <fb>235.3</fb>
    <v>0</v>
  </rv>
  <rv s="0">
    <fb>37.726300000000002</fb>
    <v>0</v>
  </rv>
  <rv s="0">
    <fb>95.081999999999994</fb>
    <v>0</v>
  </rv>
  <rv s="0">
    <fb>238.32</fb>
    <v>0</v>
  </rv>
  <rv s="0">
    <fb>55.735500000000002</fb>
    <v>0</v>
  </rv>
  <rv s="0">
    <fb>95.557500000000005</fb>
    <v>0</v>
  </rv>
  <rv s="0">
    <fb>226.12</fb>
    <v>0</v>
  </rv>
  <rv s="0">
    <fb>39.686300000000003</fb>
    <v>0</v>
  </rv>
  <rv s="0">
    <fb>96.8</fb>
    <v>0</v>
  </rv>
  <rv s="0">
    <fb>259.81</fb>
    <v>0</v>
  </rv>
  <rv s="0">
    <fb>226.36</fb>
    <v>0</v>
  </rv>
  <rv s="0">
    <fb>41.326300000000003</fb>
    <v>0</v>
  </rv>
  <rv s="0">
    <fb>60.850499999999997</fb>
    <v>0</v>
  </rv>
  <rv s="0">
    <fb>100.85550000000001</fb>
    <v>0</v>
  </rv>
  <rv s="0">
    <fb>247.69</fb>
    <v>0</v>
  </rv>
  <rv s="0">
    <fb>41.229599999999998</fb>
    <v>0</v>
  </rv>
  <rv s="0">
    <fb>60.155000000000001</fb>
    <v>0</v>
  </rv>
  <rv s="0">
    <fb>101.05</fb>
    <v>0</v>
  </rv>
  <rv s="0">
    <fb>39.406300000000002</fb>
    <v>0</v>
  </rv>
  <rv s="0">
    <fb>60.908999999999999</fb>
    <v>0</v>
  </rv>
  <rv s="0">
    <fb>102.215</fb>
    <v>0</v>
  </rv>
  <rv s="0">
    <fb>262.06</fb>
    <v>0</v>
  </rv>
  <rv s="0">
    <fb>227.48</fb>
    <v>0</v>
  </rv>
  <rv s="0">
    <fb>40.422899999999998</fb>
    <v>0</v>
  </rv>
  <rv s="0">
    <fb>60.075000000000003</fb>
    <v>0</v>
  </rv>
  <rv s="0">
    <fb>42.366199999999999</fb>
    <v>0</v>
  </rv>
  <rv s="0">
    <fb>61.998699999999999</fb>
    <v>0</v>
  </rv>
  <rv s="0">
    <fb>110.0235</fb>
    <v>0</v>
  </rv>
  <rv s="0">
    <fb>276.33</fb>
    <v>0</v>
  </rv>
  <rv s="0">
    <fb>228.79</fb>
    <v>0</v>
  </rv>
  <rv s="0">
    <fb>42.999600000000001</fb>
    <v>0</v>
  </rv>
  <rv s="0">
    <fb>62.325499999999998</fb>
    <v>0</v>
  </rv>
  <rv s="0">
    <fb>112.884</fb>
    <v>0</v>
  </rv>
  <rv s="0">
    <fb>283.44</fb>
    <v>0</v>
  </rv>
  <rv s="0">
    <fb>236.27</fb>
    <v>0</v>
  </rv>
  <rv s="0">
    <fb>63.356999999999999</fb>
    <v>0</v>
  </rv>
  <rv s="0">
    <fb>117.3</fb>
    <v>0</v>
  </rv>
  <rv s="0">
    <fb>300.99</fb>
    <v>0</v>
  </rv>
  <rv s="0">
    <fb>43.8262</fb>
    <v>0</v>
  </rv>
  <rv s="0">
    <fb>64.084999999999994</fb>
    <v>0</v>
  </rv>
  <rv s="0">
    <fb>118.6165</fb>
    <v>0</v>
  </rv>
  <rv s="0">
    <fb>285.3</fb>
    <v>0</v>
  </rv>
  <rv s="0">
    <fb>234.41</fb>
    <v>0</v>
  </rv>
  <rv s="0">
    <fb>44.129600000000003</fb>
    <v>0</v>
  </rv>
  <rv s="0">
    <fb>63.494500000000002</fb>
    <v>0</v>
  </rv>
  <rv s="0">
    <fb>119.4975</fb>
    <v>0</v>
  </rv>
  <rv s="0">
    <fb>274.95</fb>
    <v>0</v>
  </rv>
  <rv s="0">
    <fb>238.27</fb>
    <v>0</v>
  </rv>
  <rv s="0">
    <fb>43.356200000000001</fb>
    <v>0</v>
  </rv>
  <rv s="0">
    <fb>62.1355</fb>
    <v>0</v>
  </rv>
  <rv s="0">
    <fb>120.8305</fb>
    <v>0</v>
  </rv>
  <rv s="0">
    <fb>279.58</fb>
    <v>0</v>
  </rv>
  <rv s="0">
    <fb>236.73</fb>
    <v>0</v>
  </rv>
  <rv s="0">
    <fb>43.332900000000002</fb>
    <v>0</v>
  </rv>
  <rv s="0">
    <fb>62.055500000000002</fb>
    <v>0</v>
  </rv>
  <rv s="0">
    <fb>118.45</fb>
    <v>0</v>
  </rv>
  <rv s="0">
    <fb>279.06</fb>
    <v>0</v>
  </rv>
  <rv s="0">
    <fb>237.01</fb>
    <v>0</v>
  </rv>
  <rv s="0">
    <fb>43.282899999999998</fb>
    <v>0</v>
  </rv>
  <rv s="0">
    <fb>63.286999999999999</fb>
    <v>0</v>
  </rv>
  <rv s="0">
    <fb>119.999</fb>
    <v>0</v>
  </rv>
  <rv s="0">
    <fb>287.29000000000002</fb>
    <v>0</v>
  </rv>
  <rv s="0">
    <fb>238.81</fb>
    <v>0</v>
  </rv>
  <rv s="0">
    <fb>43.116199999999999</fb>
    <v>0</v>
  </rv>
  <rv s="0">
    <fb>293.20999999999998</fb>
    <v>0</v>
  </rv>
  <rv s="0">
    <fb>122.16</fb>
    <v>0</v>
  </rv>
  <rv s="0">
    <fb>243.79</fb>
    <v>0</v>
  </rv>
  <rv s="0">
    <fb>42.759599999999999</fb>
    <v>0</v>
  </rv>
  <rv s="0">
    <fb>118.605</fb>
    <v>0</v>
  </rv>
  <rv s="0">
    <fb>292</fb>
    <v>0</v>
  </rv>
  <rv s="0">
    <fb>244.73</fb>
    <v>0</v>
  </rv>
  <rv s="0">
    <fb>41.856200000000001</fb>
    <v>0</v>
  </rv>
  <rv s="0">
    <fb>116.5005</fb>
    <v>0</v>
  </rv>
  <rv s="0">
    <fb>286.64999999999998</fb>
    <v>0</v>
  </rv>
  <rv s="0">
    <fb>243.11</fb>
    <v>0</v>
  </rv>
  <rv s="0">
    <fb>41.026299999999999</fb>
    <v>0</v>
  </rv>
  <rv s="0">
    <fb>66.567999999999998</fb>
    <v>0</v>
  </rv>
  <rv s="0">
    <fb>120.992</fb>
    <v>0</v>
  </rv>
  <rv s="0">
    <fb>288.39</fb>
    <v>0</v>
  </rv>
  <rv s="0">
    <fb>243.1</fb>
    <v>0</v>
  </rv>
  <rv s="0">
    <fb>66.204499999999996</fb>
    <v>0</v>
  </rv>
  <rv s="0">
    <fb>116.84</fb>
    <v>0</v>
  </rv>
  <rv s="0">
    <fb>284.49</fb>
    <v>0</v>
  </rv>
  <rv s="0">
    <fb>241.25</fb>
    <v>0</v>
  </rv>
  <rv s="0">
    <fb>41.279600000000002</fb>
    <v>0</v>
  </rv>
  <rv s="0">
    <fb>65.406499999999994</fb>
    <v>0</v>
  </rv>
  <rv s="0">
    <fb>112.819</fb>
    <v>0</v>
  </rv>
  <rv s="0">
    <fb>289.95999999999998</fb>
    <v>0</v>
  </rv>
  <rv s="0">
    <fb>241.16</fb>
    <v>0</v>
  </rv>
  <rv s="0">
    <fb>41.266300000000001</fb>
    <v>0</v>
  </rv>
  <rv s="0">
    <fb>66.875</fb>
    <v>0</v>
  </rv>
  <rv s="0">
    <fb>117</fb>
    <v>0</v>
  </rv>
  <rv s="0">
    <fb>295.10000000000002</fb>
    <v>0</v>
  </rv>
  <rv s="0">
    <fb>239.74</fb>
    <v>0</v>
  </rv>
  <rv s="0">
    <fb>41.736199999999997</fb>
    <v>0</v>
  </rv>
  <rv s="0">
    <fb>67.900000000000006</fb>
    <v>0</v>
  </rv>
  <rv s="0">
    <fb>116.47199999999999</fb>
    <v>0</v>
  </rv>
  <rv s="0">
    <fb>291.06</fb>
    <v>0</v>
  </rv>
  <rv s="0">
    <fb>239.68</fb>
    <v>0</v>
  </rv>
  <rv s="0">
    <fb>41.152900000000002</fb>
    <v>0</v>
  </rv>
  <rv s="0">
    <fb>68.0655</fb>
    <v>0</v>
  </rv>
  <rv s="0">
    <fb>118.739</fb>
    <v>0</v>
  </rv>
  <rv s="0">
    <fb>289.49</fb>
    <v>0</v>
  </rv>
  <rv s="0">
    <fb>40.9163</fb>
    <v>0</v>
  </rv>
  <rv s="0">
    <fb>69.090999999999994</fb>
    <v>0</v>
  </rv>
  <rv s="0">
    <fb>118.607</fb>
    <v>0</v>
  </rv>
  <rv s="0">
    <fb>285.56</fb>
    <v>0</v>
  </rv>
  <rv s="0">
    <fb>231.41499999999999</fb>
    <v>0</v>
  </rv>
  <rv s="0">
    <fb>41.012900000000002</fb>
    <v>0</v>
  </rv>
  <rv s="0">
    <fb>68.839500000000001</fb>
    <v>0</v>
  </rv>
  <rv s="0">
    <fb>118.735</fb>
    <v>0</v>
  </rv>
  <rv s="0">
    <fb>291.77</fb>
    <v>0</v>
  </rv>
  <rv s="0">
    <fb>237.42</fb>
    <v>0</v>
  </rv>
  <rv s="0">
    <fb>41.492899999999999</fb>
    <v>0</v>
  </rv>
  <rv s="0">
    <fb>70.411000000000001</fb>
    <v>0</v>
  </rv>
  <rv s="0">
    <fb>120.5925</fb>
    <v>0</v>
  </rv>
  <rv s="0">
    <fb>234.58</fb>
    <v>0</v>
  </rv>
  <rv s="0">
    <fb>41.1663</fb>
    <v>0</v>
  </rv>
  <rv s="0">
    <fb>68.808000000000007</fb>
    <v>0</v>
  </rv>
  <rv s="0">
    <fb>118.34</fb>
    <v>0</v>
  </rv>
  <rv s="0">
    <fb>275.93</fb>
    <v>0</v>
  </rv>
  <rv s="0">
    <fb>236</fb>
    <v>0</v>
  </rv>
  <rv s="0">
    <fb>41.616300000000003</fb>
    <v>0</v>
  </rv>
  <rv s="0">
    <fb>66.676000000000002</fb>
    <v>0</v>
  </rv>
  <rv s="0">
    <fb>118.0505</fb>
    <v>0</v>
  </rv>
  <rv s="0">
    <fb>292.41000000000003</fb>
    <v>0</v>
  </rv>
  <rv s="0">
    <fb>237.14</fb>
    <v>0</v>
  </rv>
  <rv s="0">
    <fb>41.156300000000002</fb>
    <v>0</v>
  </rv>
  <rv s="0">
    <fb>67.412999999999997</fb>
    <v>0</v>
  </rv>
  <rv s="0">
    <fb>118.426</fb>
    <v>0</v>
  </rv>
  <rv s="0">
    <fb>298.48</fb>
    <v>0</v>
  </rv>
  <rv s="0">
    <fb>238.63</fb>
    <v>0</v>
  </rv>
  <rv s="0">
    <fb>42.499600000000001</fb>
    <v>0</v>
  </rv>
  <rv s="0">
    <fb>68.078999999999994</fb>
    <v>0</v>
  </rv>
  <rv s="0">
    <fb>120.21729999999999</fb>
    <v>0</v>
  </rv>
  <rv s="0">
    <fb>290.74</fb>
    <v>0</v>
  </rv>
  <rv s="0">
    <fb>43.916200000000003</fb>
    <v>0</v>
  </rv>
  <rv s="0">
    <fb>69.274000000000001</fb>
    <v>0</v>
  </rv>
  <rv s="0">
    <fb>121.4915</fb>
    <v>0</v>
  </rv>
  <rv s="0">
    <fb>42.1629</fb>
    <v>0</v>
  </rv>
  <rv s="0">
    <fb>69.457999999999998</fb>
    <v>0</v>
  </rv>
  <rv s="0">
    <fb>123.8935</fb>
    <v>0</v>
  </rv>
  <rv s="0">
    <fb>286.04000000000002</fb>
    <v>0</v>
  </rv>
  <rv s="0">
    <fb>239.22</fb>
    <v>0</v>
  </rv>
  <rv s="0">
    <fb>41.629600000000003</fb>
    <v>0</v>
  </rv>
  <rv s="0">
    <fb>70.549499999999995</fb>
    <v>0</v>
  </rv>
  <rv s="0">
    <fb>287.3</fb>
    <v>0</v>
  </rv>
  <rv s="0">
    <fb>240.42</fb>
    <v>0</v>
  </rv>
  <rv s="0">
    <fb>41.699599999999997</fb>
    <v>0</v>
  </rv>
  <rv s="0">
    <fb>70.194999999999993</fb>
    <v>0</v>
  </rv>
  <rv s="0">
    <fb>122.7505</fb>
    <v>0</v>
  </rv>
  <rv s="0">
    <fb>296.5</fb>
    <v>0</v>
  </rv>
  <rv s="0">
    <fb>240.5</fb>
    <v>0</v>
  </rv>
  <rv s="0">
    <fb>41.446300000000001</fb>
    <v>0</v>
  </rv>
  <rv s="0">
    <fb>72.097999999999999</fb>
    <v>0</v>
  </rv>
  <rv s="0">
    <fb>122.9</fb>
    <v>0</v>
  </rv>
  <rv s="0">
    <fb>297.42</fb>
    <v>0</v>
  </rv>
  <rv s="0">
    <fb>240.62</fb>
    <v>0</v>
  </rv>
  <rv s="0">
    <fb>41.322899999999997</fb>
    <v>0</v>
  </rv>
  <rv s="0">
    <fb>120.2495</fb>
    <v>0</v>
  </rv>
  <rv s="0">
    <fb>305.95</fb>
    <v>0</v>
  </rv>
  <rv s="0">
    <fb>41.239600000000003</fb>
    <v>0</v>
  </rv>
  <rv s="0">
    <fb>119.2165</fb>
    <v>0</v>
  </rv>
  <rv s="0">
    <fb>304.72000000000003</fb>
    <v>0</v>
  </rv>
  <rv s="0">
    <fb>240.72</fb>
    <v>0</v>
  </rv>
  <rv s="0">
    <fb>41.4129</fb>
    <v>0</v>
  </rv>
  <rv s="0">
    <fb>71.021500000000003</fb>
    <v>0</v>
  </rv>
  <rv s="0">
    <fb>120.797</fb>
    <v>0</v>
  </rv>
  <rv s="0">
    <fb>304.02</fb>
    <v>0</v>
  </rv>
  <rv s="0">
    <fb>242.01</fb>
    <v>0</v>
  </rv>
  <rv s="0">
    <fb>41.146299999999997</fb>
    <v>0</v>
  </rv>
  <rv s="0">
    <fb>71.284999999999997</fb>
    <v>0</v>
  </rv>
  <rv s="0">
    <fb>122.4</fb>
    <v>0</v>
  </rv>
  <rv s="0">
    <fb>305.58</fb>
    <v>0</v>
  </rv>
  <rv s="0">
    <fb>41.196300000000001</fb>
    <v>0</v>
  </rv>
  <rv s="0">
    <fb>71.75</fb>
    <v>0</v>
  </rv>
  <rv s="0">
    <fb>123.35</fb>
    <v>0</v>
  </rv>
  <rv s="0">
    <fb>307.85000000000002</fb>
    <v>0</v>
  </rv>
  <rv s="0">
    <fb>41.299599999999998</fb>
    <v>0</v>
  </rv>
  <rv s="0">
    <fb>72.135000000000005</fb>
    <v>0</v>
  </rv>
  <rv s="0">
    <fb>123.40049999999999</fb>
    <v>0</v>
  </rv>
  <rv s="0">
    <fb>303.18</fb>
    <v>0</v>
  </rv>
  <rv s="0">
    <fb>235.58</fb>
    <v>0</v>
  </rv>
  <rv s="0">
    <fb>40.932899999999997</fb>
    <v>0</v>
  </rv>
  <rv s="0">
    <fb>71.838999999999999</fb>
    <v>0</v>
  </rv>
  <rv s="0">
    <fb>123.8715</fb>
    <v>0</v>
  </rv>
  <rv s="0">
    <fb>304</fb>
    <v>0</v>
  </rv>
  <rv s="0">
    <fb>239.38</fb>
    <v>0</v>
  </rv>
  <rv s="0">
    <fb>40.856299999999997</fb>
    <v>0</v>
  </rv>
  <rv s="0">
    <fb>70.781999999999996</fb>
    <v>0</v>
  </rv>
  <rv s="0">
    <fb>122.2255</fb>
    <v>0</v>
  </rv>
  <rv s="0">
    <fb>308.64</fb>
    <v>0</v>
  </rv>
  <rv s="0">
    <fb>39.8596</fb>
    <v>0</v>
  </rv>
  <rv s="0">
    <fb>71.313999999999993</fb>
    <v>0</v>
  </rv>
  <rv s="0">
    <fb>125.01</fb>
    <v>0</v>
  </rv>
  <rv s="0">
    <fb>309.89999999999998</fb>
    <v>0</v>
  </rv>
  <rv s="0">
    <fb>241.32</fb>
    <v>0</v>
  </rv>
  <rv s="0">
    <fb>40.532899999999998</fb>
    <v>0</v>
  </rv>
  <rv s="0">
    <fb>72.262</fb>
    <v>0</v>
  </rv>
  <rv s="0">
    <fb>126.47199999999999</fb>
    <v>0</v>
  </rv>
  <rv s="0">
    <fb>308.94</fb>
    <v>0</v>
  </rv>
  <rv s="0">
    <fb>242.25</fb>
    <v>0</v>
  </rv>
  <rv s="0">
    <fb>40.519599999999997</fb>
    <v>0</v>
  </rv>
  <rv s="0">
    <fb>73.075500000000005</fb>
    <v>0</v>
  </rv>
  <rv s="0">
    <fb>132.25</fb>
    <v>0</v>
  </rv>
  <rv s="0">
    <fb>303.36</fb>
    <v>0</v>
  </rv>
  <rv s="0">
    <fb>241.38</fb>
    <v>0</v>
  </rv>
  <rv s="0">
    <fb>40.329599999999999</fb>
    <v>0</v>
  </rv>
  <rv s="0">
    <fb>72.051500000000004</fb>
    <v>0</v>
  </rv>
  <rv s="0">
    <fb>130.17500000000001</fb>
    <v>0</v>
  </rv>
  <rv s="0">
    <fb>290.64999999999998</fb>
    <v>0</v>
  </rv>
  <rv s="0">
    <fb>243.01</fb>
    <v>0</v>
  </rv>
  <rv s="0">
    <fb>40.169600000000003</fb>
    <v>0</v>
  </rv>
  <rv s="0">
    <fb>71.293000000000006</fb>
    <v>0</v>
  </rv>
  <rv s="0">
    <fb>130.06049999999999</fb>
    <v>0</v>
  </rv>
  <rv s="0">
    <fb>278.02</fb>
    <v>0</v>
  </rv>
  <rv s="0">
    <fb>243.5</fb>
    <v>0</v>
  </rv>
  <rv s="0">
    <fb>69.474500000000006</fb>
    <v>0</v>
  </rv>
  <rv s="0">
    <fb>295.44</fb>
    <v>0</v>
  </rv>
  <rv s="0">
    <fb>246.42</fb>
    <v>0</v>
  </rv>
  <rv s="0">
    <fb>245.59</fb>
    <v>0</v>
  </rv>
  <rv s="0">
    <fb>39.9529</fb>
    <v>0</v>
  </rv>
  <rv s="0">
    <fb>72.647000000000006</fb>
    <v>0</v>
  </rv>
  <rv s="0">
    <fb>132.375</fb>
    <v>0</v>
  </rv>
  <rv s="0">
    <fb>290.43</fb>
    <v>0</v>
  </rv>
  <rv s="0">
    <fb>247.47</fb>
    <v>0</v>
  </rv>
  <rv s="0">
    <fb>39.512900000000002</fb>
    <v>0</v>
  </rv>
  <rv s="0">
    <fb>72.492500000000007</fb>
    <v>0</v>
  </rv>
  <rv s="0">
    <fb>132.35050000000001</fb>
    <v>0</v>
  </rv>
  <rv s="0">
    <fb>294.43</fb>
    <v>0</v>
  </rv>
  <rv s="0">
    <fb>248.35</fb>
    <v>0</v>
  </rv>
  <rv s="0">
    <fb>39.629600000000003</fb>
    <v>0</v>
  </rv>
  <rv s="0">
    <fb>133.904</fb>
    <v>0</v>
  </rv>
  <rv s="0">
    <fb>289.79000000000002</fb>
    <v>0</v>
  </rv>
  <rv s="0">
    <fb>245.42</fb>
    <v>0</v>
  </rv>
  <rv s="0">
    <fb>40.322899999999997</fb>
    <v>0</v>
  </rv>
  <rv s="0">
    <fb>71.250500000000002</fb>
    <v>0</v>
  </rv>
  <rv s="0">
    <fb>134.22499999999999</fb>
    <v>0</v>
  </rv>
  <rv s="0">
    <fb>294.01</fb>
    <v>0</v>
  </rv>
  <rv s="0">
    <fb>245.5</fb>
    <v>0</v>
  </rv>
  <rv s="0">
    <fb>72.599999999999994</fb>
    <v>0</v>
  </rv>
  <rv s="0">
    <fb>136.30099999999999</fb>
    <v>0</v>
  </rv>
  <rv s="0">
    <fb>293.99</fb>
    <v>0</v>
  </rv>
  <rv s="0">
    <fb>40.246299999999998</fb>
    <v>0</v>
  </rv>
  <rv s="0">
    <fb>73.164000000000001</fb>
    <v>0</v>
  </rv>
  <rv s="0">
    <fb>288.27999999999997</fb>
    <v>0</v>
  </rv>
  <rv s="0">
    <fb>247.33</fb>
    <v>0</v>
  </rv>
  <rv s="0">
    <fb>39.919600000000003</fb>
    <v>0</v>
  </rv>
  <rv s="0">
    <fb>71.561000000000007</fb>
    <v>0</v>
  </rv>
  <rv s="0">
    <fb>136.97749999999999</fb>
    <v>0</v>
  </rv>
  <rv s="0">
    <fb>295.14</fb>
    <v>0</v>
  </rv>
  <rv s="0">
    <fb>246.94</fb>
    <v>0</v>
  </rv>
  <rv s="0">
    <fb>71.631500000000003</fb>
    <v>0</v>
  </rv>
  <rv s="0">
    <fb>138.75280000000001</fb>
    <v>0</v>
  </rv>
  <rv s="0">
    <fb>288.45</fb>
    <v>0</v>
  </rv>
  <rv s="0">
    <fb>247.15</fb>
    <v>0</v>
  </rv>
  <rv s="0">
    <fb>68.016999999999996</fb>
    <v>0</v>
  </rv>
  <rv s="0">
    <fb>134.50049999999999</fb>
    <v>0</v>
  </rv>
  <rv s="0">
    <fb>288.57</fb>
    <v>0</v>
  </rv>
  <rv s="0">
    <fb>39.739600000000003</fb>
    <v>0</v>
  </rv>
  <rv s="0">
    <fb>69.843999999999994</fb>
    <v>0</v>
  </rv>
  <rv s="0">
    <fb>134.2533</fb>
    <v>0</v>
  </rv>
  <rv s="0">
    <fb>295.83</fb>
    <v>0</v>
  </rv>
  <rv s="0">
    <fb>241.9</fb>
    <v>0</v>
  </rv>
  <rv s="0">
    <fb>39.816299999999998</fb>
    <v>0</v>
  </rv>
  <rv s="0">
    <fb>70.958500000000001</fb>
    <v>0</v>
  </rv>
  <rv s="0">
    <fb>137.89949999999999</fb>
    <v>0</v>
  </rv>
  <rv s="0">
    <fb>300.5</fb>
    <v>0</v>
  </rv>
  <rv s="0">
    <fb>240.94</fb>
    <v>0</v>
  </rv>
  <rv s="0">
    <fb>40.029600000000002</fb>
    <v>0</v>
  </rv>
  <rv s="0">
    <fb>72.591999999999999</fb>
    <v>0</v>
  </rv>
  <rv s="0">
    <fb>145.60050000000001</fb>
    <v>0</v>
  </rv>
  <rv s="0">
    <fb>303</fb>
    <v>0</v>
  </rv>
  <rv s="0">
    <fb>74.407499999999999</fb>
    <v>0</v>
  </rv>
  <rv s="0">
    <fb>146.74850000000001</fb>
    <v>0</v>
  </rv>
  <rv s="0">
    <fb>300.66000000000003</fb>
    <v>0</v>
  </rv>
  <rv s="0">
    <fb>243.63</fb>
    <v>0</v>
  </rv>
  <rv s="0">
    <fb>74.8065</fb>
    <v>0</v>
  </rv>
  <rv s="0">
    <fb>152.92750000000001</fb>
    <v>0</v>
  </rv>
  <rv s="0">
    <fb>297.35000000000002</fb>
    <v>0</v>
  </rv>
  <rv s="0">
    <fb>240.77</fb>
    <v>0</v>
  </rv>
  <rv s="0">
    <fb>151.13050000000001</fb>
    <v>0</v>
  </rv>
  <rv s="0">
    <fb>236.75</fb>
    <v>0</v>
  </rv>
  <rv s="0">
    <fb>41.869599999999998</fb>
    <v>0</v>
  </rv>
  <rv s="0">
    <fb>75.496499999999997</fb>
    <v>0</v>
  </rv>
  <rv s="0">
    <fb>155.79949999999999</fb>
    <v>0</v>
  </rv>
  <rv s="0">
    <fb>294.24</fb>
    <v>0</v>
  </rv>
  <rv s="0">
    <fb>42.911200000000001</fb>
    <v>0</v>
  </rv>
  <rv s="0">
    <fb>75.662499999999994</fb>
    <v>0</v>
  </rv>
  <rv s="0">
    <fb>159.58799999999999</fb>
    <v>0</v>
  </rv>
  <rv s="0">
    <fb>292.08999999999997</fb>
    <v>0</v>
  </rv>
  <rv s="0">
    <fb>231.93</fb>
    <v>0</v>
  </rv>
  <rv s="0">
    <fb>43.776200000000003</fb>
    <v>0</v>
  </rv>
  <rv s="0">
    <fb>77.497</fb>
    <v>0</v>
  </rv>
  <rv s="0">
    <fb>162.553</fb>
    <v>0</v>
  </rv>
  <rv s="0">
    <fb>297.81</fb>
    <v>0</v>
  </rv>
  <rv s="0">
    <fb>230.26</fb>
    <v>0</v>
  </rv>
  <rv s="0">
    <fb>43.0929</fb>
    <v>0</v>
  </rv>
  <rv s="0">
    <fb>74.639499999999998</fb>
    <v>0</v>
  </rv>
  <rv s="0">
    <fb>154.44999999999999</fb>
    <v>0</v>
  </rv>
  <rv s="0">
    <fb>301.12</fb>
    <v>0</v>
  </rv>
  <rv s="0">
    <fb>230.67</fb>
    <v>0</v>
  </rv>
  <rv s="0">
    <fb>44.089599999999997</fb>
    <v>0</v>
  </rv>
  <rv s="0">
    <fb>76.161500000000004</fb>
    <v>0</v>
  </rv>
  <rv s="0">
    <fb>154.01150000000001</fb>
    <v>0</v>
  </rv>
  <rv s="0">
    <fb>305.01</fb>
    <v>0</v>
  </rv>
  <rv s="0">
    <fb>44.016199999999998</fb>
    <v>0</v>
  </rv>
  <rv s="0">
    <fb>75.075000000000003</fb>
    <v>0</v>
  </rv>
  <rv s="0">
    <fb>148.553</fb>
    <v>0</v>
  </rv>
  <rv s="0">
    <fb>309.08999999999997</fb>
    <v>0</v>
  </rv>
  <rv s="0">
    <fb>229.24</fb>
    <v>0</v>
  </rv>
  <rv s="0">
    <fb>44.456200000000003</fb>
    <v>0</v>
  </rv>
  <rv s="0">
    <fb>75.845500000000001</fb>
    <v>0</v>
  </rv>
  <rv s="0">
    <fb>150.44999999999999</fb>
    <v>0</v>
  </rv>
  <rv s="0">
    <fb>306.79000000000002</fb>
    <v>0</v>
  </rv>
  <rv s="0">
    <fb>230.47</fb>
    <v>0</v>
  </rv>
  <rv s="0">
    <fb>43.986199999999997</fb>
    <v>0</v>
  </rv>
  <rv s="0">
    <fb>75.75</fb>
    <v>0</v>
  </rv>
  <rv s="0">
    <fb>150.01</fb>
    <v>0</v>
  </rv>
  <rv s="0">
    <fb>305.02999999999997</fb>
    <v>0</v>
  </rv>
  <rv s="0">
    <fb>229.48</fb>
    <v>0</v>
  </rv>
  <rv s="0">
    <fb>43.852899999999998</fb>
    <v>0</v>
  </rv>
  <rv s="0">
    <fb>79.251499999999993</fb>
    <v>0</v>
  </rv>
  <rv s="0">
    <fb>161.62450000000001</fb>
    <v>0</v>
  </rv>
  <rv s="0">
    <fb>304.86</fb>
    <v>0</v>
  </rv>
  <rv s="0">
    <fb>230.41</fb>
    <v>0</v>
  </rv>
  <rv s="0">
    <fb>44.189599999999999</fb>
    <v>0</v>
  </rv>
  <rv s="0">
    <fb>77.785499999999999</fb>
    <v>0</v>
  </rv>
  <rv s="0">
    <fb>156.25</fb>
    <v>0</v>
  </rv>
  <rv s="0">
    <fb>308.2</fb>
    <v>0</v>
  </rv>
  <rv s="0">
    <fb>233.17</fb>
    <v>0</v>
  </rv>
  <rv s="0">
    <fb>44.332900000000002</fb>
    <v>0</v>
  </rv>
  <rv s="0">
    <fb>78.296499999999995</fb>
    <v>0</v>
  </rv>
  <rv s="0">
    <fb>154.9136</fb>
    <v>0</v>
  </rv>
  <rv s="0">
    <fb>303.33</fb>
    <v>0</v>
  </rv>
  <rv s="0">
    <fb>232.8</fb>
    <v>0</v>
  </rv>
  <rv s="0">
    <fb>43.6496</fb>
    <v>0</v>
  </rv>
  <rv s="0">
    <fb>74.959500000000006</fb>
    <v>0</v>
  </rv>
  <rv s="0">
    <fb>298.43</fb>
    <v>0</v>
  </rv>
  <rv s="0">
    <fb>234.9</fb>
    <v>0</v>
  </rv>
  <rv s="0">
    <fb>43.619599999999998</fb>
    <v>0</v>
  </rv>
  <rv s="0">
    <fb>75.662999999999997</fb>
    <v>0</v>
  </rv>
  <rv s="0">
    <fb>153.1</fb>
    <v>0</v>
  </rv>
  <rv s="0">
    <fb>297.89</fb>
    <v>0</v>
  </rv>
  <rv s="0">
    <fb>237.55</fb>
    <v>0</v>
  </rv>
  <rv s="0">
    <fb>43.832900000000002</fb>
    <v>0</v>
  </rv>
  <rv s="0">
    <fb>152.71350000000001</fb>
    <v>0</v>
  </rv>
  <rv s="0">
    <fb>301.45999999999998</fb>
    <v>0</v>
  </rv>
  <rv s="0">
    <fb>236.71</fb>
    <v>0</v>
  </rv>
  <rv s="0">
    <fb>151.54949999999999</fb>
    <v>0</v>
  </rv>
  <rv s="0">
    <fb>301.68</fb>
    <v>0</v>
  </rv>
  <rv s="0">
    <fb>236.39</fb>
    <v>0</v>
  </rv>
  <rv s="0">
    <fb>43.139600000000002</fb>
    <v>0</v>
  </rv>
  <rv s="0">
    <fb>74.898499999999999</fb>
    <v>0</v>
  </rv>
  <rv s="0">
    <fb>150.69999999999999</fb>
    <v>0</v>
  </rv>
  <rv s="0">
    <fb>303.44</fb>
    <v>0</v>
  </rv>
  <rv s="0">
    <fb>43.216200000000001</fb>
    <v>0</v>
  </rv>
  <rv s="0">
    <fb>74.852500000000006</fb>
    <v>0</v>
  </rv>
  <rv s="0">
    <fb>162.19999999999999</fb>
    <v>0</v>
  </rv>
  <rv s="0">
    <fb>303.58999999999997</fb>
    <v>0</v>
  </rv>
  <rv s="0">
    <fb>239.63</fb>
    <v>0</v>
  </rv>
  <rv s="0">
    <fb>43.302900000000001</fb>
    <v>0</v>
  </rv>
  <rv s="0">
    <fb>74.55</fb>
    <v>0</v>
  </rv>
  <rv s="0">
    <fb>159.02549999999999</fb>
    <v>0</v>
  </rv>
  <rv s="0">
    <fb>301.91000000000003</fb>
    <v>0</v>
  </rv>
  <rv s="0">
    <fb>239.96</fb>
    <v>0</v>
  </rv>
  <rv s="0">
    <fb>74.335499999999996</fb>
    <v>0</v>
  </rv>
  <rv s="0">
    <fb>155.06049999999999</fb>
    <v>0</v>
  </rv>
  <rv s="0">
    <fb>306.83</fb>
    <v>0</v>
  </rv>
  <rv s="0">
    <fb>237.47</fb>
    <v>0</v>
  </rv>
  <rv s="0">
    <fb>43.482900000000001</fb>
    <v>0</v>
  </rv>
  <rv s="0">
    <fb>73.840999999999994</fb>
    <v>0</v>
  </rv>
  <rv s="0">
    <fb>157.1885</fb>
    <v>0</v>
  </rv>
  <rv s="0">
    <fb>312</fb>
    <v>0</v>
  </rv>
  <rv s="0">
    <fb>234.13</fb>
    <v>0</v>
  </rv>
  <rv s="0">
    <fb>43.042900000000003</fb>
    <v>0</v>
  </rv>
  <rv s="0">
    <fb>73.807500000000005</fb>
    <v>0</v>
  </rv>
  <rv s="0">
    <fb>159.71799999999999</fb>
    <v>0</v>
  </rv>
  <rv s="0">
    <fb>313.33999999999997</fb>
    <v>0</v>
  </rv>
  <rv s="0">
    <fb>231.36</fb>
    <v>0</v>
  </rv>
  <rv s="0">
    <fb>43.192900000000002</fb>
    <v>0</v>
  </rv>
  <rv s="0">
    <fb>75.451999999999998</fb>
    <v>0</v>
  </rv>
  <rv s="0">
    <fb>161.20050000000001</fb>
    <v>0</v>
  </rv>
  <rv s="0">
    <fb>317</fb>
    <v>0</v>
  </rv>
  <rv s="0">
    <fb>232.89</fb>
    <v>0</v>
  </rv>
  <rv s="0">
    <fb>43.4129</fb>
    <v>0</v>
  </rv>
  <rv s="0">
    <fb>74.540000000000006</fb>
    <v>0</v>
  </rv>
  <rv s="0">
    <fb>158.5155</fb>
    <v>0</v>
  </rv>
  <rv s="0">
    <fb>322.92</fb>
    <v>0</v>
  </rv>
  <rv s="0">
    <fb>44.196199999999997</fb>
    <v>0</v>
  </rv>
  <rv s="0">
    <fb>74.7</fb>
    <v>0</v>
  </rv>
  <rv s="0">
    <fb>155.66</fb>
    <v>0</v>
  </rv>
  <rv s="0">
    <fb>318</fb>
    <v>0</v>
  </rv>
  <rv s="0">
    <fb>43.489600000000003</fb>
    <v>0</v>
  </rv>
  <rv s="0">
    <fb>74.356200000000001</fb>
    <v>0</v>
  </rv>
  <rv s="0">
    <fb>155.4</fb>
    <v>0</v>
  </rv>
  <rv s="0">
    <fb>320.68</fb>
    <v>0</v>
  </rv>
  <rv s="0">
    <fb>231.17</fb>
    <v>0</v>
  </rv>
  <rv s="0">
    <fb>43.736199999999997</fb>
    <v>0</v>
  </rv>
  <rv s="0">
    <fb>75.410499999999999</fb>
    <v>0</v>
  </rv>
  <rv s="0">
    <fb>159.14949999999999</fb>
    <v>0</v>
  </rv>
  <rv s="0">
    <fb>320.54000000000002</fb>
    <v>0</v>
  </rv>
  <rv s="0">
    <fb>232.19</fb>
    <v>0</v>
  </rv>
  <rv s="0">
    <fb>44.112900000000003</fb>
    <v>0</v>
  </rv>
  <rv s="0">
    <fb>75.680499999999995</fb>
    <v>0</v>
  </rv>
  <rv s="0">
    <fb>158.90899999999999</fb>
    <v>0</v>
  </rv>
  <rv s="0">
    <fb>321.45</fb>
    <v>0</v>
  </rv>
  <rv s="0">
    <fb>233.57</fb>
    <v>0</v>
  </rv>
  <rv s="0">
    <fb>44.782899999999998</fb>
    <v>0</v>
  </rv>
  <rv s="0">
    <fb>75.798500000000004</fb>
    <v>0</v>
  </rv>
  <rv s="0">
    <fb>158.65600000000001</fb>
    <v>0</v>
  </rv>
  <rv s="0">
    <fb>321.98</fb>
    <v>0</v>
  </rv>
  <rv s="0">
    <fb>45.389499999999998</fb>
    <v>0</v>
  </rv>
  <rv s="0">
    <fb>76.305999999999997</fb>
    <v>0</v>
  </rv>
  <rv s="0">
    <fb>160.6</fb>
    <v>0</v>
  </rv>
  <rv s="0">
    <fb>316.77</fb>
    <v>0</v>
  </rv>
  <rv s="0">
    <fb>239.91</fb>
    <v>0</v>
  </rv>
  <rv s="0">
    <fb>44.736199999999997</fb>
    <v>0</v>
  </rv>
  <rv s="0">
    <fb>77.624499999999998</fb>
    <v>0</v>
  </rv>
  <rv s="0">
    <fb>165.15049999999999</fb>
    <v>0</v>
  </rv>
  <rv s="0">
    <fb>314.83</fb>
    <v>0</v>
  </rv>
  <rv s="0">
    <fb>245.12</fb>
    <v>0</v>
  </rv>
  <rv s="0">
    <fb>76.998500000000007</fb>
    <v>0</v>
  </rv>
  <rv s="0">
    <fb>162.6</fb>
    <v>0</v>
  </rv>
  <rv s="0">
    <fb>311.27999999999997</fb>
    <v>0</v>
  </rv>
  <rv s="0">
    <fb>43.516199999999998</fb>
    <v>0</v>
  </rv>
  <rv s="0">
    <fb>316.81</fb>
    <v>0</v>
  </rv>
  <rv s="0">
    <fb>243.41</fb>
    <v>0</v>
  </rv>
  <rv s="0">
    <fb>44.082900000000002</fb>
    <v>0</v>
  </rv>
  <rv s="0">
    <fb>79.623500000000007</fb>
    <v>0</v>
  </rv>
  <rv s="0">
    <fb>165.50749999999999</fb>
    <v>0</v>
  </rv>
  <rv s="0">
    <fb>312.2</fb>
    <v>0</v>
  </rv>
  <rv s="0">
    <fb>243.49</fb>
    <v>0</v>
  </rv>
  <rv s="0">
    <fb>43.599600000000002</fb>
    <v>0</v>
  </rv>
  <rv s="0">
    <fb>79.004999999999995</fb>
    <v>0</v>
  </rv>
  <rv s="0">
    <fb>164.74950000000001</fb>
    <v>0</v>
  </rv>
  <rv s="0">
    <fb>310.98</fb>
    <v>0</v>
  </rv>
  <rv s="0">
    <fb>244.33</fb>
    <v>0</v>
  </rv>
  <rv s="0">
    <fb>43.402900000000002</fb>
    <v>0</v>
  </rv>
  <rv s="0">
    <fb>80.314999999999998</fb>
    <v>0</v>
  </rv>
  <rv s="0">
    <fb>167.55549999999999</fb>
    <v>0</v>
  </rv>
  <rv s="0">
    <fb>310.41000000000003</fb>
    <v>0</v>
  </rv>
  <rv s="0">
    <fb>243.98</fb>
    <v>0</v>
  </rv>
  <rv s="0">
    <fb>43.692900000000002</fb>
    <v>0</v>
  </rv>
  <rv s="0">
    <fb>82.330500000000001</fb>
    <v>0</v>
  </rv>
  <rv s="0">
    <fb>172.5025</fb>
    <v>0</v>
  </rv>
  <rv s="0">
    <fb>312.33999999999997</fb>
    <v>0</v>
  </rv>
  <rv s="0">
    <fb>46.999499999999998</fb>
    <v>0</v>
  </rv>
  <rv s="0">
    <fb>81.473500000000001</fb>
    <v>0</v>
  </rv>
  <rv s="0">
    <fb>171.15</fb>
    <v>0</v>
  </rv>
  <rv s="0">
    <fb>314.89</fb>
    <v>0</v>
  </rv>
  <rv s="0">
    <fb>246.17</fb>
    <v>0</v>
  </rv>
  <rv s="0">
    <fb>45.8262</fb>
    <v>0</v>
  </rv>
  <rv s="0">
    <fb>82.1785</fb>
    <v>0</v>
  </rv>
  <rv s="0">
    <fb>170.4495</fb>
    <v>0</v>
  </rv>
  <rv s="0">
    <fb>310.16000000000003</fb>
    <v>0</v>
  </rv>
  <rv s="0">
    <fb>246.81</fb>
    <v>0</v>
  </rv>
  <rv s="0">
    <fb>47.066200000000002</fb>
    <v>0</v>
  </rv>
  <rv s="0">
    <fb>81.608000000000004</fb>
    <v>0</v>
  </rv>
  <rv s="0">
    <fb>174.47900000000001</fb>
    <v>0</v>
  </rv>
  <rv s="0">
    <fb>312.56</fb>
    <v>0</v>
  </rv>
  <rv s="0">
    <fb>248.59</fb>
    <v>0</v>
  </rv>
  <rv s="0">
    <fb>50.416200000000003</fb>
    <v>0</v>
  </rv>
  <rv s="0">
    <fb>83.400499999999994</fb>
    <v>0</v>
  </rv>
  <rv s="0">
    <fb>322</fb>
    <v>0</v>
  </rv>
  <rv s="0">
    <fb>249.45</fb>
    <v>0</v>
  </rv>
  <rv s="0">
    <fb>84.975999999999999</fb>
    <v>0</v>
  </rv>
  <rv s="0">
    <fb>174.25</fb>
    <v>0</v>
  </rv>
  <rv s="0">
    <fb>316.48</fb>
    <v>0</v>
  </rv>
  <rv s="0">
    <fb>249.61</fb>
    <v>0</v>
  </rv>
  <rv s="0">
    <fb>48.0062</fb>
    <v>0</v>
  </rv>
  <rv s="0">
    <fb>80.45</fb>
    <v>0</v>
  </rv>
  <rv s="0">
    <fb>165.9</fb>
    <v>0</v>
  </rv>
  <rv s="0">
    <fb>311.02999999999997</fb>
    <v>0</v>
  </rv>
  <rv s="0">
    <fb>250.03</fb>
    <v>0</v>
  </rv>
  <rv s="0">
    <fb>47.136200000000002</fb>
    <v>0</v>
  </rv>
  <rv s="0">
    <fb>157.19999999999999</fb>
    <v>0</v>
  </rv>
  <rv s="0">
    <fb>309.68</fb>
    <v>0</v>
  </rv>
  <rv s="0">
    <fb>46.696199999999997</fb>
    <v>0</v>
  </rv>
  <rv s="0">
    <fb>77.444999999999993</fb>
    <v>0</v>
  </rv>
  <rv s="0">
    <fb>160.14949999999999</fb>
    <v>0</v>
  </rv>
  <rv s="0">
    <fb>312.73</fb>
    <v>0</v>
  </rv>
  <rv s="0">
    <fb>254.19</fb>
    <v>0</v>
  </rv>
  <rv s="0">
    <fb>46.686199999999999</fb>
    <v>0</v>
  </rv>
  <rv s="0">
    <fb>77.509</fb>
    <v>0</v>
  </rv>
  <rv s="0">
    <fb>165.36089999999999</fb>
    <v>0</v>
  </rv>
  <rv s="0">
    <fb>305.07</fb>
    <v>0</v>
  </rv>
  <rv s="0">
    <fb>254.3</fb>
    <v>0</v>
  </rv>
  <rv s="0">
    <fb>45.682899999999997</fb>
    <v>0</v>
  </rv>
  <rv s="0">
    <fb>76.407499999999999</fb>
    <v>0</v>
  </rv>
  <rv s="0">
    <fb>160.43450000000001</fb>
    <v>0</v>
  </rv>
  <rv s="0">
    <fb>303.01</fb>
    <v>0</v>
  </rv>
  <rv s="0">
    <fb>253.85</fb>
    <v>0</v>
  </rv>
  <rv s="0">
    <fb>45.3795</fb>
    <v>0</v>
  </rv>
  <rv s="0">
    <fb>76.582400000000007</fb>
    <v>0</v>
  </rv>
  <rv s="0">
    <fb>158.64689999999999</fb>
    <v>0</v>
  </rv>
  <rv s="0">
    <fb>310.05</fb>
    <v>0</v>
  </rv>
  <rv s="0">
    <fb>253.92</fb>
    <v>0</v>
  </rv>
  <rv s="0">
    <fb>46.0762</fb>
    <v>0</v>
  </rv>
  <rv s="0">
    <fb>76.394499999999994</fb>
    <v>0</v>
  </rv>
  <rv s="0">
    <fb>156.80799999999999</fb>
    <v>0</v>
  </rv>
  <rv s="0">
    <fb>309.07</fb>
    <v>0</v>
  </rv>
  <rv s="0">
    <fb>254.25</fb>
    <v>0</v>
  </rv>
  <rv s="0">
    <fb>46.136200000000002</fb>
    <v>0</v>
  </rv>
  <rv s="0">
    <fb>77.123999999999995</fb>
    <v>0</v>
  </rv>
  <rv s="0">
    <fb>158.99950000000001</fb>
    <v>0</v>
  </rv>
  <rv s="0">
    <fb>304.5</fb>
    <v>0</v>
  </rv>
  <rv s="0">
    <fb>255.79</fb>
    <v>0</v>
  </rv>
  <rv s="0">
    <fb>45.142899999999997</fb>
    <v>0</v>
  </rv>
  <rv s="0">
    <fb>74.290499999999994</fb>
    <v>0</v>
  </rv>
  <rv s="0">
    <fb>150.46250000000001</fb>
    <v>0</v>
  </rv>
  <rv s="0">
    <fb>45.479500000000002</fb>
    <v>0</v>
  </rv>
  <rv s="0">
    <fb>74.415000000000006</fb>
    <v>0</v>
  </rv>
  <rv s="0">
    <fb>151.58699999999999</fb>
    <v>0</v>
  </rv>
  <rv s="0">
    <fb>45.499499999999998</fb>
    <v>0</v>
  </rv>
  <rv s="0">
    <fb>71.581000000000003</fb>
    <v>0</v>
  </rv>
  <rv s="0">
    <fb>145.32499999999999</fb>
    <v>0</v>
  </rv>
  <rv s="0">
    <fb>298.44</fb>
    <v>0</v>
  </rv>
  <rv s="0">
    <fb>45.689500000000002</fb>
    <v>0</v>
  </rv>
  <rv s="0">
    <fb>72.516000000000005</fb>
    <v>0</v>
  </rv>
  <rv s="0">
    <fb>151.6918</fb>
    <v>0</v>
  </rv>
  <rv s="0">
    <fb>254.89</fb>
    <v>0</v>
  </rv>
  <rv s="0">
    <fb>46.332900000000002</fb>
    <v>0</v>
  </rv>
  <rv s="0">
    <fb>72.604500000000002</fb>
    <v>0</v>
  </rv>
  <rv s="0">
    <fb>156.0215</fb>
    <v>0</v>
  </rv>
  <rv s="0">
    <fb>292.19</fb>
    <v>0</v>
  </rv>
  <rv s="0">
    <fb>255</fb>
    <v>0</v>
  </rv>
  <rv s="0">
    <fb>45.242899999999999</fb>
    <v>0</v>
  </rv>
  <rv s="0">
    <fb>70.134</fb>
    <v>0</v>
  </rv>
  <rv s="0">
    <fb>148.8895</fb>
    <v>0</v>
  </rv>
  <rv s="0">
    <fb>291.25</fb>
    <v>0</v>
  </rv>
  <rv s="0">
    <fb>45.5062</fb>
    <v>0</v>
  </rv>
  <rv s="0">
    <fb>71.252499999999998</fb>
    <v>0</v>
  </rv>
  <rv s="0">
    <fb>152.74299999999999</fb>
    <v>0</v>
  </rv>
  <rv s="0">
    <fb>306.39</fb>
    <v>0</v>
  </rv>
  <rv s="0">
    <fb>257.3</fb>
    <v>0</v>
  </rv>
  <rv s="0">
    <fb>73.599500000000006</fb>
    <v>0</v>
  </rv>
  <rv s="0">
    <fb>157.4425</fb>
    <v>0</v>
  </rv>
  <rv s="0">
    <fb>303.67</fb>
    <v>0</v>
  </rv>
  <rv s="0">
    <fb>259.14999999999998</fb>
    <v>0</v>
  </rv>
  <rv s="0">
    <fb>45.749499999999998</fb>
    <v>0</v>
  </rv>
  <rv s="0">
    <fb>73.195499999999996</fb>
    <v>0</v>
  </rv>
  <rv s="0">
    <fb>158.76949999999999</fb>
    <v>0</v>
  </rv>
  <rv s="0">
    <fb>263.19</fb>
    <v>0</v>
  </rv>
  <rv s="0">
    <fb>45.796199999999999</fb>
    <v>0</v>
  </rv>
  <rv s="0">
    <fb>73.046800000000005</fb>
    <v>0</v>
  </rv>
  <rv s="0">
    <fb>157.05699999999999</fb>
    <v>0</v>
  </rv>
  <rv s="0">
    <fb>312.91000000000003</fb>
    <v>0</v>
  </rv>
  <rv s="0">
    <fb>254.51</fb>
    <v>0</v>
  </rv>
  <rv s="0">
    <fb>46.932899999999997</fb>
    <v>0</v>
  </rv>
  <rv s="0">
    <fb>74.183000000000007</fb>
    <v>0</v>
  </rv>
  <rv s="0">
    <fb>312.10000000000002</fb>
    <v>0</v>
  </rv>
  <rv s="0">
    <fb>258.7</fb>
    <v>0</v>
  </rv>
  <rv s="0">
    <fb>47.446199999999997</fb>
    <v>0</v>
  </rv>
  <rv s="0">
    <fb>72.981499999999997</fb>
    <v>0</v>
  </rv>
  <rv s="0">
    <fb>157.6815</fb>
    <v>0</v>
  </rv>
  <rv s="0">
    <fb>315.07</fb>
    <v>0</v>
  </rv>
  <rv s="0">
    <fb>258.61</fb>
    <v>0</v>
  </rv>
  <rv s="0">
    <fb>47.096200000000003</fb>
    <v>0</v>
  </rv>
  <rv s="0">
    <fb>73.132499999999993</fb>
    <v>0</v>
  </rv>
  <rv s="0">
    <fb>157.292</fb>
    <v>0</v>
  </rv>
  <rv s="0">
    <fb>318.95</fb>
    <v>0</v>
  </rv>
  <rv s="0">
    <fb>260.5</fb>
    <v>0</v>
  </rv>
  <rv s="0">
    <fb>47.289499999999997</fb>
    <v>0</v>
  </rv>
  <rv s="0">
    <fb>73.775000000000006</fb>
    <v>0</v>
  </rv>
  <rv s="0">
    <fb>158.25</fb>
    <v>0</v>
  </rv>
  <rv s="0">
    <fb>315.82</fb>
    <v>0</v>
  </rv>
  <rv s="0">
    <fb>257.51</fb>
    <v>0</v>
  </rv>
  <rv s="0">
    <fb>47.086199999999998</fb>
    <v>0</v>
  </rv>
  <rv s="0">
    <fb>72.965500000000006</fb>
    <v>0</v>
  </rv>
  <rv s="0">
    <fb>156.75</fb>
    <v>0</v>
  </rv>
  <rv s="0">
    <fb>323.43</fb>
    <v>0</v>
  </rv>
  <rv s="0">
    <fb>47.169499999999999</fb>
    <v>0</v>
  </rv>
  <rv s="0">
    <fb>73.272499999999994</fb>
    <v>0</v>
  </rv>
  <rv s="0">
    <fb>161.24950000000001</fb>
    <v>0</v>
  </rv>
  <rv s="0">
    <fb>324.66000000000003</fb>
    <v>0</v>
  </rv>
  <rv s="0">
    <fb>258.52999999999997</fb>
    <v>0</v>
  </rv>
  <rv s="0">
    <fb>47.219499999999996</fb>
    <v>0</v>
  </rv>
  <rv s="0">
    <fb>74.643000000000001</fb>
    <v>0</v>
  </rv>
  <rv s="0">
    <fb>160.5</fb>
    <v>0</v>
  </rv>
  <rv s="0">
    <fb>329.12</fb>
    <v>0</v>
  </rv>
  <rv s="0">
    <fb>259.25</fb>
    <v>0</v>
  </rv>
  <rv s="0">
    <fb>47.672899999999998</fb>
    <v>0</v>
  </rv>
  <rv s="0">
    <fb>167.49700000000001</fb>
    <v>0</v>
  </rv>
  <rv s="0">
    <fb>328.5</fb>
    <v>0</v>
  </rv>
  <rv s="0">
    <fb>258.54000000000002</fb>
    <v>0</v>
  </rv>
  <rv s="0">
    <fb>48.226199999999999</fb>
    <v>0</v>
  </rv>
  <rv s="0">
    <fb>173.39949999999999</fb>
    <v>0</v>
  </rv>
  <rv s="0">
    <fb>322.07</fb>
    <v>0</v>
  </rv>
  <rv s="0">
    <fb>260.57</fb>
    <v>0</v>
  </rv>
  <rv s="0">
    <fb>48.799500000000002</fb>
    <v>0</v>
  </rv>
  <rv s="0">
    <fb>78.73</fb>
    <v>0</v>
  </rv>
  <rv s="0">
    <fb>172.35</fb>
    <v>0</v>
  </rv>
  <rv s="0">
    <fb>318.85000000000002</fb>
    <v>0</v>
  </rv>
  <rv s="0">
    <fb>259.61</fb>
    <v>0</v>
  </rv>
  <rv s="0">
    <fb>47.696199999999997</fb>
    <v>0</v>
  </rv>
  <rv s="0">
    <fb>77.224999999999994</fb>
    <v>0</v>
  </rv>
  <rv s="0">
    <fb>164.60050000000001</fb>
    <v>0</v>
  </rv>
  <rv s="0">
    <fb>325.45999999999998</fb>
    <v>0</v>
  </rv>
  <rv s="0">
    <fb>258.55</fb>
    <v>0</v>
  </rv>
  <rv s="0">
    <fb>48.466200000000001</fb>
    <v>0</v>
  </rv>
  <rv s="0">
    <fb>78.091499999999996</fb>
    <v>0</v>
  </rv>
  <rv s="0">
    <fb>168.16149999999999</fb>
    <v>0</v>
  </rv>
  <rv s="0">
    <fb>328.54</fb>
    <v>0</v>
  </rv>
  <rv s="0">
    <fb>258.07</fb>
    <v>0</v>
  </rv>
  <rv s="0">
    <fb>48.366199999999999</fb>
    <v>0</v>
  </rv>
  <rv s="0">
    <fb>78.796499999999995</fb>
    <v>0</v>
  </rv>
  <rv s="0">
    <fb>164.98050000000001</fb>
    <v>0</v>
  </rv>
  <rv s="0">
    <fb>326.62</fb>
    <v>0</v>
  </rv>
  <rv s="0">
    <fb>260.77999999999997</fb>
    <v>0</v>
  </rv>
  <rv s="0">
    <fb>48.036200000000001</fb>
    <v>0</v>
  </rv>
  <rv s="0">
    <fb>76.155500000000004</fb>
    <v>0</v>
  </rv>
  <rv s="0">
    <fb>161.114</fb>
    <v>0</v>
  </rv>
  <rv s="0">
    <fb>323.41000000000003</fb>
    <v>0</v>
  </rv>
  <rv s="0">
    <fb>260.94</fb>
    <v>0</v>
  </rv>
  <rv s="0">
    <fb>47.946199999999997</fb>
    <v>0</v>
  </rv>
  <rv s="0">
    <fb>78.492500000000007</fb>
    <v>0</v>
  </rv>
  <rv s="0">
    <fb>160.625</fb>
    <v>0</v>
  </rv>
  <rv s="0">
    <fb>322.32</fb>
    <v>0</v>
  </rv>
  <rv s="0">
    <fb>48.062899999999999</fb>
    <v>0</v>
  </rv>
  <rv s="0">
    <fb>159.49350000000001</fb>
    <v>0</v>
  </rv>
  <rv s="0">
    <fb>329.16</fb>
    <v>0</v>
  </rv>
  <rv s="0">
    <fb>264.97000000000003</fb>
    <v>0</v>
  </rv>
  <rv s="0">
    <fb>47.9895</fb>
    <v>0</v>
  </rv>
  <rv s="0">
    <fb>80.752499999999998</fb>
    <v>0</v>
  </rv>
  <rv s="0">
    <fb>159.55000000000001</fb>
    <v>0</v>
  </rv>
  <rv s="0">
    <fb>326.32</fb>
    <v>0</v>
  </rv>
  <rv s="0">
    <fb>265.45999999999998</fb>
    <v>0</v>
  </rv>
  <rv s="0">
    <fb>47.612900000000003</fb>
    <v>0</v>
  </rv>
  <rv s="0">
    <fb>159.93700000000001</fb>
    <v>0</v>
  </rv>
  <rv s="0">
    <fb>323.06</fb>
    <v>0</v>
  </rv>
  <rv s="0">
    <fb>265.13</fb>
    <v>0</v>
  </rv>
  <rv s="0">
    <fb>47.349499999999999</fb>
    <v>0</v>
  </rv>
  <rv s="0">
    <fb>79.446600000000004</fb>
    <v>0</v>
  </rv>
  <rv s="0">
    <fb>161.24700000000001</fb>
    <v>0</v>
  </rv>
  <rv s="0">
    <fb>313.33</fb>
    <v>0</v>
  </rv>
  <rv s="0">
    <fb>46.986199999999997</fb>
    <v>0</v>
  </rv>
  <rv s="0">
    <fb>77.500500000000002</fb>
    <v>0</v>
  </rv>
  <rv s="0">
    <fb>162.465</fb>
    <v>0</v>
  </rv>
  <rv s="0">
    <fb>306.58999999999997</fb>
    <v>0</v>
  </rv>
  <rv s="0">
    <fb>264.42</fb>
    <v>0</v>
  </rv>
  <rv s="0">
    <fb>46.666200000000003</fb>
    <v>0</v>
  </rv>
  <rv s="0">
    <fb>75.850999999999999</fb>
    <v>0</v>
  </rv>
  <rv s="0">
    <fb>160.0635</fb>
    <v>0</v>
  </rv>
  <rv s="0">
    <fb>303.23</fb>
    <v>0</v>
  </rv>
  <rv s="0">
    <fb>267.88</fb>
    <v>0</v>
  </rv>
  <rv s="0">
    <fb>46.392899999999997</fb>
    <v>0</v>
  </rv>
  <rv s="0">
    <fb>83.372</fb>
    <v>0</v>
  </rv>
  <rv s="0">
    <fb>157.88749999999999</fb>
    <v>0</v>
  </rv>
  <rv s="0">
    <fb>312.64</fb>
    <v>0</v>
  </rv>
  <rv s="0">
    <fb>268.18</fb>
    <v>0</v>
  </rv>
  <rv s="0">
    <fb>46.862900000000003</fb>
    <v>0</v>
  </rv>
  <rv s="0">
    <fb>81.177000000000007</fb>
    <v>0</v>
  </rv>
  <rv s="0">
    <fb>153.08699999999999</fb>
    <v>0</v>
  </rv>
  <rv s="0">
    <fb>317.47000000000003</fb>
    <v>0</v>
  </rv>
  <rv s="0">
    <fb>272.24</fb>
    <v>0</v>
  </rv>
  <rv s="0">
    <fb>47.216200000000001</fb>
    <v>0</v>
  </rv>
  <rv s="0">
    <fb>81.537999999999997</fb>
    <v>0</v>
  </rv>
  <rv s="0">
    <fb>150.9265</fb>
    <v>0</v>
  </rv>
  <rv s="0">
    <fb>345.23</fb>
    <v>0</v>
  </rv>
  <rv s="0">
    <fb>271.55</fb>
    <v>0</v>
  </rv>
  <rv s="0">
    <fb>47.189500000000002</fb>
    <v>0</v>
  </rv>
  <rv s="0">
    <fb>85.278999999999996</fb>
    <v>0</v>
  </rv>
  <rv s="0">
    <fb>157.99950000000001</fb>
    <v>0</v>
  </rv>
  <rv s="0">
    <fb>358.07</fb>
    <v>0</v>
  </rv>
  <rv s="0">
    <fb>272.57</fb>
    <v>0</v>
  </rv>
  <rv s="0">
    <fb>47.999499999999998</fb>
    <v>0</v>
  </rv>
  <rv s="0">
    <fb>88.522499999999994</fb>
    <v>0</v>
  </rv>
  <rv s="0">
    <fb>165.99850000000001</fb>
    <v>0</v>
  </rv>
  <rv s="0">
    <fb>350.36</fb>
    <v>0</v>
  </rv>
  <rv s="0">
    <fb>48.119500000000002</fb>
    <v>0</v>
  </rv>
  <rv s="0">
    <fb>87.566999999999993</fb>
    <v>0</v>
  </rv>
  <rv s="0">
    <fb>165.232</fb>
    <v>0</v>
  </rv>
  <rv s="0">
    <fb>366.31</fb>
    <v>0</v>
  </rv>
  <rv s="0">
    <fb>265.94</fb>
    <v>0</v>
  </rv>
  <rv s="0">
    <fb>49.332799999999999</fb>
    <v>0</v>
  </rv>
  <rv s="0">
    <fb>89.799000000000007</fb>
    <v>0</v>
  </rv>
  <rv s="0">
    <fb>161.5515</fb>
    <v>0</v>
  </rv>
  <rv s="0">
    <fb>349.49</fb>
    <v>0</v>
  </rv>
  <rv s="0">
    <fb>266.97000000000003</fb>
    <v>0</v>
  </rv>
  <rv s="0">
    <fb>47.916200000000003</fb>
    <v>0</v>
  </rv>
  <rv s="0">
    <fb>86.488500000000002</fb>
    <v>0</v>
  </rv>
  <rv s="0">
    <fb>154.751</fb>
    <v>0</v>
  </rv>
  <rv s="0">
    <fb>356.16</fb>
    <v>0</v>
  </rv>
  <rv s="0">
    <fb>48.972799999999999</fb>
    <v>0</v>
  </rv>
  <rv s="0">
    <fb>153.089</fb>
    <v>0</v>
  </rv>
  <rv s="0">
    <fb>351.4</fb>
    <v>0</v>
  </rv>
  <rv s="0">
    <fb>277.12</fb>
    <v>0</v>
  </rv>
  <rv s="0">
    <fb>49.492800000000003</fb>
    <v>0</v>
  </rv>
  <rv s="0">
    <fb>87.1</fb>
    <v>0</v>
  </rv>
  <rv s="0">
    <fb>157.9975</fb>
    <v>0</v>
  </rv>
  <rv s="0">
    <fb>356.86</fb>
    <v>0</v>
  </rv>
  <rv s="0">
    <fb>273.39</fb>
    <v>0</v>
  </rv>
  <rv s="0">
    <fb>49.6462</fb>
    <v>0</v>
  </rv>
  <rv s="0">
    <fb>156.1</fb>
    <v>0</v>
  </rv>
  <rv s="0">
    <fb>358.95</fb>
    <v>0</v>
  </rv>
  <rv s="0">
    <fb>277.61</fb>
    <v>0</v>
  </rv>
  <rv s="0">
    <fb>50.176200000000001</fb>
    <v>0</v>
  </rv>
  <rv s="0">
    <fb>88.206999999999994</fb>
    <v>0</v>
  </rv>
  <rv s="0">
    <fb>154.66</fb>
    <v>0</v>
  </rv>
  <rv s="0">
    <fb>352.39</fb>
    <v>0</v>
  </rv>
  <rv s="0">
    <fb>277.39999999999998</fb>
    <v>0</v>
  </rv>
  <rv s="0">
    <fb>50.166200000000003</fb>
    <v>0</v>
  </rv>
  <rv s="0">
    <fb>88.393000000000001</fb>
    <v>0</v>
  </rv>
  <rv s="0">
    <fb>159.1772</fb>
    <v>0</v>
  </rv>
  <rv s="0">
    <fb>353.43</fb>
    <v>0</v>
  </rv>
  <rv s="0">
    <fb>274.8</fb>
    <v>0</v>
  </rv>
  <rv s="0">
    <fb>49.952800000000003</fb>
    <v>0</v>
  </rv>
  <rv s="0">
    <fb>87.831999999999994</fb>
    <v>0</v>
  </rv>
  <rv s="0">
    <fb>156.69999999999999</fb>
    <v>0</v>
  </rv>
  <rv s="0">
    <fb>342.29</fb>
    <v>0</v>
  </rv>
  <rv s="0">
    <fb>279.38</fb>
    <v>0</v>
  </rv>
  <rv s="0">
    <fb>49.819499999999998</fb>
    <v>0</v>
  </rv>
  <rv s="0">
    <fb>86.661500000000004</fb>
    <v>0</v>
  </rv>
  <rv s="0">
    <fb>155.2655</fb>
    <v>0</v>
  </rv>
  <rv s="0">
    <fb>335</fb>
    <v>0</v>
  </rv>
  <rv s="0">
    <fb>279.54000000000002</fb>
    <v>0</v>
  </rv>
  <rv s="0">
    <fb>50.389499999999998</fb>
    <v>0</v>
  </rv>
  <rv s="0">
    <fb>88.1</fb>
    <v>0</v>
  </rv>
  <rv s="0">
    <fb>155.851</fb>
    <v>0</v>
  </rv>
  <rv s="0">
    <fb>335.55</fb>
    <v>0</v>
  </rv>
  <rv s="0">
    <fb>275</fb>
    <v>0</v>
  </rv>
  <rv s="0">
    <fb>50.122799999999998</fb>
    <v>0</v>
  </rv>
  <rv s="0">
    <fb>87.010999999999996</fb>
    <v>0</v>
  </rv>
  <rv s="0">
    <fb>155.8349</fb>
    <v>0</v>
  </rv>
  <rv s="0">
    <fb>336.18</fb>
    <v>0</v>
  </rv>
  <rv s="0">
    <fb>276.43</fb>
    <v>0</v>
  </rv>
  <rv s="0">
    <fb>50.579500000000003</fb>
    <v>0</v>
  </rv>
  <rv s="0">
    <fb>86.375</fb>
    <v>0</v>
  </rv>
  <rv s="0">
    <fb>155.02500000000001</fb>
    <v>0</v>
  </rv>
  <rv s="0">
    <fb>338.82</fb>
    <v>0</v>
  </rv>
  <rv s="0">
    <fb>273.75</fb>
    <v>0</v>
  </rv>
  <rv s="0">
    <fb>88.390500000000003</fb>
    <v>0</v>
  </rv>
  <rv s="0">
    <fb>157.09350000000001</fb>
    <v>0</v>
  </rv>
  <rv s="0">
    <fb>333.53</fb>
    <v>0</v>
  </rv>
  <rv s="0">
    <fb>50.716200000000001</fb>
    <v>0</v>
  </rv>
  <rv s="0">
    <fb>88.227000000000004</fb>
    <v>0</v>
  </rv>
  <rv s="0">
    <fb>160.56299999999999</fb>
    <v>0</v>
  </rv>
  <rv s="0">
    <fb>335.11</fb>
    <v>0</v>
  </rv>
  <rv s="0">
    <fb>277.65499999999997</fb>
    <v>0</v>
  </rv>
  <rv s="0">
    <fb>50.532800000000002</fb>
    <v>0</v>
  </rv>
  <rv s="0">
    <fb>88.782499999999999</fb>
    <v>0</v>
  </rv>
  <rv s="0">
    <fb>160.42400000000001</fb>
    <v>0</v>
  </rv>
  <rv s="0">
    <fb>344.77</fb>
    <v>0</v>
  </rv>
  <rv s="0">
    <fb>280.95999999999998</fb>
    <v>0</v>
  </rv>
  <rv s="0">
    <fb>51.1995</fb>
    <v>0</v>
  </rv>
  <rv s="0">
    <fb>88.332800000000006</fb>
    <v>0</v>
  </rv>
  <rv s="0">
    <fb>159.42500000000001</fb>
    <v>0</v>
  </rv>
  <rv s="0">
    <fb>341.77</fb>
    <v>0</v>
  </rv>
  <rv s="0">
    <fb>274.57</fb>
    <v>0</v>
  </rv>
  <rv s="0">
    <fb>50.666200000000003</fb>
    <v>0</v>
  </rv>
  <rv s="0">
    <fb>89.768000000000001</fb>
    <v>0</v>
  </rv>
  <rv s="0">
    <fb>161.08250000000001</fb>
    <v>0</v>
  </rv>
  <rv s="0">
    <fb>347.9</fb>
    <v>0</v>
  </rv>
  <rv s="0">
    <fb>274.63</fb>
    <v>0</v>
  </rv>
  <rv s="0">
    <fb>50.092799999999997</fb>
    <v>0</v>
  </rv>
  <rv s="0">
    <fb>91.027000000000001</fb>
    <v>0</v>
  </rv>
  <rv s="0">
    <fb>160.273</fb>
    <v>0</v>
  </rv>
  <rv s="0">
    <fb>346</fb>
    <v>0</v>
  </rv>
  <rv s="0">
    <fb>279.18</fb>
    <v>0</v>
  </rv>
  <rv s="0">
    <fb>49.836199999999998</fb>
    <v>0</v>
  </rv>
  <rv s="0">
    <fb>91.010999999999996</fb>
    <v>0</v>
  </rv>
  <rv s="0">
    <fb>159.91050000000001</fb>
    <v>0</v>
  </rv>
  <rv s="0">
    <fb>348.72</fb>
    <v>0</v>
  </rv>
  <rv s="0">
    <fb>284.72000000000003</fb>
    <v>0</v>
  </rv>
  <rv s="0">
    <fb>49.486199999999997</fb>
    <v>0</v>
  </rv>
  <rv s="0">
    <fb>90.777500000000003</fb>
    <v>0</v>
  </rv>
  <rv s="0">
    <fb>157.82400000000001</fb>
    <v>0</v>
  </rv>
  <rv s="0">
    <fb>344.75</fb>
    <v>0</v>
  </rv>
  <rv s="0">
    <fb>283.04000000000002</fb>
    <v>0</v>
  </rv>
  <rv s="0">
    <fb>49.119500000000002</fb>
    <v>0</v>
  </rv>
  <rv s="0">
    <fb>90.426000000000002</fb>
    <v>0</v>
  </rv>
  <rv s="0">
    <fb>157.94499999999999</fb>
    <v>0</v>
  </rv>
  <rv s="0">
    <fb>348.89</fb>
    <v>0</v>
  </rv>
  <rv s="0">
    <fb>284.17</fb>
    <v>0</v>
  </rv>
  <rv s="0">
    <fb>49.999499999999998</fb>
    <v>0</v>
  </rv>
  <rv s="0">
    <fb>90.518000000000001</fb>
    <v>0</v>
  </rv>
  <rv s="0">
    <fb>158.39449999999999</fb>
    <v>0</v>
  </rv>
  <rv s="0">
    <fb>345.16</fb>
    <v>0</v>
  </rv>
  <rv s="0">
    <fb>282.10000000000002</fb>
    <v>0</v>
  </rv>
  <rv s="0">
    <fb>49.249499999999998</fb>
    <v>0</v>
  </rv>
  <rv s="0">
    <fb>88.13</fb>
    <v>0</v>
  </rv>
  <rv s="0">
    <fb>154.4495</fb>
    <v>0</v>
  </rv>
  <rv s="0">
    <fb>338.13</fb>
    <v>0</v>
  </rv>
  <rv s="0">
    <fb>285.5</fb>
    <v>0</v>
  </rv>
  <rv s="0">
    <fb>154.833</fb>
    <v>0</v>
  </rv>
  <rv s="0">
    <fb>340.03</fb>
    <v>0</v>
  </rv>
  <rv s="0">
    <fb>283.2</fb>
    <v>0</v>
  </rv>
  <rv s="0">
    <fb>49.232799999999997</fb>
    <v>0</v>
  </rv>
  <rv s="0">
    <fb>88.536000000000001</fb>
    <v>0</v>
  </rv>
  <rv s="0">
    <fb>157.15</fb>
    <v>0</v>
  </rv>
  <rv s="0">
    <fb>339.14</fb>
    <v>0</v>
  </rv>
  <rv s="0">
    <fb>282.81</fb>
    <v>0</v>
  </rv>
  <rv s="0">
    <fb>87.992999999999995</fb>
    <v>0</v>
  </rv>
  <rv s="0">
    <fb>159.0505</fb>
    <v>0</v>
  </rv>
  <rv s="0">
    <fb>336.83</fb>
    <v>0</v>
  </rv>
  <rv s="0">
    <fb>280.27</fb>
    <v>0</v>
  </rv>
  <rv s="0">
    <fb>48.746200000000002</fb>
    <v>0</v>
  </rv>
  <rv s="0">
    <fb>88.455500000000001</fb>
    <v>0</v>
  </rv>
  <rv s="0">
    <fb>158.8005</fb>
    <v>0</v>
  </rv>
  <rv s="0">
    <fb>339.81</fb>
    <v>0</v>
  </rv>
  <rv s="0">
    <fb>280</fb>
    <v>0</v>
  </rv>
  <rv s="0">
    <fb>48.686199999999999</fb>
    <v>0</v>
  </rv>
  <rv s="0">
    <fb>88.1965</fb>
    <v>0</v>
  </rv>
  <rv s="0">
    <fb>162.5</fb>
    <v>0</v>
  </rv>
  <rv s="0">
    <fb>342.52</fb>
    <v>0</v>
  </rv>
  <rv s="0">
    <fb>280.88</fb>
    <v>0</v>
  </rv>
  <rv s="0">
    <fb>48.871200000000002</fb>
    <v>0</v>
  </rv>
  <rv s="0">
    <fb>87.308499999999995</fb>
    <v>0</v>
  </rv>
  <rv s="0">
    <fb>162.1995</fb>
    <v>0</v>
  </rv>
  <rv s="0">
    <fb>332.07</fb>
    <v>0</v>
  </rv>
  <rv s="0">
    <fb>279</fb>
    <v>0</v>
  </rv>
  <rv s="0">
    <fb>48.499499999999998</fb>
    <v>0</v>
  </rv>
  <rv s="0">
    <fb>85.456500000000005</fb>
    <v>0</v>
  </rv>
  <rv s="0">
    <fb>160.00049999999999</fb>
    <v>0</v>
  </rv>
  <rv s="0">
    <fb>335.16</fb>
    <v>0</v>
  </rv>
  <rv s="0">
    <fb>279.45</fb>
    <v>0</v>
  </rv>
  <rv s="0">
    <fb>48.382800000000003</fb>
    <v>0</v>
  </rv>
  <rv s="0">
    <fb>86.466499999999996</fb>
    <v>0</v>
  </rv>
  <rv s="0">
    <fb>160.1422</fb>
    <v>0</v>
  </rv>
  <rv s="0">
    <fb>336.49</fb>
    <v>0</v>
  </rv>
  <rv s="0">
    <fb>281.31</fb>
    <v>0</v>
  </rv>
  <rv s="0">
    <fb>47.846200000000003</fb>
    <v>0</v>
  </rv>
  <rv s="0">
    <fb>86.1965</fb>
    <v>0</v>
  </rv>
  <rv s="0">
    <fb>160.25</fb>
    <v>0</v>
  </rv>
  <rv s="0">
    <fb>336.44</fb>
    <v>0</v>
  </rv>
  <rv s="0">
    <fb>284.66000000000003</fb>
    <v>0</v>
  </rv>
  <rv s="0">
    <fb>86.45</fb>
    <v>0</v>
  </rv>
  <rv s="0">
    <fb>159.69499999999999</fb>
    <v>0</v>
  </rv>
  <rv s="0">
    <fb>343.21</fb>
    <v>0</v>
  </rv>
  <rv s="0">
    <fb>288.95999999999998</fb>
    <v>0</v>
  </rv>
  <rv s="0">
    <fb>48.012900000000002</fb>
    <v>0</v>
  </rv>
  <rv s="0">
    <fb>87.245500000000007</fb>
    <v>0</v>
  </rv>
  <rv s="0">
    <fb>159.69999999999999</fb>
    <v>0</v>
  </rv>
  <rv s="0">
    <fb>347.99</fb>
    <v>0</v>
  </rv>
  <rv s="0">
    <fb>283.55</fb>
    <v>0</v>
  </rv>
  <rv s="0">
    <fb>48.546199999999999</fb>
    <v>0</v>
  </rv>
  <rv s="0">
    <fb>89.361500000000007</fb>
    <v>0</v>
  </rv>
  <rv s="0">
    <fb>165.49700000000001</fb>
    <v>0</v>
  </rv>
  <rv s="0">
    <fb>347.08</fb>
    <v>0</v>
  </rv>
  <rv s="0">
    <fb>283.87</fb>
    <v>0</v>
  </rv>
  <rv s="0">
    <fb>48.292900000000003</fb>
    <v>0</v>
  </rv>
  <rv s="0">
    <fb>167.05</fb>
    <v>0</v>
  </rv>
  <rv s="0">
    <fb>345.04</fb>
    <v>0</v>
  </rv>
  <rv s="0">
    <fb>286.66000000000003</fb>
    <v>0</v>
  </rv>
  <rv s="0">
    <fb>48.066200000000002</fb>
    <v>0</v>
  </rv>
  <rv s="0">
    <fb>86.863500000000002</fb>
    <v>0</v>
  </rv>
  <rv s="0">
    <fb>163.75</fb>
    <v>0</v>
  </rv>
  <rv s="0">
    <fb>351.45</fb>
    <v>0</v>
  </rv>
  <rv s="0">
    <fb>287.64</fb>
    <v>0</v>
  </rv>
  <rv s="0">
    <fb>48.099499999999999</fb>
    <v>0</v>
  </rv>
  <rv s="0">
    <fb>348.69</fb>
    <v>0</v>
  </rv>
  <rv s="0">
    <fb>289.97000000000003</fb>
    <v>0</v>
  </rv>
  <rv s="0">
    <fb>48.866199999999999</fb>
    <v>0</v>
  </rv>
  <rv s="0">
    <fb>86.254499999999993</fb>
    <v>0</v>
  </rv>
  <rv s="0">
    <fb>158.3005</fb>
    <v>0</v>
  </rv>
  <rv s="0">
    <fb>337.11</fb>
    <v>0</v>
  </rv>
  <rv s="0">
    <fb>48.3628</fb>
    <v>0</v>
  </rv>
  <rv s="0">
    <fb>85.012799999999999</fb>
    <v>0</v>
  </rv>
  <rv s="0">
    <fb>157.32400000000001</fb>
    <v>0</v>
  </rv>
  <rv s="0">
    <fb>358.54</fb>
    <v>0</v>
  </rv>
  <rv s="0">
    <fb>283.01</fb>
    <v>0</v>
  </rv>
  <rv s="0">
    <fb>49.206200000000003</fb>
    <v>0</v>
  </rv>
  <rv s="0">
    <fb>86.337999999999994</fb>
    <v>0</v>
  </rv>
  <rv s="0">
    <fb>157.85</fb>
    <v>0</v>
  </rv>
  <rv s="0">
    <fb>367</fb>
    <v>0</v>
  </rv>
  <rv s="0">
    <fb>284.13</fb>
    <v>0</v>
  </rv>
  <rv s="0">
    <fb>48.959499999999998</fb>
    <v>0</v>
  </rv>
  <rv s="0">
    <fb>88.858000000000004</fb>
    <v>0</v>
  </rv>
  <rv s="0">
    <fb>362.62</fb>
    <v>0</v>
  </rv>
  <rv s="0">
    <fb>280.25</fb>
    <v>0</v>
  </rv>
  <rv s="0">
    <fb>88.850999999999999</fb>
    <v>0</v>
  </rv>
  <rv s="0">
    <fb>157.40049999999999</fb>
    <v>0</v>
  </rv>
  <rv s="0">
    <fb>357.94</fb>
    <v>0</v>
  </rv>
  <rv s="0">
    <fb>278.49</fb>
    <v>0</v>
  </rv>
  <rv s="0">
    <fb>49.666200000000003</fb>
    <v>0</v>
  </rv>
  <rv s="0">
    <fb>87.268000000000001</fb>
    <v>0</v>
  </rv>
  <rv s="0">
    <fb>156</fb>
    <v>0</v>
  </rv>
  <rv s="0">
    <fb>356.04</fb>
    <v>0</v>
  </rv>
  <rv s="0">
    <fb>280.36</fb>
    <v>0</v>
  </rv>
  <rv s="0">
    <fb>49.582799999999999</fb>
    <v>0</v>
  </rv>
  <rv s="0">
    <fb>86.366</fb>
    <v>0</v>
  </rv>
  <rv s="0">
    <fb>156.422</fb>
    <v>0</v>
  </rv>
  <rv s="0">
    <fb>356.85</fb>
    <v>0</v>
  </rv>
  <rv s="0">
    <fb>278</fb>
    <v>0</v>
  </rv>
  <rv s="0">
    <fb>49.272799999999997</fb>
    <v>0</v>
  </rv>
  <rv s="0">
    <fb>87.4435</fb>
    <v>0</v>
  </rv>
  <rv s="0">
    <fb>158.376</fb>
    <v>0</v>
  </rv>
  <rv s="0">
    <fb>349.12</fb>
    <v>0</v>
  </rv>
  <rv s="0">
    <fb>280.48</fb>
    <v>0</v>
  </rv>
  <rv s="0">
    <fb>48.3795</fb>
    <v>0</v>
  </rv>
  <rv s="0">
    <fb>86.450999999999993</fb>
    <v>0</v>
  </rv>
  <rv s="0">
    <fb>156.15100000000001</fb>
    <v>0</v>
  </rv>
  <rv s="0">
    <fb>356.21</fb>
    <v>0</v>
  </rv>
  <rv s="0">
    <fb>278.36</fb>
    <v>0</v>
  </rv>
  <rv s="0">
    <fb>48.212899999999998</fb>
    <v>0</v>
  </rv>
  <rv s="0">
    <fb>155.35</fb>
    <v>0</v>
  </rv>
  <rv s="0">
    <fb>351.88</fb>
    <v>0</v>
  </rv>
  <rv s="0">
    <fb>276.10000000000002</fb>
    <v>0</v>
  </rv>
  <rv s="0">
    <fb>47.862900000000003</fb>
    <v>0</v>
  </rv>
  <rv s="0">
    <fb>91.3185</fb>
    <v>0</v>
  </rv>
  <rv s="0">
    <fb>159.09950000000001</fb>
    <v>0</v>
  </rv>
  <rv s="0">
    <fb>350.81</fb>
    <v>0</v>
  </rv>
  <rv s="0">
    <fb>276.25</fb>
    <v>0</v>
  </rv>
  <rv s="0">
    <fb>48.452800000000003</fb>
    <v>0</v>
  </rv>
  <rv s="0">
    <fb>94.682500000000005</fb>
    <v>0</v>
  </rv>
  <rv s="0">
    <fb>353.31</fb>
    <v>0</v>
  </rv>
  <rv s="0">
    <fb>277.63</fb>
    <v>0</v>
  </rv>
  <rv s="0">
    <fb>48.532800000000002</fb>
    <v>0</v>
  </rv>
  <rv s="0">
    <fb>94.572999999999993</fb>
    <v>0</v>
  </rv>
  <rv s="0">
    <fb>165.21549999999999</fb>
    <v>0</v>
  </rv>
  <rv s="0">
    <fb>347.15</fb>
    <v>0</v>
  </rv>
  <rv s="0">
    <fb>95.637</fb>
    <v>0</v>
  </rv>
  <rv s="0">
    <fb>166.42500000000001</fb>
    <v>0</v>
  </rv>
  <rv s="0">
    <fb>350.51</fb>
    <v>0</v>
  </rv>
  <rv s="0">
    <fb>274</fb>
    <v>0</v>
  </rv>
  <rv s="0">
    <fb>48.5428</fb>
    <v>0</v>
  </rv>
  <rv s="0">
    <fb>94.299499999999995</fb>
    <v>0</v>
  </rv>
  <rv s="0">
    <fb>164.81780000000001</fb>
    <v>0</v>
  </rv>
  <rv s="0">
    <fb>337.04</fb>
    <v>0</v>
  </rv>
  <rv s="0">
    <fb>275.55</fb>
    <v>0</v>
  </rv>
  <rv s="0">
    <fb>48.986199999999997</fb>
    <v>0</v>
  </rv>
  <rv s="0">
    <fb>93.745500000000007</fb>
    <v>0</v>
  </rv>
  <rv s="0">
    <fb>167.0745</fb>
    <v>0</v>
  </rv>
  <rv s="0">
    <fb>336.64</fb>
    <v>0</v>
  </rv>
  <rv s="0">
    <fb>277.89</fb>
    <v>0</v>
  </rv>
  <rv s="0">
    <fb>48.152900000000002</fb>
    <v>0</v>
  </rv>
  <rv s="0">
    <fb>91.55</fb>
    <v>0</v>
  </rv>
  <rv s="0">
    <fb>161.75200000000001</fb>
    <v>0</v>
  </rv>
  <rv s="0">
    <fb>336.53</fb>
    <v>0</v>
  </rv>
  <rv s="0">
    <fb>270.54000000000002</fb>
    <v>0</v>
  </rv>
  <rv s="0">
    <fb>47.726199999999999</fb>
    <v>0</v>
  </rv>
  <rv s="0">
    <fb>91.700999999999993</fb>
    <v>0</v>
  </rv>
  <rv s="0">
    <fb>161.5</fb>
    <v>0</v>
  </rv>
  <rv s="0">
    <fb>335.03</fb>
    <v>0</v>
  </rv>
  <rv s="0">
    <fb>273.3</fb>
    <v>0</v>
  </rv>
  <rv s="0">
    <fb>46.969499999999996</fb>
    <v>0</v>
  </rv>
  <rv s="0">
    <fb>92.229299999999995</fb>
    <v>0</v>
  </rv>
  <rv s="0">
    <fb>162.11799999999999</fb>
    <v>0</v>
  </rv>
  <rv s="0">
    <fb>337.1</fb>
    <v>0</v>
  </rv>
  <rv s="0">
    <fb>46.586199999999998</fb>
    <v>0</v>
  </rv>
  <rv s="0">
    <fb>95.656499999999994</fb>
    <v>0</v>
  </rv>
  <rv s="0">
    <fb>169</fb>
    <v>0</v>
  </rv>
  <rv s="0">
    <fb>338</fb>
    <v>0</v>
  </rv>
  <rv s="0">
    <fb>271.47000000000003</fb>
    <v>0</v>
  </rv>
  <rv s="0">
    <fb>46.886200000000002</fb>
    <v>0</v>
  </rv>
  <rv s="0">
    <fb>103.2805</fb>
    <v>0</v>
  </rv>
  <rv s="0">
    <fb>171.25049999999999</fb>
    <v>0</v>
  </rv>
  <rv s="0">
    <fb>332.32</fb>
    <v>0</v>
  </rv>
  <rv s="0">
    <fb>270.95</fb>
    <v>0</v>
  </rv>
  <rv s="0">
    <fb>47.262900000000002</fb>
    <v>0</v>
  </rv>
  <rv s="0">
    <fb>103.0308</fb>
    <v>0</v>
  </rv>
  <rv s="0">
    <fb>166.5</fb>
    <v>0</v>
  </rv>
  <rv s="0">
    <fb>274.01</fb>
    <v>0</v>
  </rv>
  <rv s="0">
    <fb>47.819499999999998</fb>
    <v>0</v>
  </rv>
  <rv s="0">
    <fb>102.97799999999999</fb>
    <v>0</v>
  </rv>
  <rv s="0">
    <fb>165.95</fb>
    <v>0</v>
  </rv>
  <rv s="0">
    <fb>327.01</fb>
    <v>0</v>
  </rv>
  <rv s="0">
    <fb>282.57</fb>
    <v>0</v>
  </rv>
  <rv s="0">
    <fb>48.269500000000001</fb>
    <v>0</v>
  </rv>
  <rv s="0">
    <fb>167.92500000000001</fb>
    <v>0</v>
  </rv>
  <rv s="0">
    <fb>323.89999999999998</fb>
    <v>0</v>
  </rv>
  <rv s="0">
    <fb>272.97000000000003</fb>
    <v>0</v>
  </rv>
  <rv s="0">
    <fb>48.192900000000002</fb>
    <v>0</v>
  </rv>
  <rv s="0">
    <fb>103.74</fb>
    <v>0</v>
  </rv>
  <rv s="0">
    <fb>165.62450000000001</fb>
    <v>0</v>
  </rv>
  <rv s="0">
    <fb>332.66</fb>
    <v>0</v>
  </rv>
  <rv s="0">
    <fb>275.01</fb>
    <v>0</v>
  </rv>
  <rv s="0">
    <fb>48.609499999999997</fb>
    <v>0</v>
  </rv>
  <rv s="0">
    <fb>104.157</fb>
    <v>0</v>
  </rv>
  <rv s="0">
    <fb>165.7</fb>
    <v>0</v>
  </rv>
  <rv s="0">
    <fb>272.32</fb>
    <v>0</v>
  </rv>
  <rv s="0">
    <fb>48.046199999999999</fb>
    <v>0</v>
  </rv>
  <rv s="0">
    <fb>104.55</fb>
    <v>0</v>
  </rv>
  <rv s="0">
    <fb>164.6</fb>
    <v>0</v>
  </rv>
  <rv s="0">
    <fb>331.68</fb>
    <v>0</v>
  </rv>
  <rv s="0">
    <fb>270.52999999999997</fb>
    <v>0</v>
  </rv>
  <rv s="0">
    <fb>48.052900000000001</fb>
    <v>0</v>
  </rv>
  <rv s="0">
    <fb>103.9885</fb>
    <v>0</v>
  </rv>
  <rv s="0">
    <fb>327.36</fb>
    <v>0</v>
  </rv>
  <rv s="0">
    <fb>268.14999999999998</fb>
    <v>0</v>
  </rv>
  <rv s="0">
    <fb>48.6462</fb>
    <v>0</v>
  </rv>
  <rv s="0">
    <fb>104.58750000000001</fb>
    <v>0</v>
  </rv>
  <rv s="0">
    <fb>162.70249999999999</fb>
    <v>0</v>
  </rv>
  <rv s="0">
    <fb>323.45999999999998</fb>
    <v>0</v>
  </rv>
  <rv s="0">
    <fb>269.35000000000002</fb>
    <v>0</v>
  </rv>
  <rv s="0">
    <fb>48.216200000000001</fb>
    <v>0</v>
  </rv>
  <rv s="0">
    <fb>104.699</fb>
    <v>0</v>
  </rv>
  <rv s="0">
    <fb>163.18</fb>
    <v>0</v>
  </rv>
  <rv s="0">
    <fb>325.89999999999998</fb>
    <v>0</v>
  </rv>
  <rv s="0">
    <fb>105.25</fb>
    <v>0</v>
  </rv>
  <rv s="0">
    <fb>164.12100000000001</fb>
    <v>0</v>
  </rv>
  <rv s="0">
    <fb>328.75</fb>
    <v>0</v>
  </rv>
  <rv s="0">
    <fb>269.64999999999998</fb>
    <v>0</v>
  </rv>
  <rv s="0">
    <fb>45.932899999999997</fb>
    <v>0</v>
  </rv>
  <rv s="0">
    <fb>105.3895</fb>
    <v>0</v>
  </rv>
  <rv s="0">
    <fb>166.41149999999999</fb>
    <v>0</v>
  </rv>
  <rv s="0">
    <fb>321.5</fb>
    <v>0</v>
  </rv>
  <rv s="0">
    <fb>273.72000000000003</fb>
    <v>0</v>
  </rv>
  <rv s="0">
    <fb>45.9129</fb>
    <v>0</v>
  </rv>
  <rv s="0">
    <fb>102.68</fb>
    <v>0</v>
  </rv>
  <rv s="0">
    <fb>160.40649999999999</fb>
    <v>0</v>
  </rv>
  <rv s="0">
    <fb>329.99</fb>
    <v>0</v>
  </rv>
  <rv s="0">
    <fb>277.8</fb>
    <v>0</v>
  </rv>
  <rv s="0">
    <fb>45.7029</fb>
    <v>0</v>
  </rv>
  <rv s="0">
    <fb>100.6995</fb>
    <v>0</v>
  </rv>
  <rv s="0">
    <fb>156.35149999999999</fb>
    <v>0</v>
  </rv>
  <rv s="0">
    <fb>328.49</fb>
    <v>0</v>
  </rv>
  <rv s="0">
    <fb>276.8</fb>
    <v>0</v>
  </rv>
  <rv s="0">
    <fb>45.289499999999997</fb>
    <v>0</v>
  </rv>
  <rv s="0">
    <fb>101.502</fb>
    <v>0</v>
  </rv>
  <rv s="0">
    <fb>158.33750000000001</fb>
    <v>0</v>
  </rv>
  <rv s="0">
    <fb>331</fb>
    <v>0</v>
  </rv>
  <rv s="0">
    <fb>279.55</fb>
    <v>0</v>
  </rv>
  <rv s="0">
    <fb>44.366199999999999</fb>
    <v>0</v>
  </rv>
  <rv s="0">
    <fb>102.79649999999999</fb>
    <v>0</v>
  </rv>
  <rv s="0">
    <fb>156.83699999999999</fb>
    <v>0</v>
  </rv>
  <rv s="0">
    <fb>330.55</fb>
    <v>0</v>
  </rv>
  <rv s="0">
    <fb>281.45999999999998</fb>
    <v>0</v>
  </rv>
  <rv s="0">
    <fb>101.4975</fb>
    <v>0</v>
  </rv>
  <rv s="0">
    <fb>154.76</fb>
    <v>0</v>
  </rv>
  <rv s="0">
    <fb>334.36</fb>
    <v>0</v>
  </rv>
  <rv s="0">
    <fb>279.44</fb>
    <v>0</v>
  </rv>
  <rv s="0">
    <fb>43.8596</fb>
    <v>0</v>
  </rv>
  <rv s="0">
    <fb>102.4</fb>
    <v>0</v>
  </rv>
  <rv s="0">
    <fb>156.39449999999999</fb>
    <v>0</v>
  </rv>
  <rv s="0">
    <fb>277.14999999999998</fb>
    <v>0</v>
  </rv>
  <rv s="0">
    <fb>43.836199999999998</fb>
    <v>0</v>
  </rv>
  <rv s="0">
    <fb>103.242</fb>
    <v>0</v>
  </rv>
  <rv s="0">
    <fb>157.17349999999999</fb>
    <v>0</v>
  </rv>
  <rv s="0">
    <fb>333.32</fb>
    <v>0</v>
  </rv>
  <rv s="0">
    <fb>281.74</fb>
    <v>0</v>
  </rv>
  <rv s="0">
    <fb>43.166200000000003</fb>
    <v>0</v>
  </rv>
  <rv s="0">
    <fb>102.5975</fb>
    <v>0</v>
  </rv>
  <rv s="0">
    <fb>154.059</fb>
    <v>0</v>
  </rv>
  <rv s="0">
    <fb>334.17</fb>
    <v>0</v>
  </rv>
  <rv s="0">
    <fb>280.05</fb>
    <v>0</v>
  </rv>
  <rv s="0">
    <fb>42.619599999999998</fb>
    <v>0</v>
  </rv>
  <rv s="0">
    <fb>100.7435</fb>
    <v>0</v>
  </rv>
  <rv s="0">
    <fb>150.6</fb>
    <v>0</v>
  </rv>
  <rv s="0">
    <fb>279.22000000000003</fb>
    <v>0</v>
  </rv>
  <rv s="0">
    <fb>42.276200000000003</fb>
    <v>0</v>
  </rv>
  <rv s="0">
    <fb>103.0575</fb>
    <v>0</v>
  </rv>
  <rv s="0">
    <fb>150.25</fb>
    <v>0</v>
  </rv>
  <rv s="0">
    <fb>347.01</fb>
    <v>0</v>
  </rv>
  <rv s="0">
    <fb>43.1096</fb>
    <v>0</v>
  </rv>
  <rv s="0">
    <fb>104.203</fb>
    <v>0</v>
  </rv>
  <rv s="0">
    <fb>150.75</fb>
    <v>0</v>
  </rv>
  <rv s="0">
    <fb>352.92</fb>
    <v>0</v>
  </rv>
  <rv s="0">
    <fb>275.52999999999997</fb>
    <v>0</v>
  </rv>
  <rv s="0">
    <fb>42.932899999999997</fb>
    <v>0</v>
  </rv>
  <rv s="0">
    <fb>102.4875</fb>
    <v>0</v>
  </rv>
  <rv s="0">
    <fb>150.89949999999999</fb>
    <v>0</v>
  </rv>
  <rv s="0">
    <fb>353.91</fb>
    <v>0</v>
  </rv>
  <rv s="0">
    <fb>42.9529</fb>
    <v>0</v>
  </rv>
  <rv s="0">
    <fb>154.92250000000001</fb>
    <v>0</v>
  </rv>
  <rv s="0">
    <fb>350.76</fb>
    <v>0</v>
  </rv>
  <rv s="0">
    <fb>44.4529</fb>
    <v>0</v>
  </rv>
  <rv s="0">
    <fb>102.911</fb>
    <v>0</v>
  </rv>
  <rv s="0">
    <fb>155.20050000000001</fb>
    <v>0</v>
  </rv>
  <rv s="0">
    <fb>353.17</fb>
    <v>0</v>
  </rv>
  <rv s="0">
    <fb>274.23</fb>
    <v>0</v>
  </rv>
  <rv s="0">
    <fb>44.172899999999998</fb>
    <v>0</v>
  </rv>
  <rv s="0">
    <fb>103.8205</fb>
    <v>0</v>
  </rv>
  <rv s="0">
    <fb>153.75</fb>
    <v>0</v>
  </rv>
  <rv s="0">
    <fb>356.92</fb>
    <v>0</v>
  </rv>
  <rv s="0">
    <fb>44.9129</fb>
    <v>0</v>
  </rv>
  <rv s="0">
    <fb>102.2488</fb>
    <v>0</v>
  </rv>
  <rv s="0">
    <fb>153.7285</fb>
    <v>0</v>
  </rv>
  <rv s="0">
    <fb>353.53</fb>
    <v>0</v>
  </rv>
  <rv s="0">
    <fb>268.7</fb>
    <v>0</v>
  </rv>
  <rv s="0">
    <fb>44.2729</fb>
    <v>0</v>
  </rv>
  <rv s="0">
    <fb>103.29949999999999</fb>
    <v>0</v>
  </rv>
  <rv s="0">
    <fb>155.24850000000001</fb>
    <v>0</v>
  </rv>
  <rv s="0">
    <fb>355.17</fb>
    <v>0</v>
  </rv>
  <rv s="0">
    <fb>271.44</fb>
    <v>0</v>
  </rv>
  <rv s="0">
    <fb>44.166200000000003</fb>
    <v>0</v>
  </rv>
  <rv s="0">
    <fb>103.4235</fb>
    <v>0</v>
  </rv>
  <rv s="0">
    <fb>153.661</fb>
    <v>0</v>
  </rv>
  <rv s="0">
    <fb>352.87</fb>
    <v>0</v>
  </rv>
  <rv s="0">
    <fb>273.08999999999997</fb>
    <v>0</v>
  </rv>
  <rv s="0">
    <fb>43.7196</fb>
    <v>0</v>
  </rv>
  <rv s="0">
    <fb>102.40900000000001</fb>
    <v>0</v>
  </rv>
  <rv s="0">
    <fb>155.05000000000001</fb>
    <v>0</v>
  </rv>
  <rv s="0">
    <fb>361.92</fb>
    <v>0</v>
  </rv>
  <rv s="0">
    <fb>269.63</fb>
    <v>0</v>
  </rv>
  <rv s="0">
    <fb>43.376199999999997</fb>
    <v>0</v>
  </rv>
  <rv s="0">
    <fb>101.48650000000001</fb>
    <v>0</v>
  </rv>
  <rv s="0">
    <fb>151.4615</fb>
    <v>0</v>
  </rv>
  <rv s="0">
    <fb>365</fb>
    <v>0</v>
  </rv>
  <rv s="0">
    <fb>273.52999999999997</fb>
    <v>0</v>
  </rv>
  <rv s="0">
    <fb>43.666200000000003</fb>
    <v>0</v>
  </rv>
  <rv s="0">
    <fb>101.3815</fb>
    <v>0</v>
  </rv>
  <rv s="0">
    <fb>153.39250000000001</fb>
    <v>0</v>
  </rv>
  <rv s="0">
    <fb>368.85</fb>
    <v>0</v>
  </rv>
  <rv s="0">
    <fb>43.902900000000002</fb>
    <v>0</v>
  </rv>
  <rv s="0">
    <fb>101.9975</fb>
    <v>0</v>
  </rv>
  <rv s="0">
    <fb>156.35</fb>
    <v>0</v>
  </rv>
  <rv s="0">
    <fb>366.05</fb>
    <v>0</v>
  </rv>
  <rv s="0">
    <fb>277.70999999999998</fb>
    <v>0</v>
  </rv>
  <rv s="0">
    <fb>44.809600000000003</fb>
    <v>0</v>
  </rv>
  <rv s="0">
    <fb>102.58799999999999</fb>
    <v>0</v>
  </rv>
  <rv s="0">
    <fb>157.55199999999999</fb>
    <v>0</v>
  </rv>
  <rv s="0">
    <fb>370.6</fb>
    <v>0</v>
  </rv>
  <rv s="0">
    <fb>278.14</fb>
    <v>0</v>
  </rv>
  <rv s="0">
    <fb>44.419600000000003</fb>
    <v>0</v>
  </rv>
  <rv s="0">
    <fb>101.4525</fb>
    <v>0</v>
  </rv>
  <rv s="0">
    <fb>153.64949999999999</fb>
    <v>0</v>
  </rv>
  <rv s="0">
    <fb>371.67500000000001</fb>
    <v>0</v>
  </rv>
  <rv s="0">
    <fb>274.54000000000002</fb>
    <v>0</v>
  </rv>
  <rv s="0">
    <fb>44.666200000000003</fb>
    <v>0</v>
  </rv>
  <rv s="0">
    <fb>101.5895</fb>
    <v>0</v>
  </rv>
  <rv s="0">
    <fb>152.203</fb>
    <v>0</v>
  </rv>
  <rv s="0">
    <fb>376.36</fb>
    <v>0</v>
  </rv>
  <rv s="0">
    <fb>276.77</fb>
    <v>0</v>
  </rv>
  <rv s="0">
    <fb>44.999600000000001</fb>
    <v>0</v>
  </rv>
  <rv s="0">
    <fb>101.108</fb>
    <v>0</v>
  </rv>
  <rv s="0">
    <fb>152.77199999999999</fb>
    <v>0</v>
  </rv>
  <rv s="0">
    <fb>377.55</fb>
    <v>0</v>
  </rv>
  <rv s="0">
    <fb>270.32</fb>
    <v>0</v>
  </rv>
  <rv s="0">
    <fb>45.442900000000002</fb>
    <v>0</v>
  </rv>
  <rv s="0">
    <fb>102.649</fb>
    <v>0</v>
  </rv>
  <rv s="0">
    <fb>153.50049999999999</fb>
    <v>0</v>
  </rv>
  <rv s="0">
    <fb>372.8</fb>
    <v>0</v>
  </rv>
  <rv s="0">
    <fb>270.10000000000002</fb>
    <v>0</v>
  </rv>
  <rv s="0">
    <fb>45.182899999999997</fb>
    <v>0</v>
  </rv>
  <rv s="0">
    <fb>102.72</fb>
    <v>0</v>
  </rv>
  <rv s="0">
    <fb>153.203</fb>
    <v>0</v>
  </rv>
  <rv s="0">
    <fb>372.2</fb>
    <v>0</v>
  </rv>
  <rv s="0">
    <fb>45.312899999999999</fb>
    <v>0</v>
  </rv>
  <rv s="0">
    <fb>104.6125</fb>
    <v>0</v>
  </rv>
  <rv s="0">
    <fb>155.89699999999999</fb>
    <v>0</v>
  </rv>
  <rv s="0">
    <fb>369.62</fb>
    <v>0</v>
  </rv>
  <rv s="0">
    <fb>271.3</fb>
    <v>0</v>
  </rv>
  <rv s="0">
    <fb>45.572899999999997</fb>
    <v>0</v>
  </rv>
  <rv s="0">
    <fb>107.3575</fb>
    <v>0</v>
  </rv>
  <rv s="0">
    <fb>158.65</fb>
    <v>0</v>
  </rv>
  <rv s="0">
    <fb>368.78</fb>
    <v>0</v>
  </rv>
  <rv s="0">
    <fb>273.19</fb>
    <v>0</v>
  </rv>
  <rv s="0">
    <fb>46.369500000000002</fb>
    <v>0</v>
  </rv>
  <rv s="0">
    <fb>110.54600000000001</fb>
    <v>0</v>
  </rv>
  <rv s="0">
    <fb>161.1875</fb>
    <v>0</v>
  </rv>
  <rv s="0">
    <fb>364.19</fb>
    <v>0</v>
  </rv>
  <rv s="0">
    <fb>277.17</fb>
    <v>0</v>
  </rv>
  <rv s="0">
    <fb>46.766199999999998</fb>
    <v>0</v>
  </rv>
  <rv s="0">
    <fb>110.655</fb>
    <v>0</v>
  </rv>
  <rv s="0">
    <fb>363.11</fb>
    <v>0</v>
  </rv>
  <rv s="0">
    <fb>275.32</fb>
    <v>0</v>
  </rv>
  <rv s="0">
    <fb>46.816200000000002</fb>
    <v>0</v>
  </rv>
  <rv s="0">
    <fb>113.2</fb>
    <v>0</v>
  </rv>
  <rv s="0">
    <fb>165.54499999999999</fb>
    <v>0</v>
  </rv>
  <rv s="0">
    <fb>368.35</fb>
    <v>0</v>
  </rv>
  <rv s="0">
    <fb>276.85000000000002</fb>
    <v>0</v>
  </rv>
  <rv s="0">
    <fb>46.542900000000003</fb>
    <v>0</v>
  </rv>
  <rv s="0">
    <fb>112.27200000000001</fb>
    <v>0</v>
  </rv>
  <rv s="0">
    <fb>165.23500000000001</fb>
    <v>0</v>
  </rv>
  <rv s="0">
    <fb>374.48</fb>
    <v>0</v>
  </rv>
  <rv s="0">
    <fb>272.91000000000003</fb>
    <v>0</v>
  </rv>
  <rv s="0">
    <fb>46.689500000000002</fb>
    <v>0</v>
  </rv>
  <rv s="0">
    <fb>112.706</fb>
    <v>0</v>
  </rv>
  <rv s="0">
    <fb>167.76050000000001</fb>
    <v>0</v>
  </rv>
  <rv s="0">
    <fb>376.25</fb>
    <v>0</v>
  </rv>
  <rv s="0">
    <fb>268.51</fb>
    <v>0</v>
  </rv>
  <rv s="0">
    <fb>46.599499999999999</fb>
    <v>0</v>
  </rv>
  <rv s="0">
    <fb>112.54949999999999</fb>
    <v>0</v>
  </rv>
  <rv s="0">
    <fb>170.04230000000001</fb>
    <v>0</v>
  </rv>
  <rv s="0">
    <fb>375.34</fb>
    <v>0</v>
  </rv>
  <rv s="0">
    <fb>267.2</fb>
    <v>0</v>
  </rv>
  <rv s="0">
    <fb>46.372900000000001</fb>
    <v>0</v>
  </rv>
  <rv s="0">
    <fb>113.3715</fb>
    <v>0</v>
  </rv>
  <rv s="0">
    <fb>170.202</fb>
    <v>0</v>
  </rv>
  <rv s="0">
    <fb>380</fb>
    <v>0</v>
  </rv>
  <rv s="0">
    <fb>263.79000000000002</fb>
    <v>0</v>
  </rv>
  <rv s="0">
    <fb>46.466200000000001</fb>
    <v>0</v>
  </rv>
  <rv s="0">
    <fb>113.0975</fb>
    <v>0</v>
  </rv>
  <rv s="0">
    <fb>168.55</fb>
    <v>0</v>
  </rv>
  <rv s="0">
    <fb>393.92</fb>
    <v>0</v>
  </rv>
  <rv s="0">
    <fb>46.962899999999998</fb>
    <v>0</v>
  </rv>
  <rv s="0">
    <fb>114.462</fb>
    <v>0</v>
  </rv>
  <rv s="0">
    <fb>390</fb>
    <v>0</v>
  </rv>
  <rv s="0">
    <fb>269.07</fb>
    <v>0</v>
  </rv>
  <rv s="0">
    <fb>46.762900000000002</fb>
    <v>0</v>
  </rv>
  <rv s="0">
    <fb>113.509</fb>
    <v>0</v>
  </rv>
  <rv s="0">
    <fb>169.51650000000001</fb>
    <v>0</v>
  </rv>
  <rv s="0">
    <fb>389.86</fb>
    <v>0</v>
  </rv>
  <rv s="0">
    <fb>46.472900000000003</fb>
    <v>0</v>
  </rv>
  <rv s="0">
    <fb>114.8745</fb>
    <v>0</v>
  </rv>
  <rv s="0">
    <fb>168.68</fb>
    <v>0</v>
  </rv>
  <rv s="0">
    <fb>398.86</fb>
    <v>0</v>
  </rv>
  <rv s="0">
    <fb>270.25</fb>
    <v>0</v>
  </rv>
  <rv s="0">
    <fb>46.922899999999998</fb>
    <v>0</v>
  </rv>
  <rv s="0">
    <fb>113.60250000000001</fb>
    <v>0</v>
  </rv>
  <rv s="0">
    <fb>165.8</fb>
    <v>0</v>
  </rv>
  <rv s="0">
    <fb>398.44</fb>
    <v>0</v>
  </rv>
  <rv s="0">
    <fb>267</fb>
    <v>0</v>
  </rv>
  <rv s="0">
    <fb>47.026200000000003</fb>
    <v>0</v>
  </rv>
  <rv s="0">
    <fb>168.584</fb>
    <v>0</v>
  </rv>
  <rv s="0">
    <fb>395.62</fb>
    <v>0</v>
  </rv>
  <rv s="0">
    <fb>259.12</fb>
    <v>0</v>
  </rv>
  <rv s="0">
    <fb>46.366199999999999</fb>
    <v>0</v>
  </rv>
  <rv s="0">
    <fb>113.35</fb>
    <v>0</v>
  </rv>
  <rv s="0">
    <fb>165.95500000000001</fb>
    <v>0</v>
  </rv>
  <rv s="0">
    <fb>399.81</fb>
    <v>0</v>
  </rv>
  <rv s="0">
    <fb>262.13</fb>
    <v>0</v>
  </rv>
  <rv s="0">
    <fb>46.636200000000002</fb>
    <v>0</v>
  </rv>
  <rv s="0">
    <fb>115.226</fb>
    <v>0</v>
  </rv>
  <rv s="0">
    <fb>167.4</fb>
    <v>0</v>
  </rv>
  <rv s="0">
    <fb>394.66</fb>
    <v>0</v>
  </rv>
  <rv s="0">
    <fb>264.33999999999997</fb>
    <v>0</v>
  </rv>
  <rv s="0">
    <fb>45.999499999999998</fb>
    <v>0</v>
  </rv>
  <rv s="0">
    <fb>115.88160000000001</fb>
    <v>0</v>
  </rv>
  <rv s="0">
    <fb>172.17349999999999</fb>
    <v>0</v>
  </rv>
  <rv s="0">
    <fb>395.18</fb>
    <v>0</v>
  </rv>
  <rv s="0">
    <fb>265.67</fb>
    <v>0</v>
  </rv>
  <rv s="0">
    <fb>46.116199999999999</fb>
    <v>0</v>
  </rv>
  <rv s="0">
    <fb>119.62479999999999</fb>
    <v>0</v>
  </rv>
  <rv s="0">
    <fb>171.74</fb>
    <v>0</v>
  </rv>
  <rv s="0">
    <fb>396.75</fb>
    <v>0</v>
  </rv>
  <rv s="0">
    <fb>268.52</fb>
    <v>0</v>
  </rv>
  <rv s="0">
    <fb>45.966200000000001</fb>
    <v>0</v>
  </rv>
  <rv s="0">
    <fb>119.4615</fb>
    <v>0</v>
  </rv>
  <rv s="0">
    <fb>175.25489999999999</fb>
    <v>0</v>
  </rv>
  <rv s="0">
    <fb>401</fb>
    <v>0</v>
  </rv>
  <rv s="0">
    <fb>268.44</fb>
    <v>0</v>
  </rv>
  <rv s="0">
    <fb>46.569499999999998</fb>
    <v>0</v>
  </rv>
  <rv s="0">
    <fb>118.401</fb>
    <v>0</v>
  </rv>
  <rv s="0">
    <fb>176.256</fb>
    <v>0</v>
  </rv>
  <rv s="0">
    <fb>272.29000000000002</fb>
    <v>0</v>
  </rv>
  <rv s="0">
    <fb>46.5595</fb>
    <v>0</v>
  </rv>
  <rv s="0">
    <fb>118.24550000000001</fb>
    <v>0</v>
  </rv>
  <rv s="0">
    <fb>174.23650000000001</fb>
    <v>0</v>
  </rv>
  <rv s="0">
    <fb>405.48</fb>
    <v>0</v>
  </rv>
  <rv s="0">
    <fb>47.179499999999997</fb>
    <v>0</v>
  </rv>
  <rv s="0">
    <fb>115.67749999999999</fb>
    <v>0</v>
  </rv>
  <rv s="0">
    <fb>167.80950000000001</fb>
    <v>0</v>
  </rv>
  <rv s="0">
    <fb>410.5</fb>
    <v>0</v>
  </rv>
  <rv s="0">
    <fb>267.23</fb>
    <v>0</v>
  </rv>
  <rv s="0">
    <fb>46.902900000000002</fb>
    <v>0</v>
  </rv>
  <rv s="0">
    <fb>116.4315</fb>
    <v>0</v>
  </rv>
  <rv s="0">
    <fb>166.94280000000001</fb>
    <v>0</v>
  </rv>
  <rv s="0">
    <fb>413</fb>
    <v>0</v>
  </rv>
  <rv s="0">
    <fb>267.52999999999997</fb>
    <v>0</v>
  </rv>
  <rv s="0">
    <fb>115.3165</fb>
    <v>0</v>
  </rv>
  <rv s="0">
    <fb>415</fb>
    <v>0</v>
  </rv>
  <rv s="0">
    <fb>256.07</fb>
    <v>0</v>
  </rv>
  <rv s="0">
    <fb>47.209499999999998</fb>
    <v>0</v>
  </rv>
  <rv s="0">
    <fb>118.19450000000001</fb>
    <v>0</v>
  </rv>
  <rv s="0">
    <fb>165.9545</fb>
    <v>0</v>
  </rv>
  <rv s="0">
    <fb>419.27</fb>
    <v>0</v>
  </rv>
  <rv s="0">
    <fb>255.39</fb>
    <v>0</v>
  </rv>
  <rv s="0">
    <fb>116.407</fb>
    <v>0</v>
  </rv>
  <rv s="0">
    <fb>164.11600000000001</fb>
    <v>0</v>
  </rv>
  <rv s="0">
    <fb>421</fb>
    <v>0</v>
  </rv>
  <rv s="0">
    <fb>255.59</fb>
    <v>0</v>
  </rv>
  <rv s="0">
    <fb>46.956200000000003</fb>
    <v>0</v>
  </rv>
  <rv s="0">
    <fb>112.15349999999999</fb>
    <v>0</v>
  </rv>
  <rv s="0">
    <fb>156.81399999999999</fb>
    <v>0</v>
  </rv>
  <rv s="0">
    <fb>409.29</fb>
    <v>0</v>
  </rv>
  <rv s="0">
    <fb>260.32</fb>
    <v>0</v>
  </rv>
  <rv s="0">
    <fb>46.289499999999997</fb>
    <v>0</v>
  </rv>
  <rv s="0">
    <fb>111.3095</fb>
    <v>0</v>
  </rv>
  <rv s="0">
    <fb>406.28</fb>
    <v>0</v>
  </rv>
  <rv s="0">
    <fb>263.23</fb>
    <v>0</v>
  </rv>
  <rv s="0">
    <fb>45.409500000000001</fb>
    <v>0</v>
  </rv>
  <rv s="0">
    <fb>111.306</fb>
    <v>0</v>
  </rv>
  <rv s="0">
    <fb>159.27350000000001</fb>
    <v>0</v>
  </rv>
  <rv s="0">
    <fb>410.99</fb>
    <v>0</v>
  </rv>
  <rv s="0">
    <fb>264.54000000000002</fb>
    <v>0</v>
  </rv>
  <rv s="0">
    <fb>46.269500000000001</fb>
    <v>0</v>
  </rv>
  <rv s="0">
    <fb>112.92700000000001</fb>
    <v>0</v>
  </rv>
  <rv s="0">
    <fb>159.27799999999999</fb>
    <v>0</v>
  </rv>
  <rv s="0">
    <fb>409.31</fb>
    <v>0</v>
  </rv>
  <rv s="0">
    <fb>266.33</fb>
    <v>0</v>
  </rv>
  <rv s="0">
    <fb>113.1785</fb>
    <v>0</v>
  </rv>
  <rv s="0">
    <fb>162.29650000000001</fb>
    <v>0</v>
  </rv>
  <rv s="0">
    <fb>409.69</fb>
    <v>0</v>
  </rv>
  <rv s="0">
    <fb>263.83</fb>
    <v>0</v>
  </rv>
  <rv s="0">
    <fb>47.836199999999998</fb>
    <v>0</v>
  </rv>
  <rv s="0">
    <fb>115.11750000000001</fb>
    <v>0</v>
  </rv>
  <rv s="0">
    <fb>164.62880000000001</fb>
    <v>0</v>
  </rv>
  <rv s="0">
    <fb>409.49</fb>
    <v>0</v>
  </rv>
  <rv s="0">
    <fb>261.45</fb>
    <v>0</v>
  </rv>
  <rv s="0">
    <fb>111.42149999999999</fb>
    <v>0</v>
  </rv>
  <rv s="0">
    <fb>159.75</fb>
    <v>0</v>
  </rv>
  <rv s="0">
    <fb>409.53</fb>
    <v>0</v>
  </rv>
  <rv s="0">
    <fb>47.166200000000003</fb>
    <v>0</v>
  </rv>
  <rv s="0">
    <fb>162.22020000000001</fb>
    <v>0</v>
  </rv>
  <rv s="0">
    <fb>410.76</fb>
    <v>0</v>
  </rv>
  <rv s="0">
    <fb>259.66000000000003</fb>
    <v>0</v>
  </rv>
  <rv s="0">
    <fb>47.5062</fb>
    <v>0</v>
  </rv>
  <rv s="0">
    <fb>115.87050000000001</fb>
    <v>0</v>
  </rv>
  <rv s="0">
    <fb>412.37</fb>
    <v>0</v>
  </rv>
  <rv s="0">
    <fb>258.13</fb>
    <v>0</v>
  </rv>
  <rv s="0">
    <fb>47.252899999999997</fb>
    <v>0</v>
  </rv>
  <rv s="0">
    <fb>115.7445</fb>
    <v>0</v>
  </rv>
  <rv s="0">
    <fb>160.77500000000001</fb>
    <v>0</v>
  </rv>
  <rv s="0">
    <fb>411.85</fb>
    <v>0</v>
  </rv>
  <rv s="0">
    <fb>259.17</fb>
    <v>0</v>
  </rv>
  <rv s="0">
    <fb>47.266199999999998</fb>
    <v>0</v>
  </rv>
  <rv s="0">
    <fb>118.6</fb>
    <v>0</v>
  </rv>
  <rv s="0">
    <fb>163.33349999999999</fb>
    <v>0</v>
  </rv>
  <rv s="0">
    <fb>412.1</fb>
    <v>0</v>
  </rv>
  <rv s="0">
    <fb>47.462899999999998</fb>
    <v>0</v>
  </rv>
  <rv s="0">
    <fb>118.32599999999999</fb>
    <v>0</v>
  </rv>
  <rv s="0">
    <fb>163.7295</fb>
    <v>0</v>
  </rv>
  <rv s="0">
    <fb>414.92</fb>
    <v>0</v>
  </rv>
  <rv s="0">
    <fb>47.782899999999998</fb>
    <v>0</v>
  </rv>
  <rv s="0">
    <fb>119.4525</fb>
    <v>0</v>
  </rv>
  <rv s="0">
    <fb>412.7</fb>
    <v>0</v>
  </rv>
  <rv s="0">
    <fb>47.3095</fb>
    <v>0</v>
  </rv>
  <rv s="0">
    <fb>118.721</fb>
    <v>0</v>
  </rv>
  <rv s="0">
    <fb>413.73</fb>
    <v>0</v>
  </rv>
  <rv s="0">
    <fb>262.83999999999997</fb>
    <v>0</v>
  </rv>
  <rv s="0">
    <fb>47.402900000000002</fb>
    <v>0</v>
  </rv>
  <rv s="0">
    <fb>118.72199999999999</fb>
    <v>0</v>
  </rv>
  <rv s="0">
    <fb>162.1748</fb>
    <v>0</v>
  </rv>
  <rv s="0">
    <fb>409.14</fb>
    <v>0</v>
  </rv>
  <rv s="0">
    <fb>266.85000000000002</fb>
    <v>0</v>
  </rv>
  <rv s="0">
    <fb>47.1295</fb>
    <v>0</v>
  </rv>
  <rv s="0">
    <fb>119.4575</fb>
    <v>0</v>
  </rv>
  <rv s="0">
    <fb>161.155</fb>
    <v>0</v>
  </rv>
  <rv s="0">
    <fb>403.5</fb>
    <v>0</v>
  </rv>
  <rv s="0">
    <fb>267.42</fb>
    <v>0</v>
  </rv>
  <rv s="0">
    <fb>117.2865</fb>
    <v>0</v>
  </rv>
  <rv s="0">
    <fb>160.2115</fb>
    <v>0</v>
  </rv>
  <rv s="0">
    <fb>410.96</fb>
    <v>0</v>
  </rv>
  <rv s="0">
    <fb>47.152900000000002</fb>
    <v>0</v>
  </rv>
  <rv s="0">
    <fb>118.4635</fb>
    <v>0</v>
  </rv>
  <rv s="0">
    <fb>406.96</fb>
    <v>0</v>
  </rv>
  <rv s="0">
    <fb>47.282899999999998</fb>
    <v>0</v>
  </rv>
  <rv s="0">
    <fb>119.4718</fb>
    <v>0</v>
  </rv>
  <rv s="0">
    <fb>159.8665</fb>
    <v>0</v>
  </rv>
  <rv s="0">
    <fb>400.72</fb>
    <v>0</v>
  </rv>
  <rv s="0">
    <fb>268.94</fb>
    <v>0</v>
  </rv>
  <rv s="0">
    <fb>46.836199999999998</fb>
    <v>0</v>
  </rv>
  <rv s="0">
    <fb>120.6005</fb>
    <v>0</v>
  </rv>
  <rv s="0">
    <fb>161.13050000000001</fb>
    <v>0</v>
  </rv>
  <rv s="0">
    <fb>403.33</fb>
    <v>0</v>
  </rv>
  <rv s="0">
    <fb>46.446199999999997</fb>
    <v>0</v>
  </rv>
  <rv s="0">
    <fb>120.5715</fb>
    <v>0</v>
  </rv>
  <rv s="0">
    <fb>163.64349999999999</fb>
    <v>0</v>
  </rv>
  <rv s="0">
    <fb>401.91</fb>
    <v>0</v>
  </rv>
  <rv s="0">
    <fb>267.72000000000003</fb>
    <v>0</v>
  </rv>
  <rv s="0">
    <fb>46.359499999999997</fb>
    <v>0</v>
  </rv>
  <rv s="0">
    <fb>120.346</fb>
    <v>0</v>
  </rv>
  <rv s="0">
    <fb>164.10050000000001</fb>
    <v>0</v>
  </rv>
  <rv s="0">
    <fb>403.35</fb>
    <v>0</v>
  </rv>
  <rv s="0">
    <fb>46.742899999999999</fb>
    <v>0</v>
  </rv>
  <rv s="0">
    <fb>122</fb>
    <v>0</v>
  </rv>
  <rv s="0">
    <fb>167.48249999999999</fb>
    <v>0</v>
  </rv>
  <rv s="0">
    <fb>397.3</fb>
    <v>0</v>
  </rv>
  <rv s="0">
    <fb>46.976199999999999</fb>
    <v>0</v>
  </rv>
  <rv s="0">
    <fb>121.613</fb>
    <v>0</v>
  </rv>
  <rv s="0">
    <fb>167.3415</fb>
    <v>0</v>
  </rv>
  <rv s="0">
    <fb>399.96</fb>
    <v>0</v>
  </rv>
  <rv s="0">
    <fb>270.98</fb>
    <v>0</v>
  </rv>
  <rv s="0">
    <fb>46.946199999999997</fb>
    <v>0</v>
  </rv>
  <rv s="0">
    <fb>122.45</fb>
    <v>0</v>
  </rv>
  <rv s="0">
    <fb>169.2</fb>
    <v>0</v>
  </rv>
  <rv s="0">
    <fb>401.1</fb>
    <v>0</v>
  </rv>
  <rv s="0">
    <fb>46.616199999999999</fb>
    <v>0</v>
  </rv>
  <rv s="0">
    <fb>121.572</fb>
    <v>0</v>
  </rv>
  <rv s="0">
    <fb>169.6</fb>
    <v>0</v>
  </rv>
  <rv s="0">
    <fb>396</fb>
    <v>0</v>
  </rv>
  <rv s="0">
    <fb>276.37</fb>
    <v>0</v>
  </rv>
  <rv s="0">
    <fb>45.666200000000003</fb>
    <v>0</v>
  </rv>
  <rv s="0">
    <fb>120.69750000000001</fb>
    <v>0</v>
  </rv>
  <rv s="0">
    <fb>170.15899999999999</fb>
    <v>0</v>
  </rv>
  <rv s="0">
    <fb>387.28</fb>
    <v>0</v>
  </rv>
  <rv s="0">
    <fb>278.70999999999998</fb>
    <v>0</v>
  </rv>
  <rv s="0">
    <fb>45.1462</fb>
    <v>0</v>
  </rv>
  <rv s="0">
    <fb>121.367</fb>
    <v>0</v>
  </rv>
  <rv s="0">
    <fb>173.99950000000001</fb>
    <v>0</v>
  </rv>
  <rv s="0">
    <fb>389.37</fb>
    <v>0</v>
  </rv>
  <rv s="0">
    <fb>281</fb>
    <v>0</v>
  </rv>
  <rv s="0">
    <fb>45.219499999999996</fb>
    <v>0</v>
  </rv>
  <rv s="0">
    <fb>120.5005</fb>
    <v>0</v>
  </rv>
  <rv s="0">
    <fb>173.821</fb>
    <v>0</v>
  </rv>
  <rv s="0">
    <fb>400.61</fb>
    <v>0</v>
  </rv>
  <rv s="0">
    <fb>277.77</fb>
    <v>0</v>
  </rv>
  <rv s="0">
    <fb>121.75</fb>
    <v>0</v>
  </rv>
  <rv s="0">
    <fb>172.90299999999999</fb>
    <v>0</v>
  </rv>
  <rv s="0">
    <fb>397.82</fb>
    <v>0</v>
  </rv>
  <rv s="0">
    <fb>282.08999999999997</fb>
    <v>0</v>
  </rv>
  <rv s="0">
    <fb>122.09350000000001</fb>
    <v>0</v>
  </rv>
  <rv s="0">
    <fb>175.25</fb>
    <v>0</v>
  </rv>
  <rv s="0">
    <fb>398.32</fb>
    <v>0</v>
  </rv>
  <rv s="0">
    <fb>285.93</fb>
    <v>0</v>
  </rv>
  <rv s="0">
    <fb>122.7</fb>
    <v>0</v>
  </rv>
  <rv s="0">
    <fb>175.38200000000001</fb>
    <v>0</v>
  </rv>
  <rv s="0">
    <fb>400.1</fb>
    <v>0</v>
  </rv>
  <rv s="0">
    <fb>285.02</fb>
    <v>0</v>
  </rv>
  <rv s="0">
    <fb>45.709499999999998</fb>
    <v>0</v>
  </rv>
  <rv s="0">
    <fb>173.2</fb>
    <v>0</v>
  </rv>
  <rv s="0">
    <fb>404.95</fb>
    <v>0</v>
  </rv>
  <rv s="0">
    <fb>46.012900000000002</fb>
    <v>0</v>
  </rv>
  <rv s="0">
    <fb>122.6785</fb>
    <v>0</v>
  </rv>
  <rv s="0">
    <fb>170.8</fb>
    <v>0</v>
  </rv>
  <rv s="0">
    <fb>401.97</fb>
    <v>0</v>
  </rv>
  <rv s="0">
    <fb>286.49</fb>
    <v>0</v>
  </rv>
  <rv s="0">
    <fb>122.6704</fb>
    <v>0</v>
  </rv>
  <rv s="0">
    <fb>171.941</fb>
    <v>0</v>
  </rv>
  <rv s="0">
    <fb>397.54</fb>
    <v>0</v>
  </rv>
  <rv s="0">
    <fb>288.05</fb>
    <v>0</v>
  </rv>
  <rv s="0">
    <fb>46.519500000000001</fb>
    <v>0</v>
  </rv>
  <rv s="0">
    <fb>121.9945</fb>
    <v>0</v>
  </rv>
  <rv s="0">
    <fb>172.053</fb>
    <v>0</v>
  </rv>
  <rv s="0">
    <fb>402.03</fb>
    <v>0</v>
  </rv>
  <rv s="0">
    <fb>290.89999999999998</fb>
    <v>0</v>
  </rv>
  <rv s="0">
    <fb>46.802900000000001</fb>
    <v>0</v>
  </rv>
  <rv s="0">
    <fb>121.72499999999999</fb>
    <v>0</v>
  </rv>
  <rv s="0">
    <fb>171.73050000000001</fb>
    <v>0</v>
  </rv>
  <rv s="0">
    <fb>405.09</fb>
    <v>0</v>
  </rv>
  <rv s="0">
    <fb>291.83999999999997</fb>
    <v>0</v>
  </rv>
  <rv s="0">
    <fb>46.4495</fb>
    <v>0</v>
  </rv>
  <rv s="0">
    <fb>123.15</fb>
    <v>0</v>
  </rv>
  <rv s="0">
    <fb>172.58199999999999</fb>
    <v>0</v>
  </rv>
  <rv s="0">
    <fb>408.67</fb>
    <v>0</v>
  </rv>
  <rv s="0">
    <fb>291.08999999999997</fb>
    <v>0</v>
  </rv>
  <rv s="0">
    <fb>46.632899999999999</fb>
    <v>0</v>
  </rv>
  <rv s="0">
    <fb>125.6485</fb>
    <v>0</v>
  </rv>
  <rv s="0">
    <fb>176.50550000000001</fb>
    <v>0</v>
  </rv>
  <rv s="0">
    <fb>410.35</fb>
    <v>0</v>
  </rv>
  <rv s="0">
    <fb>127.16200000000001</fb>
    <v>0</v>
  </rv>
  <rv s="0">
    <fb>185.8689</fb>
    <v>0</v>
  </rv>
  <rv s="0">
    <fb>408.61</fb>
    <v>0</v>
  </rv>
  <rv s="0">
    <fb>284.89999999999998</fb>
    <v>0</v>
  </rv>
  <rv s="0">
    <fb>46.112900000000003</fb>
    <v>0</v>
  </rv>
  <rv s="0">
    <fb>124.026</fb>
    <v>0</v>
  </rv>
  <rv s="0">
    <fb>182.178</fb>
    <v>0</v>
  </rv>
  <rv s="0">
    <fb>412.53</fb>
    <v>0</v>
  </rv>
  <rv s="0">
    <fb>280.18</fb>
    <v>0</v>
  </rv>
  <rv s="0">
    <fb>125.02500000000001</fb>
    <v>0</v>
  </rv>
  <rv s="0">
    <fb>186.126</fb>
    <v>0</v>
  </rv>
  <rv s="0">
    <fb>411.02</fb>
    <v>0</v>
  </rv>
  <rv s="0">
    <fb>274.19</fb>
    <v>0</v>
  </rv>
  <rv s="0">
    <fb>46.8962</fb>
    <v>0</v>
  </rv>
  <rv s="0">
    <fb>126.178</fb>
    <v>0</v>
  </rv>
  <rv s="0">
    <fb>187.2</fb>
    <v>0</v>
  </rv>
  <rv s="0">
    <fb>416.38</fb>
    <v>0</v>
  </rv>
  <rv s="0">
    <fb>270.5</fb>
    <v>0</v>
  </rv>
  <rv s="0">
    <fb>46.6629</fb>
    <v>0</v>
  </rv>
  <rv s="0">
    <fb>127.0385</fb>
    <v>0</v>
  </rv>
  <rv s="0">
    <fb>185.10499999999999</fb>
    <v>0</v>
  </rv>
  <rv s="0">
    <fb>420.77</fb>
    <v>0</v>
  </rv>
  <rv s="0">
    <fb>273.16000000000003</fb>
    <v>0</v>
  </rv>
  <rv s="0">
    <fb>127.958</fb>
    <v>0</v>
  </rv>
  <rv s="0">
    <fb>185.4425</fb>
    <v>0</v>
  </rv>
  <rv s="0">
    <fb>411.91</fb>
    <v>0</v>
  </rv>
  <rv s="0">
    <fb>47.332900000000002</fb>
    <v>0</v>
  </rv>
  <rv s="0">
    <fb>128.649</fb>
    <v>0</v>
  </rv>
  <rv s="0">
    <fb>184.71</fb>
    <v>0</v>
  </rv>
  <rv s="0">
    <fb>421.36</fb>
    <v>0</v>
  </rv>
  <rv s="0">
    <fb>47.232900000000001</fb>
    <v>0</v>
  </rv>
  <rv s="0">
    <fb>127.663</fb>
    <v>0</v>
  </rv>
  <rv s="0">
    <fb>181.66550000000001</fb>
    <v>0</v>
  </rv>
  <rv s="0">
    <fb>417.24</fb>
    <v>0</v>
  </rv>
  <rv s="0">
    <fb>276.57</fb>
    <v>0</v>
  </rv>
  <rv s="0">
    <fb>126.0895</fb>
    <v>0</v>
  </rv>
  <rv s="0">
    <fb>176.62899999999999</fb>
    <v>0</v>
  </rv>
  <rv s="0">
    <fb>411</fb>
    <v>0</v>
  </rv>
  <rv s="0">
    <fb>276.67</fb>
    <v>0</v>
  </rv>
  <rv s="0">
    <fb>46.9895</fb>
    <v>0</v>
  </rv>
  <rv s="0">
    <fb>125.5275</fb>
    <v>0</v>
  </rv>
  <rv s="0">
    <fb>178.36600000000001</fb>
    <v>0</v>
  </rv>
  <rv s="0">
    <fb>417.06</fb>
    <v>0</v>
  </rv>
  <rv s="0">
    <fb>277.35000000000002</fb>
    <v>0</v>
  </rv>
  <rv s="0">
    <fb>47.499499999999998</fb>
    <v>0</v>
  </rv>
  <rv s="0">
    <fb>126.1335</fb>
    <v>0</v>
  </rv>
  <rv s="0">
    <fb>178.81880000000001</fb>
    <v>0</v>
  </rv>
  <rv s="0">
    <fb>416.02</fb>
    <v>0</v>
  </rv>
  <rv s="0">
    <fb>47.042900000000003</fb>
    <v>0</v>
  </rv>
  <rv s="0">
    <fb>127.84399999999999</fb>
    <v>0</v>
  </rv>
  <rv s="0">
    <fb>179.36150000000001</fb>
    <v>0</v>
  </rv>
  <rv s="0">
    <fb>417.9</fb>
    <v>0</v>
  </rv>
  <rv s="0">
    <fb>274.70999999999998</fb>
    <v>0</v>
  </rv>
  <rv s="0">
    <fb>47.172899999999998</fb>
    <v>0</v>
  </rv>
  <rv s="0">
    <fb>130.43049999999999</fb>
    <v>0</v>
  </rv>
  <rv s="0">
    <fb>416.83</fb>
    <v>0</v>
  </rv>
  <rv s="0">
    <fb>47.4529</fb>
    <v>0</v>
  </rv>
  <rv s="0">
    <fb>133.32830000000001</fb>
    <v>0</v>
  </rv>
  <rv s="0">
    <fb>183.6585</fb>
    <v>0</v>
  </rv>
  <rv s="0">
    <fb>412</fb>
    <v>0</v>
  </rv>
  <rv s="0">
    <fb>276.77999999999997</fb>
    <v>0</v>
  </rv>
  <rv s="0">
    <fb>47.666200000000003</fb>
    <v>0</v>
  </rv>
  <rv s="0">
    <fb>134.25049999999999</fb>
    <v>0</v>
  </rv>
  <rv s="0">
    <fb>184.92500000000001</fb>
    <v>0</v>
  </rv>
  <rv s="0">
    <fb>414.49</fb>
    <v>0</v>
  </rv>
  <rv s="0">
    <fb>276.04000000000002</fb>
    <v>0</v>
  </rv>
  <rv s="0">
    <fb>47.492899999999999</fb>
    <v>0</v>
  </rv>
  <rv s="0">
    <fb>136.31200000000001</fb>
    <v>0</v>
  </rv>
  <rv s="0">
    <fb>181.68899999999999</fb>
    <v>0</v>
  </rv>
  <rv s="0">
    <fb>411.28</fb>
    <v>0</v>
  </rv>
  <rv s="0">
    <fb>279.08</fb>
    <v>0</v>
  </rv>
  <rv s="0">
    <fb>47.546199999999999</fb>
    <v>0</v>
  </rv>
  <rv s="0">
    <fb>181.38749999999999</fb>
    <v>0</v>
  </rv>
  <rv s="0">
    <fb>135.035</fb>
    <v>0</v>
  </rv>
  <rv s="0">
    <fb>167.39750000000001</fb>
    <v>0</v>
  </rv>
  <rv s="0">
    <fb>413.57</fb>
    <v>0</v>
  </rv>
  <rv s="0">
    <fb>278.62</fb>
    <v>0</v>
  </rv>
  <rv s="0">
    <fb>47.609499999999997</fb>
    <v>0</v>
  </rv>
  <rv s="0">
    <fb>135.11699999999999</fb>
    <v>0</v>
  </rv>
  <rv s="0">
    <fb>415.82</fb>
    <v>0</v>
  </rv>
  <rv s="0">
    <fb>47.479500000000002</fb>
    <v>0</v>
  </rv>
  <rv s="0">
    <fb>135.13499999999999</fb>
    <v>0</v>
  </rv>
  <rv s="0">
    <fb>167.036</fb>
    <v>0</v>
  </rv>
  <rv s="0">
    <fb>422.05</fb>
    <v>0</v>
  </rv>
  <rv s="0">
    <fb>289.92</fb>
    <v>0</v>
  </rv>
  <rv s="0">
    <fb>47.792900000000003</fb>
    <v>0</v>
  </rv>
  <rv s="0">
    <fb>135.34950000000001</fb>
    <v>0</v>
  </rv>
  <rv s="0">
    <fb>168.9675</fb>
    <v>0</v>
  </rv>
  <rv s="0">
    <fb>422.06</fb>
    <v>0</v>
  </rv>
  <rv s="0">
    <fb>289.60000000000002</fb>
    <v>0</v>
  </rv>
  <rv s="0">
    <fb>48.0762</fb>
    <v>0</v>
  </rv>
  <rv s="0">
    <fb>135.68049999999999</fb>
    <v>0</v>
  </rv>
  <rv s="0">
    <fb>167.81100000000001</fb>
    <v>0</v>
  </rv>
  <rv s="0">
    <fb>412.01</fb>
    <v>0</v>
  </rv>
  <rv s="0">
    <fb>285.05</fb>
    <v>0</v>
  </rv>
  <rv s="0">
    <fb>48.736199999999997</fb>
    <v>0</v>
  </rv>
  <rv s="0">
    <fb>136.042</fb>
    <v>0</v>
  </rv>
  <rv s="0">
    <fb>168.75</fb>
    <v>0</v>
  </rv>
  <rv s="0">
    <fb>414.95</fb>
    <v>0</v>
  </rv>
  <rv s="0">
    <fb>48.636200000000002</fb>
    <v>0</v>
  </rv>
  <rv s="0">
    <fb>135.9425</fb>
    <v>0</v>
  </rv>
  <rv s="0">
    <fb>167.18049999999999</fb>
    <v>0</v>
  </rv>
  <rv s="0">
    <fb>410.51</fb>
    <v>0</v>
  </rv>
  <rv s="0">
    <fb>282.39</fb>
    <v>0</v>
  </rv>
  <rv s="0">
    <fb>48.9895</fb>
    <v>0</v>
  </rv>
  <rv s="0">
    <fb>137.34200000000001</fb>
    <v>0</v>
  </rv>
  <rv s="0">
    <fb>167.25049999999999</fb>
    <v>0</v>
  </rv>
  <rv s="0">
    <fb>413.03</fb>
    <v>0</v>
  </rv>
  <rv s="0">
    <fb>137.1815</fb>
    <v>0</v>
  </rv>
  <rv s="0">
    <fb>166.57230000000001</fb>
    <v>0</v>
  </rv>
  <rv s="0">
    <fb>407</fb>
    <v>0</v>
  </rv>
  <rv s="0">
    <fb>282.04000000000002</fb>
    <v>0</v>
  </rv>
  <rv s="0">
    <fb>135.97550000000001</fb>
    <v>0</v>
  </rv>
  <rv s="0">
    <fb>164.5</fb>
    <v>0</v>
  </rv>
  <rv s="0">
    <fb>407.08</fb>
    <v>0</v>
  </rv>
  <rv s="0">
    <fb>284.27</fb>
    <v>0</v>
  </rv>
  <rv s="0">
    <fb>49.7928</fb>
    <v>0</v>
  </rv>
  <rv s="0">
    <fb>137.25</fb>
    <v>0</v>
  </rv>
  <rv s="0">
    <fb>165.2835</fb>
    <v>0</v>
  </rv>
  <rv s="0">
    <fb>409.84</fb>
    <v>0</v>
  </rv>
  <rv s="0">
    <fb>292.33999999999997</fb>
    <v>0</v>
  </rv>
  <rv s="0">
    <fb>49.892800000000001</fb>
    <v>0</v>
  </rv>
  <rv s="0">
    <fb>137.5249</fb>
    <v>0</v>
  </rv>
  <rv s="0">
    <fb>164.15</fb>
    <v>0</v>
  </rv>
  <rv s="0">
    <fb>417.1</fb>
    <v>0</v>
  </rv>
  <rv s="0">
    <fb>50.132800000000003</fb>
    <v>0</v>
  </rv>
  <rv s="0">
    <fb>163.875</fb>
    <v>0</v>
  </rv>
  <rv s="0">
    <fb>421.35</fb>
    <v>0</v>
  </rv>
  <rv s="0">
    <fb>288.49</fb>
    <v>0</v>
  </rv>
  <rv s="0">
    <fb>50.1828</fb>
    <v>0</v>
  </rv>
  <rv s="0">
    <fb>162.09950000000001</fb>
    <v>0</v>
  </rv>
  <rv s="0">
    <fb>415.38</fb>
    <v>0</v>
  </rv>
  <rv s="0">
    <fb>291.55</fb>
    <v>0</v>
  </rv>
  <rv s="0">
    <fb>49.442799999999998</fb>
    <v>0</v>
  </rv>
  <rv s="0">
    <fb>134.43549999999999</fb>
    <v>0</v>
  </rv>
  <rv s="0">
    <fb>159.70099999999999</fb>
    <v>0</v>
  </rv>
  <rv s="0">
    <fb>428.35</fb>
    <v>0</v>
  </rv>
  <rv s="0">
    <fb>291.70999999999998</fb>
    <v>0</v>
  </rv>
  <rv s="0">
    <fb>50.159500000000001</fb>
    <v>0</v>
  </rv>
  <rv s="0">
    <fb>160.1936</fb>
    <v>0</v>
  </rv>
  <rv s="0">
    <fb>430.56</fb>
    <v>0</v>
  </rv>
  <rv s="0">
    <fb>306.32</fb>
    <v>0</v>
  </rv>
  <rv s="0">
    <fb>50.509500000000003</fb>
    <v>0</v>
  </rv>
  <rv s="0">
    <fb>137.96950000000001</fb>
    <v>0</v>
  </rv>
  <rv s="0">
    <fb>160.595</fb>
    <v>0</v>
  </rv>
  <rv s="0">
    <fb>425.52</fb>
    <v>0</v>
  </rv>
  <rv s="0">
    <fb>307.5</fb>
    <v>0</v>
  </rv>
  <rv s="0">
    <fb>140.61150000000001</fb>
    <v>0</v>
  </rv>
  <rv s="0">
    <fb>164</fb>
    <v>0</v>
  </rv>
  <rv s="0">
    <fb>421.85</fb>
    <v>0</v>
  </rv>
  <rv s="0">
    <fb>306.89</fb>
    <v>0</v>
  </rv>
  <rv s="0">
    <fb>49.469499999999996</fb>
    <v>0</v>
  </rv>
  <rv s="0">
    <fb>141.625</fb>
    <v>0</v>
  </rv>
  <rv s="0">
    <fb>165.49350000000001</fb>
    <v>0</v>
  </rv>
  <rv s="0">
    <fb>419.77</fb>
    <v>0</v>
  </rv>
  <rv s="0">
    <fb>310.08999999999997</fb>
    <v>0</v>
  </rv>
  <rv s="0">
    <fb>49.156199999999998</fb>
    <v>0</v>
  </rv>
  <rv s="0">
    <fb>141.75</fb>
    <v>0</v>
  </rv>
  <rv s="0">
    <fb>418.01</fb>
    <v>0</v>
  </rv>
  <rv s="0">
    <fb>309.04000000000002</fb>
    <v>0</v>
  </rv>
  <rv s="0">
    <fb>49.169499999999999</fb>
    <v>0</v>
  </rv>
  <rv s="0">
    <fb>141.6525</fb>
    <v>0</v>
  </rv>
  <rv s="0">
    <fb>166.66149999999999</fb>
    <v>0</v>
  </rv>
  <rv s="0">
    <fb>418.76</fb>
    <v>0</v>
  </rv>
  <rv s="0">
    <fb>309.49</fb>
    <v>0</v>
  </rv>
  <rv s="0">
    <fb>48.806199999999997</fb>
    <v>0</v>
  </rv>
  <rv s="0">
    <fb>144.4</fb>
    <v>0</v>
  </rv>
  <rv s="0">
    <fb>167.87129999999999</fb>
    <v>0</v>
  </rv>
  <rv s="0">
    <fb>417</fb>
    <v>0</v>
  </rv>
  <rv s="0">
    <fb>309.3</fb>
    <v>0</v>
  </rv>
  <rv s="0">
    <fb>49.329500000000003</fb>
    <v>0</v>
  </rv>
  <rv s="0">
    <fb>145.14699999999999</fb>
    <v>0</v>
  </rv>
  <rv s="0">
    <fb>171.24</fb>
    <v>0</v>
  </rv>
  <rv s="0">
    <fb>416.54</fb>
    <v>0</v>
  </rv>
  <rv s="0">
    <fb>307.56</fb>
    <v>0</v>
  </rv>
  <rv s="0">
    <fb>49.186199999999999</fb>
    <v>0</v>
  </rv>
  <rv s="0">
    <fb>174.81979999999999</fb>
    <v>0</v>
  </rv>
  <rv s="0">
    <fb>419.16</fb>
    <v>0</v>
  </rv>
  <rv s="0">
    <fb>309.48</fb>
    <v>0</v>
  </rv>
  <rv s="0">
    <fb>49.372799999999998</fb>
    <v>0</v>
  </rv>
  <rv s="0">
    <fb>145.21600000000001</fb>
    <v>0</v>
  </rv>
  <rv s="0">
    <fb>174.738</fb>
    <v>0</v>
  </rv>
  <rv s="0">
    <fb>421.93</fb>
    <v>0</v>
  </rv>
  <rv s="0">
    <fb>310</fb>
    <v>0</v>
  </rv>
  <rv s="0">
    <fb>49.399500000000003</fb>
    <v>0</v>
  </rv>
  <rv s="0">
    <fb>143.0805</fb>
    <v>0</v>
  </rv>
  <rv s="0">
    <fb>172.6</fb>
    <v>0</v>
  </rv>
  <rv s="0">
    <fb>420.3</fb>
    <v>0</v>
  </rv>
  <rv s="0">
    <fb>311.86</fb>
    <v>0</v>
  </rv>
  <rv s="0">
    <fb>49.656199999999998</fb>
    <v>0</v>
  </rv>
  <rv s="0">
    <fb>143.83449999999999</fb>
    <v>0</v>
  </rv>
  <rv s="0">
    <fb>173.9</fb>
    <v>0</v>
  </rv>
  <rv s="0">
    <fb>421.19</fb>
    <v>0</v>
  </rv>
  <rv s="0">
    <fb>307.3</fb>
    <v>0</v>
  </rv>
  <rv s="0">
    <fb>48.982799999999997</fb>
    <v>0</v>
  </rv>
  <rv s="0">
    <fb>144.1</fb>
    <v>0</v>
  </rv>
  <rv s="0">
    <fb>175.58250000000001</fb>
    <v>0</v>
  </rv>
  <rv s="0">
    <fb>415.34</fb>
    <v>0</v>
  </rv>
  <rv s="0">
    <fb>307.97000000000003</fb>
    <v>0</v>
  </rv>
  <rv s="0">
    <fb>49.152799999999999</fb>
    <v>0</v>
  </rv>
  <rv s="0">
    <fb>143.84049999999999</fb>
    <v>0</v>
  </rv>
  <rv s="0">
    <fb>176.30099999999999</fb>
    <v>0</v>
  </rv>
  <rv s="0">
    <fb>415.56</fb>
    <v>0</v>
  </rv>
  <rv s="0">
    <fb>49.066200000000002</fb>
    <v>0</v>
  </rv>
  <rv s="0">
    <fb>144.21250000000001</fb>
    <v>0</v>
  </rv>
  <rv s="0">
    <fb>175.0915</fb>
    <v>0</v>
  </rv>
  <rv s="0">
    <fb>407.98</fb>
    <v>0</v>
  </rv>
  <rv s="0">
    <fb>314.2</fb>
    <v>0</v>
  </rv>
  <rv s="0">
    <fb>48.839500000000001</fb>
    <v>0</v>
  </rv>
  <rv s="0">
    <fb>141.9495</fb>
    <v>0</v>
  </rv>
  <rv s="0">
    <fb>174.14</fb>
    <v>0</v>
  </rv>
  <rv s="0">
    <fb>417.59</fb>
    <v>0</v>
  </rv>
  <rv s="0">
    <fb>310.77</fb>
    <v>0</v>
  </rv>
  <rv s="0">
    <fb>48.492800000000003</fb>
    <v>0</v>
  </rv>
  <rv s="0">
    <fb>142.99529999999999</fb>
    <v>0</v>
  </rv>
  <rv s="0">
    <fb>173.7775</fb>
    <v>0</v>
  </rv>
  <rv s="0">
    <fb>412.52</fb>
    <v>0</v>
  </rv>
  <rv s="0">
    <fb>314.29000000000002</fb>
    <v>0</v>
  </rv>
  <rv s="0">
    <fb>48.0229</fb>
    <v>0</v>
  </rv>
  <rv s="0">
    <fb>142.7715</fb>
    <v>0</v>
  </rv>
  <rv s="0">
    <fb>172.126</fb>
    <v>0</v>
  </rv>
  <rv s="0">
    <fb>419.67</fb>
    <v>0</v>
  </rv>
  <rv s="0">
    <fb>316.89999999999998</fb>
    <v>0</v>
  </rv>
  <rv s="0">
    <fb>48.1462</fb>
    <v>0</v>
  </rv>
  <rv s="0">
    <fb>143.95050000000001</fb>
    <v>0</v>
  </rv>
  <rv s="0">
    <fb>172.99799999999999</fb>
    <v>0</v>
  </rv>
  <rv s="0">
    <fb>414.97</fb>
    <v>0</v>
  </rv>
  <rv s="0">
    <fb>317.10000000000002</fb>
    <v>0</v>
  </rv>
  <rv s="0">
    <fb>143.03049999999999</fb>
    <v>0</v>
  </rv>
  <rv s="0">
    <fb>174.42070000000001</fb>
    <v>0</v>
  </rv>
  <rv s="0">
    <fb>416.92</fb>
    <v>0</v>
  </rv>
  <rv s="0">
    <fb>312.42</fb>
    <v>0</v>
  </rv>
  <rv s="0">
    <fb>47.832900000000002</fb>
    <v>0</v>
  </rv>
  <rv s="0">
    <fb>138.16149999999999</fb>
    <v>0</v>
  </rv>
  <rv s="0">
    <fb>169.8</fb>
    <v>0</v>
  </rv>
  <rv s="0">
    <fb>415.01</fb>
    <v>0</v>
  </rv>
  <rv s="0">
    <fb>309.98</fb>
    <v>0</v>
  </rv>
  <rv s="0">
    <fb>47.566200000000002</fb>
    <v>0</v>
  </rv>
  <rv s="0">
    <fb>139.74950000000001</fb>
    <v>0</v>
  </rv>
  <rv s="0">
    <fb>404.94</fb>
    <v>0</v>
  </rv>
  <rv s="0">
    <fb>308.87</fb>
    <v>0</v>
  </rv>
  <rv s="0">
    <fb>47.822899999999997</fb>
    <v>0</v>
  </rv>
  <rv s="0">
    <fb>139.304</fb>
    <v>0</v>
  </rv>
  <rv s="0">
    <fb>167.55</fb>
    <v>0</v>
  </rv>
  <rv s="0">
    <fb>409.8</fb>
    <v>0</v>
  </rv>
  <rv s="0">
    <fb>311.83</fb>
    <v>0</v>
  </rv>
  <rv s="0">
    <fb>47.7395</fb>
    <v>0</v>
  </rv>
  <rv s="0">
    <fb>140.98750000000001</fb>
    <v>0</v>
  </rv>
  <rv s="0">
    <fb>169.0025</fb>
    <v>0</v>
  </rv>
  <rv s="0">
    <fb>406.94</fb>
    <v>0</v>
  </rv>
  <rv s="0">
    <fb>307.36</fb>
    <v>0</v>
  </rv>
  <rv s="0">
    <fb>140.5385</fb>
    <v>0</v>
  </rv>
  <rv s="0">
    <fb>170.10050000000001</fb>
    <v>0</v>
  </rv>
  <rv s="0">
    <fb>407.83</fb>
    <v>0</v>
  </rv>
  <rv s="0">
    <fb>313.04000000000002</fb>
    <v>0</v>
  </rv>
  <rv s="0">
    <fb>47.622900000000001</fb>
    <v>0</v>
  </rv>
  <rv s="0">
    <fb>140.80430000000001</fb>
    <v>0</v>
  </rv>
  <rv s="0">
    <fb>168.57499999999999</fb>
    <v>0</v>
  </rv>
  <rv s="0">
    <fb>402.6</fb>
    <v>0</v>
  </rv>
  <rv s="0">
    <fb>314.82</fb>
    <v>0</v>
  </rv>
  <rv s="0">
    <fb>47.292900000000003</fb>
    <v>0</v>
  </rv>
  <rv s="0">
    <fb>138.655</fb>
    <v>0</v>
  </rv>
  <rv s="0">
    <fb>167.88550000000001</fb>
    <v>0</v>
  </rv>
  <rv s="0">
    <fb>397</fb>
    <v>0</v>
  </rv>
  <rv s="0">
    <fb>315.83</fb>
    <v>0</v>
  </rv>
  <rv s="0">
    <fb>46.882899999999999</fb>
    <v>0</v>
  </rv>
  <rv s="0">
    <fb>136.97999999999999</fb>
    <v>0</v>
  </rv>
  <rv s="0">
    <fb>166.10550000000001</fb>
    <v>0</v>
  </rv>
  <rv s="0">
    <fb>401.49</fb>
    <v>0</v>
  </rv>
  <rv s="0">
    <fb>314.74</fb>
    <v>0</v>
  </rv>
  <rv s="0">
    <fb>46.8795</fb>
    <v>0</v>
  </rv>
  <rv s="0">
    <fb>134.26150000000001</fb>
    <v>0</v>
  </rv>
  <rv s="0">
    <fb>391.6</fb>
    <v>0</v>
  </rv>
  <rv s="0">
    <fb>46.419499999999999</fb>
    <v>0</v>
  </rv>
  <rv s="0">
    <fb>134.44749999999999</fb>
    <v>0</v>
  </rv>
  <rv s="0">
    <fb>164.45050000000001</fb>
    <v>0</v>
  </rv>
  <rv s="0">
    <fb>391.62</fb>
    <v>0</v>
  </rv>
  <rv s="0">
    <fb>318.5</fb>
    <v>0</v>
  </rv>
  <rv s="0">
    <fb>45.696199999999997</fb>
    <v>0</v>
  </rv>
  <rv s="0">
    <fb>135.9605</fb>
    <v>0</v>
  </rv>
  <rv s="0">
    <fb>163.96950000000001</fb>
    <v>0</v>
  </rv>
  <rv s="0">
    <fb>389.34</fb>
    <v>0</v>
  </rv>
  <rv s="0">
    <fb>45.316200000000002</fb>
    <v>0</v>
  </rv>
  <rv s="0">
    <fb>134.041</fb>
    <v>0</v>
  </rv>
  <rv s="0">
    <fb>160.22499999999999</fb>
    <v>0</v>
  </rv>
  <rv s="0">
    <fb>390.75</fb>
    <v>0</v>
  </rv>
  <rv s="0">
    <fb>313.57</fb>
    <v>0</v>
  </rv>
  <rv s="0">
    <fb>45.4129</fb>
    <v>0</v>
  </rv>
  <rv s="0">
    <fb>134.75</fb>
    <v>0</v>
  </rv>
  <rv s="0">
    <fb>160.6765</fb>
    <v>0</v>
  </rv>
  <rv s="0">
    <fb>396.76</fb>
    <v>0</v>
  </rv>
  <rv s="0">
    <fb>315.64999999999998</fb>
    <v>0</v>
  </rv>
  <rv s="0">
    <fb>46.259500000000003</fb>
    <v>0</v>
  </rv>
  <rv s="0">
    <fb>138.892</fb>
    <v>0</v>
  </rv>
  <rv s="0">
    <fb>164.577</fb>
    <v>0</v>
  </rv>
  <rv s="0">
    <fb>406.41</fb>
    <v>0</v>
  </rv>
  <rv s="0">
    <fb>318.17</fb>
    <v>0</v>
  </rv>
  <rv s="0">
    <fb>46.552900000000001</fb>
    <v>0</v>
  </rv>
  <rv s="0">
    <fb>139.577</fb>
    <v>0</v>
  </rv>
  <rv s="0">
    <fb>165.85</fb>
    <v>0</v>
  </rv>
  <rv s="0">
    <fb>408</fb>
    <v>0</v>
  </rv>
  <rv s="0">
    <fb>319.77</fb>
    <v>0</v>
  </rv>
  <rv s="0">
    <fb>46.5062</fb>
    <v>0</v>
  </rv>
  <rv s="0">
    <fb>139.292</fb>
    <v>0</v>
  </rv>
  <rv s="0">
    <fb>405.11</fb>
    <v>0</v>
  </rv>
  <rv s="0">
    <fb>319.27</fb>
    <v>0</v>
  </rv>
  <rv s="0">
    <fb>139.47999999999999</fb>
    <v>0</v>
  </rv>
  <rv s="0">
    <fb>162.85</fb>
    <v>0</v>
  </rv>
  <rv s="0">
    <fb>403.34</fb>
    <v>0</v>
  </rv>
  <rv s="0">
    <fb>314.68</fb>
    <v>0</v>
  </rv>
  <rv s="0">
    <fb>46.499499999999998</fb>
    <v>0</v>
  </rv>
  <rv s="0">
    <fb>137.4025</fb>
    <v>0</v>
  </rv>
  <rv s="0">
    <fb>163.4855</fb>
    <v>0</v>
  </rv>
  <rv s="0">
    <fb>425.66</fb>
    <v>0</v>
  </rv>
  <rv s="0">
    <fb>316.12</fb>
    <v>0</v>
  </rv>
  <rv s="0">
    <fb>46.166200000000003</fb>
    <v>0</v>
  </rv>
  <rv s="0">
    <fb>139.47380000000001</fb>
    <v>0</v>
  </rv>
  <rv s="0">
    <fb>165.12270000000001</fb>
    <v>0</v>
  </rv>
  <rv s="0">
    <fb>46.872900000000001</fb>
    <v>0</v>
  </rv>
  <rv s="0">
    <fb>141.61449999999999</fb>
    <v>0</v>
  </rv>
  <rv s="0">
    <fb>165.571</fb>
    <v>0</v>
  </rv>
  <rv s="0">
    <fb>428</fb>
    <v>0</v>
  </rv>
  <rv s="0">
    <fb>141.07650000000001</fb>
    <v>0</v>
  </rv>
  <rv s="0">
    <fb>169.4179</fb>
    <v>0</v>
  </rv>
  <rv s="0">
    <fb>426.83</fb>
    <v>0</v>
  </rv>
  <rv s="0">
    <fb>48.209499999999998</fb>
    <v>0</v>
  </rv>
  <rv s="0">
    <fb>143.38749999999999</fb>
    <v>0</v>
  </rv>
  <rv s="0">
    <fb>171.71449999999999</fb>
    <v>0</v>
  </rv>
  <rv s="0">
    <fb>427</fb>
    <v>0</v>
  </rv>
  <rv s="0">
    <fb>48.296199999999999</fb>
    <v>0</v>
  </rv>
  <rv s="0">
    <fb>143.33799999999999</fb>
    <v>0</v>
  </rv>
  <rv s="0">
    <fb>172.63300000000001</fb>
    <v>0</v>
  </rv>
  <rv s="0">
    <fb>435.5</fb>
    <v>0</v>
  </rv>
  <rv s="0">
    <fb>48.859499999999997</fb>
    <v>0</v>
  </rv>
  <rv s="0">
    <fb>141.76900000000001</fb>
    <v>0</v>
  </rv>
  <rv s="0">
    <fb>170.71250000000001</fb>
    <v>0</v>
  </rv>
  <rv s="0">
    <fb>440.84</fb>
    <v>0</v>
  </rv>
  <rv s="0">
    <fb>49.032800000000002</fb>
    <v>0</v>
  </rv>
  <rv s="0">
    <fb>139.15</fb>
    <v>0</v>
  </rv>
  <rv s="0">
    <fb>171.05</fb>
    <v>0</v>
  </rv>
  <rv s="0">
    <fb>450</fb>
    <v>0</v>
  </rv>
  <rv s="0">
    <fb>49.592799999999997</fb>
    <v>0</v>
  </rv>
  <rv s="0">
    <fb>137.55000000000001</fb>
    <v>0</v>
  </rv>
  <rv s="0">
    <fb>166.75</fb>
    <v>0</v>
  </rv>
  <rv s="0">
    <fb>450.49</fb>
    <v>0</v>
  </rv>
  <rv s="0">
    <fb>139.26349999999999</fb>
    <v>0</v>
  </rv>
  <rv s="0">
    <fb>167.47550000000001</fb>
    <v>0</v>
  </rv>
  <rv s="0">
    <fb>454.64</fb>
    <v>0</v>
  </rv>
  <rv s="0">
    <fb>49.652799999999999</fb>
    <v>0</v>
  </rv>
  <rv s="0">
    <fb>139.405</fb>
    <v>0</v>
  </rv>
  <rv s="0">
    <fb>169.4</fb>
    <v>0</v>
  </rv>
  <rv s="0">
    <fb>453</fb>
    <v>0</v>
  </rv>
  <rv s="0">
    <fb>49.446199999999997</fb>
    <v>0</v>
  </rv>
  <rv s="0">
    <fb>147.1345</fb>
    <v>0</v>
  </rv>
  <rv s="0">
    <fb>170.10480000000001</fb>
    <v>0</v>
  </rv>
  <rv s="0">
    <fb>454.41</fb>
    <v>0</v>
  </rv>
  <rv s="0">
    <fb>49.302799999999998</fb>
    <v>0</v>
  </rv>
  <rv s="0">
    <fb>145.078</fb>
    <v>0</v>
  </rv>
  <rv s="0">
    <fb>165.001</fb>
    <v>0</v>
  </rv>
  <rv s="0">
    <fb>461.82</fb>
    <v>0</v>
  </rv>
  <rv s="0">
    <fb>49.992800000000003</fb>
    <v>0</v>
  </rv>
  <rv s="0">
    <fb>148.04599999999999</fb>
    <v>0</v>
  </rv>
  <rv s="0">
    <fb>168.09</fb>
    <v>0</v>
  </rv>
  <rv s="0">
    <fb>456.26</fb>
    <v>0</v>
  </rv>
  <rv s="0">
    <fb>49.9895</fb>
    <v>0</v>
  </rv>
  <rv s="0">
    <fb>144.5795</fb>
    <v>0</v>
  </rv>
  <rv s="0">
    <fb>165.75049999999999</fb>
    <v>0</v>
  </rv>
  <rv s="0">
    <fb>450.42</fb>
    <v>0</v>
  </rv>
  <rv s="0">
    <fb>49.866199999999999</fb>
    <v>0</v>
  </rv>
  <rv s="0">
    <fb>145.90049999999999</fb>
    <v>0</v>
  </rv>
  <rv s="0">
    <fb>457.6</fb>
    <v>0</v>
  </rv>
  <rv s="0">
    <fb>50.0595</fb>
    <v>0</v>
  </rv>
  <rv s="0">
    <fb>147.12450000000001</fb>
    <v>0</v>
  </rv>
  <rv s="0">
    <fb>168.5</fb>
    <v>0</v>
  </rv>
  <rv s="0">
    <fb>457.83</fb>
    <v>0</v>
  </rv>
  <rv s="0">
    <fb>149.1695</fb>
    <v>0</v>
  </rv>
  <rv s="0">
    <fb>173.85</fb>
    <v>0</v>
  </rv>
  <rv s="0">
    <fb>456.85</fb>
    <v>0</v>
  </rv>
  <rv s="0">
    <fb>50.072800000000001</fb>
    <v>0</v>
  </rv>
  <rv s="0">
    <fb>149.82499999999999</fb>
    <v>0</v>
  </rv>
  <rv s="0">
    <fb>176.16200000000001</fb>
    <v>0</v>
  </rv>
  <rv s="0">
    <fb>462.62</fb>
    <v>0</v>
  </rv>
  <rv s="0">
    <fb>49.839500000000001</fb>
    <v>0</v>
  </rv>
  <rv s="0">
    <fb>149.233</fb>
    <v>0</v>
  </rv>
  <rv s="0">
    <fb>175.76249999999999</fb>
    <v>0</v>
  </rv>
  <rv s="0">
    <fb>465.39</fb>
    <v>0</v>
  </rv>
  <rv s="0">
    <fb>49.5762</fb>
    <v>0</v>
  </rv>
  <rv s="0">
    <fb>147.5</fb>
    <v>0</v>
  </rv>
  <rv s="0">
    <fb>178.1935</fb>
    <v>0</v>
  </rv>
  <rv s="0">
    <fb>460</fb>
    <v>0</v>
  </rv>
  <rv s="0">
    <fb>49.589500000000001</fb>
    <v>0</v>
  </rv>
  <rv s="0">
    <fb>146.48949999999999</fb>
    <v>0</v>
  </rv>
  <rv s="0">
    <fb>460.67</fb>
    <v>0</v>
  </rv>
  <rv s="0">
    <fb>146.6155</fb>
    <v>0</v>
  </rv>
  <rv s="0">
    <fb>458</fb>
    <v>0</v>
  </rv>
  <rv s="0">
    <fb>49.382800000000003</fb>
    <v>0</v>
  </rv>
  <rv s="0">
    <fb>148.90049999999999</fb>
    <v>0</v>
  </rv>
  <rv s="0">
    <fb>452.99</fb>
    <v>0</v>
  </rv>
  <rv s="0">
    <fb>148.14949999999999</fb>
    <v>0</v>
  </rv>
  <rv s="0">
    <fb>176.95</fb>
    <v>0</v>
  </rv>
  <rv s="0">
    <fb>450.39</fb>
    <v>0</v>
  </rv>
  <rv s="0">
    <fb>47.719499999999996</fb>
    <v>0</v>
  </rv>
  <rv s="0">
    <fb>148.0275</fb>
    <v>0</v>
  </rv>
  <rv s="0">
    <fb>178.23599999999999</fb>
    <v>0</v>
  </rv>
  <rv s="0">
    <fb>448.73</fb>
    <v>0</v>
  </rv>
  <rv s="0">
    <fb>47.3795</fb>
    <v>0</v>
  </rv>
  <rv s="0">
    <fb>148.2415</fb>
    <v>0</v>
  </rv>
  <rv s="0">
    <fb>178.3175</fb>
    <v>0</v>
  </rv>
  <rv s="0">
    <fb>448.13</fb>
    <v>0</v>
  </rv>
  <rv s="0">
    <fb>47.872900000000001</fb>
    <v>0</v>
  </rv>
  <rv s="0">
    <fb>149.97540000000001</fb>
    <v>0</v>
  </rv>
  <rv s="0">
    <fb>185.6345</fb>
    <v>0</v>
  </rv>
  <rv s="0">
    <fb>442.82</fb>
    <v>0</v>
  </rv>
  <rv s="0">
    <fb>47.552900000000001</fb>
    <v>0</v>
  </rv>
  <rv s="0">
    <fb>149.33250000000001</fb>
    <v>0</v>
  </rv>
  <rv s="0">
    <fb>183.81880000000001</fb>
    <v>0</v>
  </rv>
  <rv s="0">
    <fb>436.01</fb>
    <v>0</v>
  </rv>
  <rv s="0">
    <fb>48.082900000000002</fb>
    <v>0</v>
  </rv>
  <rv s="0">
    <fb>146.15299999999999</fb>
    <v>0</v>
  </rv>
  <rv s="0">
    <fb>179.25200000000001</fb>
    <v>0</v>
  </rv>
  <rv s="0">
    <fb>446.64</fb>
    <v>0</v>
  </rv>
  <rv s="0">
    <fb>48.5762</fb>
    <v>0</v>
  </rv>
  <rv s="0">
    <fb>145.4735</fb>
    <v>0</v>
  </rv>
  <rv s="0">
    <fb>178.1335</fb>
    <v>0</v>
  </rv>
  <rv s="0">
    <fb>444.92</fb>
    <v>0</v>
  </rv>
  <rv s="0">
    <fb>48.812800000000003</fb>
    <v>0</v>
  </rv>
  <rv s="0">
    <fb>144.3485</fb>
    <v>0</v>
  </rv>
  <rv s="0">
    <fb>180.10480000000001</fb>
    <v>0</v>
  </rv>
  <rv s="0">
    <fb>443.56</fb>
    <v>0</v>
  </rv>
  <rv s="0">
    <fb>48.332900000000002</fb>
    <v>0</v>
  </rv>
  <rv s="0">
    <fb>144</fb>
    <v>0</v>
  </rv>
  <rv s="0">
    <fb>177.38220000000001</fb>
    <v>0</v>
  </rv>
  <rv s="0">
    <fb>447.06</fb>
    <v>0</v>
  </rv>
  <rv s="0">
    <fb>47.159500000000001</fb>
    <v>0</v>
  </rv>
  <rv s="0">
    <fb>145.0085</fb>
    <v>0</v>
  </rv>
  <rv s="0">
    <fb>178.17500000000001</fb>
    <v>0</v>
  </rv>
  <rv s="0">
    <fb>452.89</fb>
    <v>0</v>
  </rv>
  <rv s="0">
    <fb>177.25</fb>
    <v>0</v>
  </rv>
  <rv s="0">
    <fb>443.15</fb>
    <v>0</v>
  </rv>
  <rv s="0">
    <fb>45.876199999999997</fb>
    <v>0</v>
  </rv>
  <rv s="0">
    <fb>141.25</fb>
    <v>0</v>
  </rv>
  <rv s="0">
    <fb>447.77</fb>
    <v>0</v>
  </rv>
  <rv s="0">
    <fb>45.286200000000001</fb>
    <v>0</v>
  </rv>
  <rv s="0">
    <fb>143.68100000000001</fb>
    <v>0</v>
  </rv>
  <rv s="0">
    <fb>172.75</fb>
    <v>0</v>
  </rv>
  <rv s="0">
    <fb>452.15</fb>
    <v>0</v>
  </rv>
  <rv s="0">
    <fb>45.852899999999998</fb>
    <v>0</v>
  </rv>
  <rv s="0">
    <fb>143.04050000000001</fb>
    <v>0</v>
  </rv>
  <rv s="0">
    <fb>462.745</fb>
    <v>0</v>
  </rv>
  <rv s="0">
    <fb>46.532899999999998</fb>
    <v>0</v>
  </rv>
  <rv s="0">
    <fb>145.59649999999999</fb>
    <v>0</v>
  </rv>
  <rv s="0">
    <fb>466.09</fb>
    <v>0</v>
  </rv>
  <rv s="0">
    <fb>46.019500000000001</fb>
    <v>0</v>
  </rv>
  <rv s="0">
    <fb>147.59649999999999</fb>
    <v>0</v>
  </rv>
  <rv s="0">
    <fb>176.15049999999999</fb>
    <v>0</v>
  </rv>
  <rv s="0">
    <fb>468.53</fb>
    <v>0</v>
  </rv>
  <rv s="0">
    <fb>45.542900000000003</fb>
    <v>0</v>
  </rv>
  <rv s="0">
    <fb>147.59100000000001</fb>
    <v>0</v>
  </rv>
  <rv s="0">
    <fb>175.75</fb>
    <v>0</v>
  </rv>
  <rv s="0">
    <fb>472</fb>
    <v>0</v>
  </rv>
  <rv s="0">
    <fb>148.69999999999999</fb>
    <v>0</v>
  </rv>
  <rv s="0">
    <fb>175.417</fb>
    <v>0</v>
  </rv>
  <rv s="0">
    <fb>477.02</fb>
    <v>0</v>
  </rv>
  <rv s="0">
    <fb>46.746200000000002</fb>
    <v>0</v>
  </rv>
  <rv s="0">
    <fb>147.78149999999999</fb>
    <v>0</v>
  </rv>
  <rv s="0">
    <fb>172</fb>
    <v>0</v>
  </rv>
  <rv s="0">
    <fb>479.75</fb>
    <v>0</v>
  </rv>
  <rv s="0">
    <fb>47.766199999999998</fb>
    <v>0</v>
  </rv>
  <rv s="0">
    <fb>143.96799999999999</fb>
    <v>0</v>
  </rv>
  <rv s="0">
    <fb>480.6</fb>
    <v>0</v>
  </rv>
  <rv s="0">
    <fb>48.402799999999999</fb>
    <v>0</v>
  </rv>
  <rv s="0">
    <fb>143.40899999999999</fb>
    <v>0</v>
  </rv>
  <rv s="0">
    <fb>168.59800000000001</fb>
    <v>0</v>
  </rv>
  <rv s="0">
    <fb>494.01</fb>
    <v>0</v>
  </rv>
  <rv s="0">
    <fb>147.1705</fb>
    <v>0</v>
  </rv>
  <rv s="0">
    <fb>173.36859999999999</fb>
    <v>0</v>
  </rv>
  <rv s="0">
    <fb>491.42</fb>
    <v>0</v>
  </rv>
  <rv s="0">
    <fb>47.582900000000002</fb>
    <v>0</v>
  </rv>
  <rv s="0">
    <fb>142.5</fb>
    <v>0</v>
  </rv>
  <rv s="0">
    <fb>167.7105</fb>
    <v>0</v>
  </rv>
  <rv s="0">
    <fb>482</fb>
    <v>0</v>
  </rv>
  <rv s="0">
    <fb>46.039499999999997</fb>
    <v>0</v>
  </rv>
  <rv s="0">
    <fb>166.85</fb>
    <v>0</v>
  </rv>
  <rv s="0">
    <fb>487.02</fb>
    <v>0</v>
  </rv>
  <rv s="0">
    <fb>46.299500000000002</fb>
    <v>0</v>
  </rv>
  <rv s="0">
    <fb>142.05350000000001</fb>
    <v>0</v>
  </rv>
  <rv s="0">
    <fb>167.85050000000001</fb>
    <v>0</v>
  </rv>
  <rv s="0">
    <fb>487.15</fb>
    <v>0</v>
  </rv>
  <rv s="0">
    <fb>143.0675</fb>
    <v>0</v>
  </rv>
  <rv s="0">
    <fb>169.2698</fb>
    <v>0</v>
  </rv>
  <rv s="0">
    <fb>495</fb>
    <v>0</v>
  </rv>
  <rv s="0">
    <fb>170.428</fb>
    <v>0</v>
  </rv>
  <rv s="0">
    <fb>498.68</fb>
    <v>0</v>
  </rv>
  <rv s="0">
    <fb>147.256</fb>
    <v>0</v>
  </rv>
  <rv s="0">
    <fb>171.03700000000001</fb>
    <v>0</v>
  </rv>
  <rv s="0">
    <fb>502</fb>
    <v>0</v>
  </rv>
  <rv s="0">
    <fb>46.866199999999999</fb>
    <v>0</v>
  </rv>
  <rv s="0">
    <fb>148.23599999999999</fb>
    <v>0</v>
  </rv>
  <rv s="0">
    <fb>170.1825</fb>
    <v>0</v>
  </rv>
  <rv s="0">
    <fb>504.78</fb>
    <v>0</v>
  </rv>
  <rv s="0">
    <fb>146.64429999999999</fb>
    <v>0</v>
  </rv>
  <rv s="0">
    <fb>170.84</fb>
    <v>0</v>
  </rv>
  <rv s="0">
    <fb>507.93</fb>
    <v>0</v>
  </rv>
  <rv s="0">
    <fb>47.752899999999997</fb>
    <v>0</v>
  </rv>
  <rv s="0">
    <fb>146.69399999999999</fb>
    <v>0</v>
  </rv>
  <rv s="0">
    <fb>169.7</fb>
    <v>0</v>
  </rv>
  <rv s="0">
    <fb>504.14</fb>
    <v>0</v>
  </rv>
  <rv s="0">
    <fb>47.732900000000001</fb>
    <v>0</v>
  </rv>
  <rv s="0">
    <fb>168.95599999999999</fb>
    <v>0</v>
  </rv>
  <rv s="0">
    <fb>500</fb>
    <v>0</v>
  </rv>
  <rv s="0">
    <fb>145.05500000000001</fb>
    <v>0</v>
  </rv>
  <rv s="0">
    <fb>503.2</fb>
    <v>0</v>
  </rv>
  <rv s="0">
    <fb>145.39599999999999</fb>
    <v>0</v>
  </rv>
  <rv s="0">
    <fb>170.43799999999999</fb>
    <v>0</v>
  </rv>
  <rv s="0">
    <fb>494.77</fb>
    <v>0</v>
  </rv>
  <rv s="0">
    <fb>47.616199999999999</fb>
    <v>0</v>
  </rv>
  <rv s="0">
    <fb>166.88300000000001</fb>
    <v>0</v>
  </rv>
  <rv s="0">
    <fb>480</fb>
    <v>0</v>
  </rv>
  <rv s="0">
    <fb>136.99850000000001</fb>
    <v>0</v>
  </rv>
  <rv s="0">
    <fb>163.45050000000001</fb>
    <v>0</v>
  </rv>
  <rv s="0">
    <fb>467.69</fb>
    <v>0</v>
  </rv>
  <rv s="0">
    <fb>138.1455</fb>
    <v>0</v>
  </rv>
  <rv s="0">
    <fb>163.839</fb>
    <v>0</v>
  </rv>
  <rv s="0">
    <fb>456</fb>
    <v>0</v>
  </rv>
  <rv s="0">
    <fb>48.479500000000002</fb>
    <v>0</v>
  </rv>
  <rv s="0">
    <fb>135.078</fb>
    <v>0</v>
  </rv>
  <rv s="0">
    <fb>160.5855</fb>
    <v>0</v>
  </rv>
  <rv s="0">
    <fb>467.2</fb>
    <v>0</v>
  </rv>
  <rv s="0">
    <fb>48.069499999999998</fb>
    <v>0</v>
  </rv>
  <rv s="0">
    <fb>138.00700000000001</fb>
    <v>0</v>
  </rv>
  <rv s="0">
    <fb>468.97</fb>
    <v>0</v>
  </rv>
  <rv s="0">
    <fb>47.892899999999997</fb>
    <v>0</v>
  </rv>
  <rv s="0">
    <fb>166.57499999999999</fb>
    <v>0</v>
  </rv>
  <rv s="0">
    <fb>475.89</fb>
    <v>0</v>
  </rv>
  <rv s="0">
    <fb>47.8095</fb>
    <v>0</v>
  </rv>
  <rv s="0">
    <fb>165.25049999999999</fb>
    <v>0</v>
  </rv>
  <rv s="0">
    <fb>469.89</fb>
    <v>0</v>
  </rv>
  <rv s="0">
    <fb>48.072899999999997</fb>
    <v>0</v>
  </rv>
  <rv s="0">
    <fb>137.07900000000001</fb>
    <v>0</v>
  </rv>
  <rv s="0">
    <fb>160.15</fb>
    <v>0</v>
  </rv>
  <rv s="0">
    <fb>465.17</fb>
    <v>0</v>
  </rv>
  <rv s="0">
    <fb>48.136200000000002</fb>
    <v>0</v>
  </rv>
  <rv s="0">
    <fb>136.17500000000001</fb>
    <v>0</v>
  </rv>
  <rv s="0">
    <fb>159.10499999999999</fb>
    <v>0</v>
  </rv>
  <rv s="0">
    <fb>468.00009999999997</fb>
    <v>0</v>
  </rv>
  <rv s="0">
    <fb>47.512900000000002</fb>
    <v>0</v>
  </rv>
  <rv s="0">
    <fb>136.52350000000001</fb>
    <v>0</v>
  </rv>
  <rv s="0">
    <fb>158.762</fb>
    <v>0</v>
  </rv>
  <rv s="0">
    <fb>464.38</fb>
    <v>0</v>
  </rv>
  <rv s="0">
    <fb>47.4495</fb>
    <v>0</v>
  </rv>
  <rv s="0">
    <fb>156.76599999999999</fb>
    <v>0</v>
  </rv>
  <rv s="0">
    <fb>463.5</fb>
    <v>0</v>
  </rv>
  <rv s="0">
    <fb>47.072899999999997</fb>
    <v>0</v>
  </rv>
  <rv s="0">
    <fb>132.59350000000001</fb>
    <v>0</v>
  </rv>
  <rv s="0">
    <fb>458.07</fb>
    <v>0</v>
  </rv>
  <rv s="0">
    <fb>46.356200000000001</fb>
    <v>0</v>
  </rv>
  <rv s="0">
    <fb>125.97799999999999</fb>
    <v>0</v>
  </rv>
  <rv s="0">
    <fb>454.07</fb>
    <v>0</v>
  </rv>
  <rv s="0">
    <fb>128.74</fb>
    <v>0</v>
  </rv>
  <rv s="0">
    <fb>142.24250000000001</fb>
    <v>0</v>
  </rv>
  <rv s="0">
    <fb>458.45</fb>
    <v>0</v>
  </rv>
  <rv s="0">
    <fb>45.779499999999999</fb>
    <v>0</v>
  </rv>
  <rv s="0">
    <fb>131.119</fb>
    <v>0</v>
  </rv>
  <rv s="0">
    <fb>144.75</fb>
    <v>0</v>
  </rv>
  <rv s="0">
    <fb>458.08</fb>
    <v>0</v>
  </rv>
  <rv s="0">
    <fb>45.639499999999998</fb>
    <v>0</v>
  </rv>
  <rv s="0">
    <fb>131.304</fb>
    <v>0</v>
  </rv>
  <rv s="0">
    <fb>461.4</fb>
    <v>0</v>
  </rv>
  <rv s="0">
    <fb>45.332900000000002</fb>
    <v>0</v>
  </rv>
  <rv s="0">
    <fb>129.65899999999999</fb>
    <v>0</v>
  </rv>
  <rv s="0">
    <fb>140.8605</fb>
    <v>0</v>
  </rv>
  <rv s="0">
    <fb>465</fb>
    <v>0</v>
  </rv>
  <rv s="0">
    <fb>134.16200000000001</fb>
    <v>0</v>
  </rv>
  <rv s="0">
    <fb>475</fb>
    <v>0</v>
  </rv>
  <rv s="0">
    <fb>46.402900000000002</fb>
    <v>0</v>
  </rv>
  <rv s="0">
    <fb>137.59450000000001</fb>
    <v>0</v>
  </rv>
  <rv s="0">
    <fb>469.06</fb>
    <v>0</v>
  </rv>
  <rv s="0">
    <fb>155.0504</fb>
    <v>0</v>
  </rv>
  <rv s="0">
    <fb>498.65</fb>
    <v>0</v>
  </rv>
  <rv s="0">
    <fb>46.752899999999997</fb>
    <v>0</v>
  </rv>
  <rv s="0">
    <fb>145.7055</fb>
    <v>0</v>
  </rv>
  <rv s="0">
    <fb>141.73750000000001</fb>
    <v>0</v>
  </rv>
  <rv s="0">
    <fb>481.75</fb>
    <v>0</v>
  </rv>
  <rv s="0">
    <fb>143.44460000000001</fb>
    <v>0</v>
  </rv>
  <rv s="0">
    <fb>155.60650000000001</fb>
    <v>0</v>
  </rv>
  <rv s="0">
    <fb>484.91</fb>
    <v>0</v>
  </rv>
  <rv s="0">
    <fb>144.25</fb>
    <v>0</v>
  </rv>
  <rv s="0">
    <fb>158.52000000000001</fb>
    <v>0</v>
  </rv>
  <rv s="0">
    <fb>481.35</fb>
    <v>0</v>
  </rv>
  <rv s="0">
    <fb>46.106200000000001</fb>
    <v>0</v>
  </rv>
  <rv s="0">
    <fb>139.0265</fb>
    <v>0</v>
  </rv>
  <rv s="0">
    <fb>156.75049999999999</fb>
    <v>0</v>
  </rv>
  <rv s="0">
    <fb>497</fb>
    <v>0</v>
  </rv>
  <rv s="0">
    <fb>140.96350000000001</fb>
    <v>0</v>
  </rv>
  <rv s="0">
    <fb>162.87350000000001</fb>
    <v>0</v>
  </rv>
  <rv s="0">
    <fb>492.24</fb>
    <v>0</v>
  </rv>
  <rv s="0">
    <fb>45.516199999999998</fb>
    <v>0</v>
  </rv>
  <rv s="0">
    <fb>139.70349999999999</fb>
    <v>0</v>
  </rv>
  <rv s="0">
    <fb>158.35</fb>
    <v>0</v>
  </rv>
  <rv s="0">
    <fb>484.68</fb>
    <v>0</v>
  </rv>
  <rv s="0">
    <fb>45.606200000000001</fb>
    <v>0</v>
  </rv>
  <rv s="0">
    <fb>138.6</fb>
    <v>0</v>
  </rv>
  <rv s="0">
    <fb>158.1345</fb>
    <v>0</v>
  </rv>
  <rv s="0">
    <fb>475.11</fb>
    <v>0</v>
  </rv>
  <rv s="0">
    <fb>45.109499999999997</fb>
    <v>0</v>
  </rv>
  <rv s="0">
    <fb>133.25649999999999</fb>
    <v>0</v>
  </rv>
  <rv s="0">
    <fb>151.751</fb>
    <v>0</v>
  </rv>
  <rv s="0">
    <fb>475.94</fb>
    <v>0</v>
  </rv>
  <rv s="0">
    <fb>137.57050000000001</fb>
    <v>0</v>
  </rv>
  <rv s="0">
    <fb>157.60550000000001</fb>
    <v>0</v>
  </rv>
  <rv s="0">
    <fb>475.5</fb>
    <v>0</v>
  </rv>
  <rv s="0">
    <fb>44.776200000000003</fb>
    <v>0</v>
  </rv>
  <rv s="0">
    <fb>136.6465</fb>
    <v>0</v>
  </rv>
  <rv s="0">
    <fb>155.79050000000001</fb>
    <v>0</v>
  </rv>
  <rv s="0">
    <fb>478.17</fb>
    <v>0</v>
  </rv>
  <rv s="0">
    <fb>136.24299999999999</fb>
    <v>0</v>
  </rv>
  <rv s="0">
    <fb>158.14599999999999</fb>
    <v>0</v>
  </rv>
  <rv s="0">
    <fb>470.25</fb>
    <v>0</v>
  </rv>
  <rv s="0">
    <fb>46.032899999999998</fb>
    <v>0</v>
  </rv>
  <rv s="0">
    <fb>133.46700000000001</fb>
    <v>0</v>
  </rv>
  <rv s="0">
    <fb>155.49950000000001</fb>
    <v>0</v>
  </rv>
  <rv s="0">
    <fb>463.83</fb>
    <v>0</v>
  </rv>
  <rv s="0">
    <fb>45.922899999999998</fb>
    <v>0</v>
  </rv>
  <rv s="0">
    <fb>129.8381</fb>
    <v>0</v>
  </rv>
  <rv s="0">
    <fb>150.4785</fb>
    <v>0</v>
  </rv>
  <rv s="0">
    <fb>467.19</fb>
    <v>0</v>
  </rv>
  <rv s="0">
    <fb>45.619500000000002</fb>
    <v>0</v>
  </rv>
  <rv s="0">
    <fb>131.64850000000001</fb>
    <v>0</v>
  </rv>
  <rv s="0">
    <fb>151.65049999999999</fb>
    <v>0</v>
  </rv>
  <rv s="0">
    <fb>44.636200000000002</fb>
    <v>0</v>
  </rv>
  <rv s="0">
    <fb>124.9533</fb>
    <v>0</v>
  </rv>
  <rv s="0">
    <fb>139.83750000000001</fb>
    <v>0</v>
  </rv>
  <rv s="0">
    <fb>456.65</fb>
    <v>0</v>
  </rv>
  <rv s="0">
    <fb>44.936199999999999</fb>
    <v>0</v>
  </rv>
  <rv s="0">
    <fb>133.55199999999999</fb>
    <v>0</v>
  </rv>
  <rv s="0">
    <fb>150.55000000000001</fb>
    <v>0</v>
  </rv>
  <rv s="0">
    <fb>465.85</fb>
    <v>0</v>
  </rv>
  <rv s="0">
    <fb>133.05000000000001</fb>
    <v>0</v>
  </rv>
  <rv s="0">
    <fb>152.42500000000001</fb>
    <v>0</v>
  </rv>
  <rv s="0">
    <fb>470.89</fb>
    <v>0</v>
  </rv>
  <rv s="0">
    <fb>134.8785</fb>
    <v>0</v>
  </rv>
  <rv s="0">
    <fb>152.73249999999999</fb>
    <v>0</v>
  </rv>
  <rv s="0">
    <fb>478.19</fb>
    <v>0</v>
  </rv>
  <rv s="0">
    <fb>134.62799999999999</fb>
    <v>0</v>
  </rv>
  <rv s="0">
    <fb>150.84899999999999</fb>
    <v>0</v>
  </rv>
  <rv s="0">
    <fb>486</fb>
    <v>0</v>
  </rv>
  <rv s="0">
    <fb>45.762900000000002</fb>
    <v>0</v>
  </rv>
  <rv s="0">
    <fb>136.01</fb>
    <v>0</v>
  </rv>
  <rv s="0">
    <fb>153.53149999999999</fb>
    <v>0</v>
  </rv>
  <rv s="0">
    <fb>480.69</fb>
    <v>0</v>
  </rv>
  <rv s="0">
    <fb>45.936199999999999</fb>
    <v>0</v>
  </rv>
  <rv s="0">
    <fb>132.92750000000001</fb>
    <v>0</v>
  </rv>
  <rv s="0">
    <fb>147.15899999999999</fb>
    <v>0</v>
  </rv>
  <rv s="0">
    <fb>47.099499999999999</fb>
    <v>0</v>
  </rv>
  <rv s="0">
    <fb>131.488</fb>
    <v>0</v>
  </rv>
  <rv s="0">
    <fb>145.4435</fb>
    <v>0</v>
  </rv>
  <rv s="0">
    <fb>478.8</fb>
    <v>0</v>
  </rv>
  <rv s="0">
    <fb>126.25</fb>
    <v>0</v>
  </rv>
  <rv s="0">
    <fb>136.68350000000001</fb>
    <v>0</v>
  </rv>
  <rv s="0">
    <fb>482.58</fb>
    <v>0</v>
  </rv>
  <rv s="0">
    <fb>131.25</fb>
    <v>0</v>
  </rv>
  <rv s="0">
    <fb>139.5</fb>
    <v>0</v>
  </rv>
  <rv s="0">
    <fb>479.33</fb>
    <v>0</v>
  </rv>
  <rv s="0">
    <fb>46.496200000000002</fb>
    <v>0</v>
  </rv>
  <rv s="0">
    <fb>131.26599999999999</fb>
    <v>0</v>
  </rv>
  <rv s="0">
    <fb>145.685</fb>
    <v>0</v>
  </rv>
  <rv s="0">
    <fb>487.83</fb>
    <v>0</v>
  </rv>
  <rv s="0">
    <fb>47.432899999999997</fb>
    <v>0</v>
  </rv>
  <rv s="0">
    <fb>133.48849999999999</fb>
    <v>0</v>
  </rv>
  <rv s="0">
    <fb>149.5745</fb>
    <v>0</v>
  </rv>
  <rv s="0">
    <fb>490.4</fb>
    <v>0</v>
  </rv>
  <rv s="0">
    <fb>47.339500000000001</fb>
    <v>0</v>
  </rv>
  <rv s="0">
    <fb>130.25</fb>
    <v>0</v>
  </rv>
  <rv s="0">
    <fb>145.98099999999999</fb>
    <v>0</v>
  </rv>
  <rv s="0">
    <fb>490</fb>
    <v>0</v>
  </rv>
  <rv s="0">
    <fb>48.176200000000001</fb>
    <v>0</v>
  </rv>
  <rv s="0">
    <fb>126.976</fb>
    <v>0</v>
  </rv>
  <rv s="0">
    <fb>142.85</fb>
    <v>0</v>
  </rv>
  <rv s="0">
    <fb>499.83</fb>
    <v>0</v>
  </rv>
  <rv s="0">
    <fb>48.462800000000001</fb>
    <v>0</v>
  </rv>
  <rv s="0">
    <fb>130.733</fb>
    <v>0</v>
  </rv>
  <rv s="0">
    <fb>148.5</fb>
    <v>0</v>
  </rv>
  <rv s="0">
    <fb>496</fb>
    <v>0</v>
  </rv>
  <rv s="0">
    <fb>48.149500000000003</fb>
    <v>0</v>
  </rv>
  <rv s="0">
    <fb>133.149</fb>
    <v>0</v>
  </rv>
  <rv s="0">
    <fb>152.6405</fb>
    <v>0</v>
  </rv>
  <rv s="0">
    <fb>508.74</fb>
    <v>0</v>
  </rv>
  <rv s="0">
    <fb>48.392800000000001</fb>
    <v>0</v>
  </rv>
  <rv s="0">
    <fb>133.42449999999999</fb>
    <v>0</v>
  </rv>
  <rv s="0">
    <fb>156.81299999999999</fb>
    <v>0</v>
  </rv>
  <rv s="0">
    <fb>505.01</fb>
    <v>0</v>
  </rv>
  <rv s="0">
    <fb>48.476199999999999</fb>
    <v>0</v>
  </rv>
  <rv s="0">
    <fb>136.1635</fb>
    <v>0</v>
  </rv>
  <rv s="0">
    <fb>161.1208</fb>
    <v>0</v>
  </rv>
  <rv s="0">
    <fb>509.27</fb>
    <v>0</v>
  </rv>
  <rv s="0">
    <fb>48.2029</fb>
    <v>0</v>
  </rv>
  <rv s="0">
    <fb>136.10149999999999</fb>
    <v>0</v>
  </rv>
  <rv s="0">
    <fb>161.80549999999999</fb>
    <v>0</v>
  </rv>
  <rv s="0">
    <fb>502.27</fb>
    <v>0</v>
  </rv>
  <rv s="0">
    <fb>47.712899999999998</fb>
    <v>0</v>
  </rv>
  <rv s="0">
    <fb>138.70249999999999</fb>
    <v>0</v>
  </rv>
  <rv s="0">
    <fb>163.70500000000001</fb>
    <v>0</v>
  </rv>
  <rv s="0">
    <fb>505</fb>
    <v>0</v>
  </rv>
  <rv s="0">
    <fb>163.74950000000001</fb>
    <v>0</v>
  </rv>
  <rv s="0">
    <fb>514.19000000000005</fb>
    <v>0</v>
  </rv>
  <rv s="0">
    <fb>47.816200000000002</fb>
    <v>0</v>
  </rv>
  <rv s="0">
    <fb>141.916</fb>
    <v>0</v>
  </rv>
  <rv s="0">
    <fb>514.32000000000005</fb>
    <v>0</v>
  </rv>
  <rv s="0">
    <fb>140.90049999999999</fb>
    <v>0</v>
  </rv>
  <rv s="0">
    <fb>164.97499999999999</fb>
    <v>0</v>
  </rv>
  <rv s="0">
    <fb>517.1</fb>
    <v>0</v>
  </rv>
  <rv s="0">
    <fb>142.64750000000001</fb>
    <v>0</v>
  </rv>
  <rv s="0">
    <fb>170.38399999999999</fb>
    <v>0</v>
  </rv>
  <rv s="0">
    <fb>515.11</fb>
    <v>0</v>
  </rv>
  <rv s="0">
    <fb>49.0428</fb>
    <v>0</v>
  </rv>
  <rv s="0">
    <fb>168.5095</fb>
    <v>0</v>
  </rv>
  <rv s="0">
    <fb>49.596200000000003</fb>
    <v>0</v>
  </rv>
  <rv s="0">
    <fb>142.053</fb>
    <v>0</v>
  </rv>
  <rv s="0">
    <fb>166.44479999999999</fb>
    <v>0</v>
  </rv>
  <rv s="0">
    <fb>510.68</fb>
    <v>0</v>
  </rv>
  <rv s="0">
    <fb>49.886200000000002</fb>
    <v>0</v>
  </rv>
  <rv s="0">
    <fb>164.14949999999999</fb>
    <v>0</v>
  </rv>
  <rv s="0">
    <fb>512.21</fb>
    <v>0</v>
  </rv>
  <rv s="0">
    <fb>50.302799999999998</fb>
    <v>0</v>
  </rv>
  <rv s="0">
    <fb>140.35849999999999</fb>
    <v>0</v>
  </rv>
  <rv s="0">
    <fb>164.125</fb>
    <v>0</v>
  </rv>
  <rv s="0">
    <fb>510</fb>
    <v>0</v>
  </rv>
  <rv s="0">
    <fb>50.2928</fb>
    <v>0</v>
  </rv>
  <rv s="0">
    <fb>142.869</fb>
    <v>0</v>
  </rv>
  <rv s="0">
    <fb>167.7415</fb>
    <v>0</v>
  </rv>
  <rv s="0">
    <fb>518.22</fb>
    <v>0</v>
  </rv>
  <rv s="0">
    <fb>50.339500000000001</fb>
    <v>0</v>
  </rv>
  <rv s="0">
    <fb>138.75</fb>
    <v>0</v>
  </rv>
  <rv s="0">
    <fb>161.65049999999999</fb>
    <v>0</v>
  </rv>
  <rv s="0">
    <fb>530</fb>
    <v>0</v>
  </rv>
  <rv s="0">
    <fb>51.6995</fb>
    <v>0</v>
  </rv>
  <rv s="0">
    <fb>158.4</fb>
    <v>0</v>
  </rv>
  <rv s="0">
    <fb>539</fb>
    <v>0</v>
  </rv>
  <rv s="0">
    <fb>52.302799999999998</fb>
    <v>0</v>
  </rv>
  <rv s="0">
    <fb>135.58349999999999</fb>
    <v>0</v>
  </rv>
  <rv s="0">
    <fb>543.6</fb>
    <v>0</v>
  </rv>
  <rv s="0">
    <fb>52.322800000000001</fb>
    <v>0</v>
  </rv>
  <rv s="0">
    <fb>131.8235</fb>
    <v>0</v>
  </rv>
  <rv s="0">
    <fb>152.71299999999999</fb>
    <v>0</v>
  </rv>
  <rv s="0">
    <fb>535.41</fb>
    <v>0</v>
  </rv>
  <rv s="0">
    <fb>51.412799999999997</fb>
    <v>0</v>
  </rv>
  <rv s="0">
    <fb>131.6</fb>
    <v>0</v>
  </rv>
  <rv s="0">
    <fb>153.6925</fb>
    <v>0</v>
  </rv>
  <rv s="0">
    <fb>533.32000000000005</fb>
    <v>0</v>
  </rv>
  <rv s="0">
    <fb>51.149500000000003</fb>
    <v>0</v>
  </rv>
  <rv s="0">
    <fb>128</fb>
    <v>0</v>
  </rv>
  <rv s="0">
    <fb>150.01849999999999</fb>
    <v>0</v>
  </rv>
  <rv s="0">
    <fb>538.5</fb>
    <v>0</v>
  </rv>
  <rv s="0">
    <fb>52.369500000000002</fb>
    <v>0</v>
  </rv>
  <rv s="0">
    <fb>130.4795</fb>
    <v>0</v>
  </rv>
  <rv s="0">
    <fb>155.38999999999999</fb>
    <v>0</v>
  </rv>
  <rv s="0">
    <fb>537.9</fb>
    <v>0</v>
  </rv>
  <rv s="0">
    <fb>52.249499999999998</fb>
    <v>0</v>
  </rv>
  <rv s="0">
    <fb>127</fb>
    <v>0</v>
  </rv>
  <rv s="0">
    <fb>151.52350000000001</fb>
    <v>0</v>
  </rv>
  <rv s="0">
    <fb>535.89</fb>
    <v>0</v>
  </rv>
  <rv s="0">
    <fb>52.222799999999999</fb>
    <v>0</v>
  </rv>
  <rv s="0">
    <fb>127.6915</fb>
    <v>0</v>
  </rv>
  <rv s="0">
    <fb>152.02950000000001</fb>
    <v>0</v>
  </rv>
  <rv s="0">
    <fb>542.14</fb>
    <v>0</v>
  </rv>
  <rv s="0">
    <fb>52.782800000000002</fb>
    <v>0</v>
  </rv>
  <rv s="0">
    <fb>130.892</fb>
    <v>0</v>
  </rv>
  <rv s="0">
    <fb>157.60249999999999</fb>
    <v>0</v>
  </rv>
  <rv s="0">
    <fb>545.5</fb>
    <v>0</v>
  </rv>
  <rv s="0">
    <fb>53.306100000000001</fb>
    <v>0</v>
  </rv>
  <rv s="0">
    <fb>129.25</fb>
    <v>0</v>
  </rv>
  <rv s="0">
    <fb>154.714</fb>
    <v>0</v>
  </rv>
  <rv s="0">
    <fb>532.05999999999995</fb>
    <v>0</v>
  </rv>
  <rv s="0">
    <fb>53.4161</fb>
    <v>0</v>
  </rv>
  <rv s="0">
    <fb>148.25</fb>
    <v>0</v>
  </rv>
  <rv s="0">
    <fb>520.4</fb>
    <v>0</v>
  </rv>
  <rv s="0">
    <fb>52.122799999999998</fb>
    <v>0</v>
  </rv>
  <rv s="0">
    <fb>119.101</fb>
    <v>0</v>
  </rv>
  <rv s="0">
    <fb>144.023</fb>
    <v>0</v>
  </rv>
  <rv s="0">
    <fb>524.24</fb>
    <v>0</v>
  </rv>
  <rv s="0">
    <fb>122.2945</fb>
    <v>0</v>
  </rv>
  <rv s="0">
    <fb>144.80000000000001</fb>
    <v>0</v>
  </rv>
  <rv s="0">
    <fb>514.91</fb>
    <v>0</v>
  </rv>
  <rv s="0">
    <fb>51.842799999999997</fb>
    <v>0</v>
  </rv>
  <rv s="0">
    <fb>114.4693</fb>
    <v>0</v>
  </rv>
  <rv s="0">
    <fb>140.19149999999999</fb>
    <v>0</v>
  </rv>
  <rv s="0">
    <fb>516.76</fb>
    <v>0</v>
  </rv>
  <rv s="0">
    <fb>51.742800000000003</fb>
    <v>0</v>
  </rv>
  <rv s="0">
    <fb>116.41500000000001</fb>
    <v>0</v>
  </rv>
  <rv s="0">
    <fb>142.178</fb>
    <v>0</v>
  </rv>
  <rv s="0">
    <fb>518.85</fb>
    <v>0</v>
  </rv>
  <rv s="0">
    <fb>51.936100000000003</fb>
    <v>0</v>
  </rv>
  <rv s="0">
    <fb>116.7345</fb>
    <v>0</v>
  </rv>
  <rv s="0">
    <fb>129.84899999999999</fb>
    <v>0</v>
  </rv>
  <rv s="0">
    <fb>510.81</fb>
    <v>0</v>
  </rv>
  <rv s="0">
    <fb>51.652799999999999</fb>
    <v>0</v>
  </rv>
  <rv s="0">
    <fb>113.405</fb>
    <v>0</v>
  </rv>
  <rv s="0">
    <fb>122.401</fb>
    <v>0</v>
  </rv>
  <rv s="0">
    <fb>501.13</fb>
    <v>0</v>
  </rv>
  <rv s="0">
    <fb>50.8095</fb>
    <v>0</v>
  </rv>
  <rv s="0">
    <fb>116.43049999999999</fb>
    <v>0</v>
  </rv>
  <rv s="0">
    <fb>124.0535</fb>
    <v>0</v>
  </rv>
  <rv s="0">
    <fb>499.5</fb>
    <v>0</v>
  </rv>
  <rv s="0">
    <fb>50.676200000000001</fb>
    <v>0</v>
  </rv>
  <rv s="0">
    <fb>117.03149999999999</fb>
    <v>0</v>
  </rv>
  <rv s="0">
    <fb>123.6</fb>
    <v>0</v>
  </rv>
  <rv s="0">
    <fb>507.21</fb>
    <v>0</v>
  </rv>
  <rv s="0">
    <fb>51.212800000000001</fb>
    <v>0</v>
  </rv>
  <rv s="0">
    <fb>120.20399999999999</fb>
    <v>0</v>
  </rv>
  <rv s="0">
    <fb>485.01</fb>
    <v>0</v>
  </rv>
  <rv s="0">
    <fb>50.569499999999998</fb>
    <v>0</v>
  </rv>
  <rv s="0">
    <fb>115.1845</fb>
    <v>0</v>
  </rv>
  <rv s="0">
    <fb>49.4895</fb>
    <v>0</v>
  </rv>
  <rv s="0">
    <fb>113.25</fb>
    <v>0</v>
  </rv>
  <rv s="0">
    <fb>111.3125</fb>
    <v>0</v>
  </rv>
  <rv s="0">
    <fb>493.81</fb>
    <v>0</v>
  </rv>
  <rv s="0">
    <fb>50.476199999999999</fb>
    <v>0</v>
  </rv>
  <rv s="0">
    <fb>115.50749999999999</fb>
    <v>0</v>
  </rv>
  <rv s="0">
    <fb>111.25</fb>
    <v>0</v>
  </rv>
  <rv s="0">
    <fb>484.39</fb>
    <v>0</v>
  </rv>
  <rv s="0">
    <fb>49.799500000000002</fb>
    <v>0</v>
  </rv>
  <rv s="0">
    <fb>113.23650000000001</fb>
    <v>0</v>
  </rv>
  <rv s="0">
    <fb>108.1035</fb>
    <v>0</v>
  </rv>
  <rv s="0">
    <fb>486.1</fb>
    <v>0</v>
  </rv>
  <rv s="0">
    <fb>49.286200000000001</fb>
    <v>0</v>
  </rv>
  <rv s="0">
    <fb>111.3775</fb>
    <v>0</v>
  </rv>
  <rv s="0">
    <fb>102.75</fb>
    <v>0</v>
  </rv>
  <rv s="0">
    <fb>480.98</fb>
    <v>0</v>
  </rv>
  <rv s="0">
    <fb>49.236199999999997</fb>
    <v>0</v>
  </rv>
  <rv s="0">
    <fb>114.533</fb>
    <v>0</v>
  </rv>
  <rv s="0">
    <fb>109.069</fb>
    <v>0</v>
  </rv>
  <rv s="0">
    <fb>485.41</fb>
    <v>0</v>
  </rv>
  <rv s="0">
    <fb>114.9555</fb>
    <v>0</v>
  </rv>
  <rv s="0">
    <fb>113.1</fb>
    <v>0</v>
  </rv>
  <rv s="0">
    <fb>494</fb>
    <v>0</v>
  </rv>
  <rv s="0">
    <fb>45.476199999999999</fb>
    <v>0</v>
  </rv>
  <rv s="0">
    <fb>116.84050000000001</fb>
    <v>0</v>
  </rv>
  <rv s="0">
    <fb>113.27500000000001</fb>
    <v>0</v>
  </rv>
  <rv s="0">
    <fb>488.26</fb>
    <v>0</v>
  </rv>
  <rv s="0">
    <fb>42.676200000000001</fb>
    <v>0</v>
  </rv>
  <rv s="0">
    <fb>115</fb>
    <v>0</v>
  </rv>
  <rv s="0">
    <fb>111.4395</fb>
    <v>0</v>
  </rv>
  <rv s="0">
    <fb>464.32</fb>
    <v>0</v>
  </rv>
  <rv s="0">
    <fb>40.2896</fb>
    <v>0</v>
  </rv>
  <rv s="0">
    <fb>111.4315</fb>
    <v>0</v>
  </rv>
  <rv s="0">
    <fb>106.2805</fb>
    <v>0</v>
  </rv>
  <rv s="0">
    <fb>481.38</fb>
    <v>0</v>
  </rv>
  <rv s="0">
    <fb>39.879600000000003</fb>
    <v>0</v>
  </rv>
  <rv s="0">
    <fb>111.95099999999999</fb>
    <v>0</v>
  </rv>
  <rv s="0">
    <fb>109.5685</fb>
    <v>0</v>
  </rv>
  <rv s="0">
    <fb>486.29</fb>
    <v>0</v>
  </rv>
  <rv s="0">
    <fb>109.58750000000001</fb>
    <v>0</v>
  </rv>
  <rv s="0">
    <fb>108.461</fb>
    <v>0</v>
  </rv>
  <rv s="0">
    <fb>490.79</fb>
    <v>0</v>
  </rv>
  <rv s="0">
    <fb>40.402900000000002</fb>
    <v>0</v>
  </rv>
  <rv s="0">
    <fb>105.77200000000001</fb>
    <v>0</v>
  </rv>
  <rv s="0">
    <fb>104.02500000000001</fb>
    <v>0</v>
  </rv>
  <rv s="0">
    <fb>498.52</fb>
    <v>0</v>
  </rv>
  <rv s="0">
    <fb>41.332900000000002</fb>
    <v>0</v>
  </rv>
  <rv s="0">
    <fb>104.9855</fb>
    <v>0</v>
  </rv>
  <rv s="0">
    <fb>103.6555</fb>
    <v>0</v>
  </rv>
  <rv s="0">
    <fb>501.74</fb>
    <v>0</v>
  </rv>
  <rv s="0">
    <fb>41.766199999999998</fb>
    <v>0</v>
  </rv>
  <rv s="0">
    <fb>105.67700000000001</fb>
    <v>0</v>
  </rv>
  <rv s="0">
    <fb>107.97</fb>
    <v>0</v>
  </rv>
  <rv s="0">
    <fb>491</fb>
    <v>0</v>
  </rv>
  <rv s="0">
    <fb>41.829599999999999</fb>
    <v>0</v>
  </rv>
  <rv s="0">
    <fb>109.483</fb>
    <v>0</v>
  </rv>
  <rv s="0">
    <fb>503.62</fb>
    <v>0</v>
  </rv>
  <rv s="0">
    <fb>42.486199999999997</fb>
    <v>0</v>
  </rv>
  <rv s="0">
    <fb>112.7465</fb>
    <v>0</v>
  </rv>
  <rv s="0">
    <fb>116.28</fb>
    <v>0</v>
  </rv>
  <rv s="0">
    <fb>498.32</fb>
    <v>0</v>
  </rv>
  <rv s="0">
    <fb>42.832900000000002</fb>
    <v>0</v>
  </rv>
  <rv s="0">
    <fb>114.855</fb>
    <v>0</v>
  </rv>
  <rv s="0">
    <fb>122.256</fb>
    <v>0</v>
  </rv>
  <rv s="0">
    <fb>121.684</fb>
    <v>0</v>
  </rv>
  <rv s="0">
    <fb>488.33</fb>
    <v>0</v>
  </rv>
  <rv s="0">
    <fb>42.222900000000003</fb>
    <v>0</v>
  </rv>
  <rv s="0">
    <fb>116.0625</fb>
    <v>0</v>
  </rv>
  <rv s="0">
    <fb>124.2</fb>
    <v>0</v>
  </rv>
  <rv s="0">
    <fb>489.43</fb>
    <v>0</v>
  </rv>
  <rv s="0">
    <fb>41.939599999999999</fb>
    <v>0</v>
  </rv>
  <rv s="0">
    <fb>116.7045</fb>
    <v>0</v>
  </rv>
  <rv s="0">
    <fb>125.245</fb>
    <v>0</v>
  </rv>
  <rv s="0">
    <fb>489.5</fb>
    <v>0</v>
  </rv>
  <rv s="0">
    <fb>40.4129</fb>
    <v>0</v>
  </rv>
  <rv s="0">
    <fb>115.48050000000001</fb>
    <v>0</v>
  </rv>
  <rv s="0">
    <fb>122.005</fb>
    <v>0</v>
  </rv>
  <rv s="0">
    <fb>40.782899999999998</fb>
    <v>0</v>
  </rv>
  <rv s="0">
    <fb>116.7615</fb>
    <v>0</v>
  </rv>
  <rv s="0">
    <fb>122.61</fb>
    <v>0</v>
  </rv>
  <rv s="0">
    <fb>492.88</fb>
    <v>0</v>
  </rv>
  <rv s="0">
    <fb>40.6663</fb>
    <v>0</v>
  </rv>
  <rv s="0">
    <fb>116.3275</fb>
    <v>0</v>
  </rv>
  <rv s="0">
    <fb>484.8</fb>
    <v>0</v>
  </rv>
  <rv s="0">
    <fb>112.44499999999999</fb>
    <v>0</v>
  </rv>
  <rv s="0">
    <fb>113.41500000000001</fb>
    <v>0</v>
  </rv>
  <rv s="0">
    <fb>475.13</fb>
    <v>0</v>
  </rv>
  <rv s="0">
    <fb>39.9129</fb>
    <v>0</v>
  </rv>
  <rv s="0">
    <fb>106.7865</fb>
    <v>0</v>
  </rv>
  <rv s="0">
    <fb>104.19</fb>
    <v>0</v>
  </rv>
  <rv s="0">
    <fb>467.5</fb>
    <v>0</v>
  </rv>
  <rv s="0">
    <fb>106.535</fb>
    <v>0</v>
  </rv>
  <rv s="0">
    <fb>464.2</fb>
    <v>0</v>
  </rv>
  <rv s="0">
    <fb>39.989600000000003</fb>
    <v>0</v>
  </rv>
  <rv s="0">
    <fb>108.545</fb>
    <v>0</v>
  </rv>
  <rv s="0">
    <fb>103.86</fb>
    <v>0</v>
  </rv>
  <rv s="0">
    <fb>453.4</fb>
    <v>0</v>
  </rv>
  <rv s="0">
    <fb>39.449599999999997</fb>
    <v>0</v>
  </rv>
  <rv s="0">
    <fb>107.221</fb>
    <v>0</v>
  </rv>
  <rv s="0">
    <fb>104.47</fb>
    <v>0</v>
  </rv>
  <rv s="0">
    <fb>450.75</fb>
    <v>0</v>
  </rv>
  <rv s="0">
    <fb>40.006300000000003</fb>
    <v>0</v>
  </rv>
  <rv s="0">
    <fb>106.0335</fb>
    <v>0</v>
  </rv>
  <rv s="0">
    <fb>102.8</fb>
    <v>0</v>
  </rv>
  <rv s="0">
    <fb>457.81</fb>
    <v>0</v>
  </rv>
  <rv s="0">
    <fb>39.432899999999997</fb>
    <v>0</v>
  </rv>
  <rv s="0">
    <fb>108.9295</fb>
    <v>0</v>
  </rv>
  <rv s="0">
    <fb>108.2</fb>
    <v>0</v>
  </rv>
  <rv s="0">
    <fb>475.72</fb>
    <v>0</v>
  </rv>
  <rv s="0">
    <fb>40.699599999999997</fb>
    <v>0</v>
  </rv>
  <rv s="0">
    <fb>110.5565</fb>
    <v>0</v>
  </rv>
  <rv s="0">
    <fb>107.43</fb>
    <v>0</v>
  </rv>
  <rv s="0">
    <fb>494.95</fb>
    <v>0</v>
  </rv>
  <rv s="0">
    <fb>40.582900000000002</fb>
    <v>0</v>
  </rv>
  <rv s="0">
    <fb>112.2315</fb>
    <v>0</v>
  </rv>
  <rv s="0">
    <fb>110.39</fb>
    <v>0</v>
  </rv>
  <rv s="0">
    <fb>499.44</fb>
    <v>0</v>
  </rv>
  <rv s="0">
    <fb>41.362900000000003</fb>
    <v>0</v>
  </rv>
  <rv s="0">
    <fb>112.995</fb>
    <v>0</v>
  </rv>
  <rv s="0">
    <fb>492.83</fb>
    <v>0</v>
  </rv>
  <rv s="0">
    <fb>41.259599999999999</fb>
    <v>0</v>
  </rv>
  <rv s="0">
    <fb>118.273</fb>
    <v>0</v>
  </rv>
  <rv s="0">
    <fb>117.09</fb>
    <v>0</v>
  </rv>
  <rv s="0">
    <fb>512.08000000000004</fb>
    <v>0</v>
  </rv>
  <rv s="0">
    <fb>41.552900000000001</fb>
    <v>0</v>
  </rv>
  <rv s="0">
    <fb>115.80249999999999</fb>
    <v>0</v>
  </rv>
  <rv s="0">
    <fb>113.5</fb>
    <v>0</v>
  </rv>
  <rv s="0">
    <fb>508.85</fb>
    <v>0</v>
  </rv>
  <rv s="0">
    <fb>40.962899999999998</fb>
    <v>0</v>
  </rv>
  <rv s="0">
    <fb>111.55200000000001</fb>
    <v>0</v>
  </rv>
  <rv s="0">
    <fb>107.38</fb>
    <v>0</v>
  </rv>
  <rv s="0">
    <fb>513.54999999999995</fb>
    <v>0</v>
  </rv>
  <rv s="0">
    <fb>40.292900000000003</fb>
    <v>0</v>
  </rv>
  <rv s="0">
    <fb>110</fb>
    <v>0</v>
  </rv>
  <rv s="0">
    <fb>108.11</fb>
    <v>0</v>
  </rv>
  <rv s="0">
    <fb>512.32000000000005</fb>
    <v>0</v>
  </rv>
  <rv s="0">
    <fb>40.646299999999997</fb>
    <v>0</v>
  </rv>
  <rv s="0">
    <fb>107.93300000000001</fb>
    <v>0</v>
  </rv>
  <rv s="0">
    <fb>507.64</fb>
    <v>0</v>
  </rv>
  <rv s="0">
    <fb>40.7363</fb>
    <v>0</v>
  </rv>
  <rv s="0">
    <fb>107.1005</fb>
    <v>0</v>
  </rv>
  <rv s="0">
    <fb>107.6</fb>
    <v>0</v>
  </rv>
  <rv s="0">
    <fb>505.64</fb>
    <v>0</v>
  </rv>
  <rv s="0">
    <fb>113.30200000000001</fb>
    <v>0</v>
  </rv>
  <rv s="0">
    <fb>113.21</fb>
    <v>0</v>
  </rv>
  <rv s="0">
    <fb>515.25</fb>
    <v>0</v>
  </rv>
  <rv s="0">
    <fb>41.729599999999998</fb>
    <v>0</v>
  </rv>
  <rv s="0">
    <fb>115.08</fb>
    <v>0</v>
  </rv>
  <rv s="0">
    <fb>113.85</fb>
    <v>0</v>
  </rv>
  <rv s="0">
    <fb>512.30999999999995</fb>
    <v>0</v>
  </rv>
  <rv s="0">
    <fb>117.25</fb>
    <v>0</v>
  </rv>
  <rv s="0">
    <fb>114.6</fb>
    <v>0</v>
  </rv>
  <rv s="0">
    <fb>514.86</fb>
    <v>0</v>
  </rv>
  <rv s="0">
    <fb>41.672899999999998</fb>
    <v>0</v>
  </rv>
  <rv s="0">
    <fb>117.998</fb>
    <v>0</v>
  </rv>
  <rv s="0">
    <fb>114.08</fb>
    <v>0</v>
  </rv>
  <rv s="0">
    <fb>513.25</fb>
    <v>0</v>
  </rv>
  <rv s="0">
    <fb>41.7029</fb>
    <v>0</v>
  </rv>
  <rv s="0">
    <fb>116.215</fb>
    <v>0</v>
  </rv>
  <rv s="0">
    <fb>112.16</fb>
    <v>0</v>
  </rv>
  <rv s="0">
    <fb>508.07</fb>
    <v>0</v>
  </rv>
  <rv s="0">
    <fb>41.479599999999998</fb>
    <v>0</v>
  </rv>
  <rv s="0">
    <fb>111.70099999999999</fb>
    <v>0</v>
  </rv>
  <rv s="0">
    <fb>107.03</fb>
    <v>0</v>
  </rv>
  <rv s="0">
    <fb>41.386299999999999</fb>
    <v>0</v>
  </rv>
  <rv s="0">
    <fb>110.2105</fb>
    <v>0</v>
  </rv>
  <rv s="0">
    <fb>110.24</fb>
    <v>0</v>
  </rv>
  <rv s="0">
    <fb>526.05999999999995</fb>
    <v>0</v>
  </rv>
  <rv s="0">
    <fb>112.0005</fb>
    <v>0</v>
  </rv>
  <rv s="0">
    <fb>531</fb>
    <v>0</v>
  </rv>
  <rv s="0">
    <fb>42.882899999999999</fb>
    <v>0</v>
  </rv>
  <rv s="0">
    <fb>112.64</fb>
    <v>0</v>
  </rv>
  <rv s="0">
    <fb>521.09</fb>
    <v>0</v>
  </rv>
  <rv s="0">
    <fb>43.129600000000003</fb>
    <v>0</v>
  </rv>
  <rv s="0">
    <fb>110.85</fb>
    <v>0</v>
  </rv>
  <rv s="0">
    <fb>115.7</fb>
    <v>0</v>
  </rv>
  <rv s="0">
    <fb>533.45000000000005</fb>
    <v>0</v>
  </rv>
  <rv s="0">
    <fb>43.502899999999997</fb>
    <v>0</v>
  </rv>
  <rv s="0">
    <fb>113.17</fb>
    <v>0</v>
  </rv>
  <rv s="0">
    <fb>118.61499999999999</fb>
    <v>0</v>
  </rv>
  <rv s="0">
    <fb>519.39</fb>
    <v>0</v>
  </rv>
  <rv s="0">
    <fb>43.559600000000003</fb>
    <v>0</v>
  </rv>
  <rv s="0">
    <fb>114.28</fb>
    <v>0</v>
  </rv>
  <rv s="0">
    <fb>123.2</fb>
    <v>0</v>
  </rv>
  <rv s="0">
    <fb>526</fb>
    <v>0</v>
  </rv>
  <rv s="0">
    <fb>44.179600000000001</fb>
    <v>0</v>
  </rv>
  <rv s="0">
    <fb>111</fb>
    <v>0</v>
  </rv>
  <rv s="0">
    <fb>526.09</fb>
    <v>0</v>
  </rv>
  <rv s="0">
    <fb>108.41</fb>
    <v>0</v>
  </rv>
  <rv s="0">
    <fb>122.69499999999999</fb>
    <v>0</v>
  </rv>
  <rv s="0">
    <fb>533.79999999999995</fb>
    <v>0</v>
  </rv>
  <rv s="0">
    <fb>40.376300000000001</fb>
    <v>0</v>
  </rv>
  <rv s="0">
    <fb>115.79</fb>
    <v>0</v>
  </rv>
  <rv s="0">
    <fb>533.54</fb>
    <v>0</v>
  </rv>
  <rv s="0">
    <fb>109.26</fb>
    <v>0</v>
  </rv>
  <rv s="0">
    <fb>117.31</fb>
    <v>0</v>
  </rv>
  <rv s="0">
    <fb>537.49</fb>
    <v>0</v>
  </rv>
  <rv s="0">
    <fb>42.089599999999997</fb>
    <v>0</v>
  </rv>
  <rv s="0">
    <fb>540.01</fb>
    <v>0</v>
  </rv>
  <rv s="0">
    <fb>42.7729</fb>
    <v>0</v>
  </rv>
  <rv s="0">
    <fb>113.08</fb>
    <v>0</v>
  </rv>
  <rv s="0">
    <fb>542.27</fb>
    <v>0</v>
  </rv>
  <rv s="0">
    <fb>43.686199999999999</fb>
    <v>0</v>
  </rv>
  <rv s="0">
    <fb>115.3</fb>
    <v>0</v>
  </rv>
  <rv s="0">
    <fb>537.54999999999995</fb>
    <v>0</v>
  </rv>
  <rv s="0">
    <fb>44.382899999999999</fb>
    <v>0</v>
  </rv>
  <rv s="0">
    <fb>134.72</fb>
    <v>0</v>
  </rv>
  <rv s="0">
    <fb>537.26</fb>
    <v>0</v>
  </rv>
  <rv s="0">
    <fb>44.052900000000001</fb>
    <v>0</v>
  </rv>
  <rv s="0">
    <fb>115.71</fb>
    <v>0</v>
  </rv>
  <rv s="0">
    <fb>136.21</fb>
    <v>0</v>
  </rv>
  <rv s="0">
    <fb>539.29</fb>
    <v>0</v>
  </rv>
  <rv s="0">
    <fb>43.556199999999997</fb>
    <v>0</v>
  </rv>
  <rv s="0">
    <fb>140.58000000000001</fb>
    <v>0</v>
  </rv>
  <rv s="0">
    <fb>41.836199999999998</fb>
    <v>0</v>
  </rv>
  <rv s="0">
    <fb>116.23</fb>
    <v>0</v>
  </rv>
  <rv s="0">
    <fb>140.1</fb>
    <v>0</v>
  </rv>
  <rv s="0">
    <fb>539.91</fb>
    <v>0</v>
  </rv>
  <rv s="0">
    <fb>42.216200000000001</fb>
    <v>0</v>
  </rv>
  <rv s="0">
    <fb>118.39</fb>
    <v>0</v>
  </rv>
  <rv s="0">
    <fb>142.05000000000001</fb>
    <v>0</v>
  </rv>
  <rv s="0">
    <fb>540</fb>
    <v>0</v>
  </rv>
  <rv s="0">
    <fb>42.629600000000003</fb>
    <v>0</v>
  </rv>
  <rv s="0">
    <fb>117.13500000000001</fb>
    <v>0</v>
  </rv>
  <rv s="0">
    <fb>138.05199999999999</fb>
    <v>0</v>
  </rv>
  <rv s="0">
    <fb>540.26</fb>
    <v>0</v>
  </rv>
  <rv s="0">
    <fb>142.9</fb>
    <v>0</v>
  </rv>
  <rv s="0">
    <fb>538.24</fb>
    <v>0</v>
  </rv>
  <rv s="0">
    <fb>43.232900000000001</fb>
    <v>0</v>
  </rv>
  <rv s="0">
    <fb>143.86000000000001</fb>
    <v>0</v>
  </rv>
  <rv s="0">
    <fb>535.61</fb>
    <v>0</v>
  </rv>
  <rv s="0">
    <fb>120.26</fb>
    <v>0</v>
  </rv>
  <rv s="0">
    <fb>541.66999999999996</fb>
    <v>0</v>
  </rv>
  <rv s="0">
    <fb>43.876199999999997</fb>
    <v>0</v>
  </rv>
  <rv s="0">
    <fb>121.13</fb>
    <v>0</v>
  </rv>
  <rv s="0">
    <fb>142.80000000000001</fb>
    <v>0</v>
  </rv>
  <rv s="0">
    <fb>545.21</fb>
    <v>0</v>
  </rv>
  <rv s="0">
    <fb>143.905</fb>
    <v>0</v>
  </rv>
  <rv s="0">
    <fb>545.24</fb>
    <v>0</v>
  </rv>
  <rv s="0">
    <fb>46.189500000000002</fb>
    <v>0</v>
  </rv>
  <rv s="0">
    <fb>142.69</fb>
    <v>0</v>
  </rv>
  <rv s="0">
    <fb>545.01</fb>
    <v>0</v>
  </rv>
  <rv s="0">
    <fb>46.509500000000003</fb>
    <v>0</v>
  </rv>
  <rv s="0">
    <fb>119.43</fb>
    <v>0</v>
  </rv>
  <rv s="0">
    <fb>141.32</fb>
    <v>0</v>
  </rv>
  <rv s="0">
    <fb>46.306199999999997</fb>
    <v>0</v>
  </rv>
  <rv s="0">
    <fb>119.06</fb>
    <v>0</v>
  </rv>
  <rv s="0">
    <fb>541.39</fb>
    <v>0</v>
  </rv>
  <rv s="0">
    <fb>45.399500000000003</fb>
    <v>0</v>
  </rv>
  <rv s="0">
    <fb>135.72</fb>
    <v>0</v>
  </rv>
  <rv s="0">
    <fb>543.29</fb>
    <v>0</v>
  </rv>
  <rv s="0">
    <fb>44.869599999999998</fb>
    <v>0</v>
  </rv>
  <rv s="0">
    <fb>113.47499999999999</fb>
    <v>0</v>
  </rv>
  <rv s="0">
    <fb>133.41</fb>
    <v>0</v>
  </rv>
  <rv s="0">
    <fb>536.67999999999995</fb>
    <v>0</v>
  </rv>
  <rv s="0">
    <fb>132.75</fb>
    <v>0</v>
  </rv>
  <rv s="0">
    <fb>535.01</fb>
    <v>0</v>
  </rv>
  <rv s="0">
    <fb>45.0929</fb>
    <v>0</v>
  </rv>
  <rv s="0">
    <fb>114.235</fb>
    <v>0</v>
  </rv>
  <rv s="0">
    <fb>135.26</fb>
    <v>0</v>
  </rv>
  <rv s="0">
    <fb>542.26</fb>
    <v>0</v>
  </rv>
  <rv s="0">
    <fb>45.369500000000002</fb>
    <v>0</v>
  </rv>
  <rv s="0">
    <fb>114.72</fb>
    <v>0</v>
  </rv>
  <rv s="0">
    <fb>43.6096</fb>
    <v>0</v>
  </rv>
  <rv s="0">
    <fb>109.99</fb>
    <v>0</v>
  </rv>
  <rv s="0">
    <fb>129.9</fb>
    <v>0</v>
  </rv>
  <rv s="0">
    <fb>530.41</fb>
    <v>0</v>
  </rv>
  <rv s="0">
    <fb>44.446199999999997</fb>
    <v>0</v>
  </rv>
  <rv s="0">
    <fb>110.17</fb>
    <v>0</v>
  </rv>
  <rv s="0">
    <fb>520.82000000000005</fb>
    <v>0</v>
  </rv>
  <rv s="0">
    <fb>44.259599999999999</fb>
    <v>0</v>
  </rv>
  <rv s="0">
    <fb>110.65</fb>
    <v>0</v>
  </rv>
  <rv s="0">
    <fb>129.44999999999999</fb>
    <v>0</v>
  </rv>
  <rv s="0">
    <fb>519.33000000000004</fb>
    <v>0</v>
  </rv>
  <rv s="0">
    <fb>108.28</fb>
    <v>0</v>
  </rv>
  <rv s="0">
    <fb>126</fb>
    <v>0</v>
  </rv>
  <rv s="0">
    <fb>529.62</fb>
    <v>0</v>
  </rv>
  <rv s="0">
    <fb>44.949599999999997</fb>
    <v>0</v>
  </rv>
  <rv s="0">
    <fb>110.59</fb>
    <v>0</v>
  </rv>
  <rv s="0">
    <fb>129.5</fb>
    <v>0</v>
  </rv>
  <rv s="0">
    <fb>519.92999999999995</fb>
    <v>0</v>
  </rv>
  <rv s="0">
    <fb>44.349600000000002</fb>
    <v>0</v>
  </rv>
  <rv s="0">
    <fb>107.3</fb>
    <v>0</v>
  </rv>
  <rv s="0">
    <fb>127.92</fb>
    <v>0</v>
  </rv>
  <rv s="0">
    <fb>517</fb>
    <v>0</v>
  </rv>
  <rv s="0">
    <fb>44.352899999999998</fb>
    <v>0</v>
  </rv>
  <rv s="0">
    <fb>107.06</fb>
    <v>0</v>
  </rv>
  <rv s="0">
    <fb>126.12</fb>
    <v>0</v>
  </rv>
  <rv s="0">
    <fb>520.95000000000005</fb>
    <v>0</v>
  </rv>
  <rv s="0">
    <fb>45.132899999999999</fb>
    <v>0</v>
  </rv>
  <rv s="0">
    <fb>108.04</fb>
    <v>0</v>
  </rv>
  <rv s="0">
    <fb>527.83000000000004</fb>
    <v>0</v>
  </rv>
  <rv s="0">
    <fb>45.432899999999997</fb>
    <v>0</v>
  </rv>
  <rv s="0">
    <fb>109.065</fb>
    <v>0</v>
  </rv>
  <rv s="0">
    <fb>130.91</fb>
    <v>0</v>
  </rv>
  <rv s="0">
    <fb>525</fb>
    <v>0</v>
  </rv>
  <rv s="0">
    <fb>45.692900000000002</fb>
    <v>0</v>
  </rv>
  <rv s="0">
    <fb>110.99</fb>
    <v>0</v>
  </rv>
  <rv s="0">
    <fb>134.095</fb>
    <v>0</v>
  </rv>
  <rv s="0">
    <fb>524</fb>
    <v>0</v>
  </rv>
  <rv s="0">
    <fb>107.8</fb>
    <v>0</v>
  </rv>
  <rv s="0">
    <fb>131.01</fb>
    <v>0</v>
  </rv>
  <rv s="0">
    <fb>514</fb>
    <v>0</v>
  </rv>
  <rv s="0">
    <fb>45.209499999999998</fb>
    <v>0</v>
  </rv>
  <rv s="0">
    <fb>104.57</fb>
    <v>0</v>
  </rv>
  <rv s="0">
    <fb>127.364</fb>
    <v>0</v>
  </rv>
  <rv s="0">
    <fb>516.29999999999995</fb>
    <v>0</v>
  </rv>
  <rv s="0">
    <fb>45.016199999999998</fb>
    <v>0</v>
  </rv>
  <rv s="0">
    <fb>104.03</fb>
    <v>0</v>
  </rv>
  <rv s="0">
    <fb>127.38</fb>
    <v>0</v>
  </rv>
  <rv s="0">
    <fb>518.52</fb>
    <v>0</v>
  </rv>
  <rv s="0">
    <fb>43.999600000000001</fb>
    <v>0</v>
  </rv>
  <rv s="0">
    <fb>102.07</fb>
    <v>0</v>
  </rv>
  <rv s="0">
    <fb>122.78</fb>
    <v>0</v>
  </rv>
  <rv s="0">
    <fb>518.59</fb>
    <v>0</v>
  </rv>
  <rv s="0">
    <fb>101.75</fb>
    <v>0</v>
  </rv>
  <rv s="0">
    <fb>44.492899999999999</fb>
    <v>0</v>
  </rv>
  <rv s="0">
    <fb>525.03</fb>
    <v>0</v>
  </rv>
  <rv s="0">
    <fb>101.67</fb>
    <v>0</v>
  </rv>
  <rv s="0">
    <fb>122.49</fb>
    <v>0</v>
  </rv>
  <rv s="0">
    <fb>511.03</fb>
    <v>0</v>
  </rv>
  <rv s="0">
    <fb>44.856200000000001</fb>
    <v>0</v>
  </rv>
  <rv s="0">
    <fb>98.82</fb>
    <v>0</v>
  </rv>
  <rv s="0">
    <fb>117.08</fb>
    <v>0</v>
  </rv>
  <rv s="0">
    <fb>513.55999999999995</fb>
    <v>0</v>
  </rv>
  <rv s="0">
    <fb>44.2896</fb>
    <v>0</v>
  </rv>
  <rv s="0">
    <fb>99.63</fb>
    <v>0</v>
  </rv>
  <rv s="0">
    <fb>507.39</fb>
    <v>0</v>
  </rv>
  <rv s="0">
    <fb>42.916200000000003</fb>
    <v>0</v>
  </rv>
  <rv s="0">
    <fb>98.1</fb>
    <v>0</v>
  </rv>
  <rv s="0">
    <fb>113.295</fb>
    <v>0</v>
  </rv>
  <rv s="0">
    <fb>510.37</fb>
    <v>0</v>
  </rv>
  <rv s="0">
    <fb>44.0762</fb>
    <v>0</v>
  </rv>
  <rv s="0">
    <fb>99.43</fb>
    <v>0</v>
  </rv>
  <rv s="0">
    <fb>117.19499999999999</fb>
    <v>0</v>
  </rv>
  <rv s="0">
    <fb>506.48</fb>
    <v>0</v>
  </rv>
  <rv s="0">
    <fb>43.802900000000001</fb>
    <v>0</v>
  </rv>
  <rv s="0">
    <fb>114.38</fb>
    <v>0</v>
  </rv>
  <rv s="0">
    <fb>514.77</fb>
    <v>0</v>
  </rv>
  <rv s="0">
    <fb>44.499600000000001</fb>
    <v>0</v>
  </rv>
  <rv s="0">
    <fb>98.64</fb>
    <v>0</v>
  </rv>
  <rv s="0">
    <fb>115.6</fb>
    <v>0</v>
  </rv>
  <rv s="0">
    <fb>511.1</fb>
    <v>0</v>
  </rv>
  <rv s="0">
    <fb>44.079599999999999</fb>
    <v>0</v>
  </rv>
  <rv s="0">
    <fb>97.05</fb>
    <v>0</v>
  </rv>
  <rv s="0">
    <fb>114.075</fb>
    <v>0</v>
  </rv>
  <rv s="0">
    <fb>507.08</fb>
    <v>0</v>
  </rv>
  <rv s="0">
    <fb>96.76</fb>
    <v>0</v>
  </rv>
  <rv s="0">
    <fb>113.58</fb>
    <v>0</v>
  </rv>
  <rv s="0">
    <fb>518.35</fb>
    <v>0</v>
  </rv>
  <rv s="0">
    <fb>44.619599999999998</fb>
    <v>0</v>
  </rv>
  <rv s="0">
    <fb>100.44</fb>
    <v>0</v>
  </rv>
  <rv s="0">
    <fb>521</fb>
    <v>0</v>
  </rv>
  <rv s="0">
    <fb>44.586199999999998</fb>
    <v>0</v>
  </rv>
  <rv s="0">
    <fb>99.825000000000003</fb>
    <v>0</v>
  </rv>
  <rv s="0">
    <fb>118.58</fb>
    <v>0</v>
  </rv>
  <rv s="0">
    <fb>528.33000000000004</fb>
    <v>0</v>
  </rv>
  <rv s="0">
    <fb>44.3596</fb>
    <v>0</v>
  </rv>
  <rv s="0">
    <fb>100.68</fb>
    <v>0</v>
  </rv>
  <rv s="0">
    <fb>120.77</fb>
    <v>0</v>
  </rv>
  <rv s="0">
    <fb>514.16999999999996</fb>
    <v>0</v>
  </rv>
  <rv s="0">
    <fb>43.769599999999997</fb>
    <v>0</v>
  </rv>
  <rv s="0">
    <fb>99.85</fb>
    <v>0</v>
  </rv>
  <rv s="0">
    <fb>505.6</fb>
    <v>0</v>
  </rv>
  <rv s="0">
    <fb>43.176200000000001</fb>
    <v>0</v>
  </rv>
  <rv s="0">
    <fb>115.1</fb>
    <v>0</v>
  </rv>
  <rv s="0">
    <fb>496.97</fb>
    <v>0</v>
  </rv>
  <rv s="0">
    <fb>43.169600000000003</fb>
    <v>0</v>
  </rv>
  <rv s="0">
    <fb>97.43</fb>
    <v>0</v>
  </rv>
  <rv s="0">
    <fb>112.71</fb>
    <v>0</v>
  </rv>
  <rv s="0">
    <fb>502.13</fb>
    <v>0</v>
  </rv>
  <rv s="0">
    <fb>44.336199999999998</fb>
    <v>0</v>
  </rv>
  <rv s="0">
    <fb>97.3</fb>
    <v>0</v>
  </rv>
  <rv s="0">
    <fb>493.45</fb>
    <v>0</v>
  </rv>
  <rv s="0">
    <fb>107.88</fb>
    <v>0</v>
  </rv>
  <rv s="0">
    <fb>520</fb>
    <v>0</v>
  </rv>
  <rv s="0">
    <fb>44.1462</fb>
    <v>0</v>
  </rv>
  <rv s="0">
    <fb>99.99</fb>
    <v>0</v>
  </rv>
  <rv s="0">
    <fb>114.1</fb>
    <v>0</v>
  </rv>
  <rv s="0">
    <fb>517.74</fb>
    <v>0</v>
  </rv>
  <rv s="0">
    <fb>43.652900000000002</fb>
    <v>0</v>
  </rv>
  <rv s="0">
    <fb>98.86</fb>
    <v>0</v>
  </rv>
  <rv s="0">
    <fb>110.11</fb>
    <v>0</v>
  </rv>
  <rv s="0">
    <fb>532</fb>
    <v>0</v>
  </rv>
  <rv s="0">
    <fb>44.476199999999999</fb>
    <v>0</v>
  </rv>
  <rv s="0">
    <fb>103.13</fb>
    <v>0</v>
  </rv>
  <rv s="0">
    <fb>521.74</fb>
    <v>0</v>
  </rv>
  <rv s="0">
    <fb>114.71</fb>
    <v>0</v>
  </rv>
  <rv s="0">
    <fb>523.04999999999995</fb>
    <v>0</v>
  </rv>
  <rv s="0">
    <fb>44.659599999999998</fb>
    <v>0</v>
  </rv>
  <rv s="0">
    <fb>518.05999999999995</fb>
    <v>0</v>
  </rv>
  <rv s="0">
    <fb>97.844999999999999</fb>
    <v>0</v>
  </rv>
  <rv s="0">
    <fb>114.792</fb>
    <v>0</v>
  </rv>
  <rv s="0">
    <fb>538.07000000000005</fb>
    <v>0</v>
  </rv>
  <rv s="0">
    <fb>45.816200000000002</fb>
    <v>0</v>
  </rv>
  <rv s="0">
    <fb>101.8</fb>
    <v>0</v>
  </rv>
  <rv s="0">
    <fb>119.98</fb>
    <v>0</v>
  </rv>
  <rv s="0">
    <fb>537.79</fb>
    <v>0</v>
  </rv>
  <rv s="0">
    <fb>46.362900000000003</fb>
    <v>0</v>
  </rv>
  <rv s="0">
    <fb>102.9</fb>
    <v>0</v>
  </rv>
  <rv s="0">
    <fb>119.65</fb>
    <v>0</v>
  </rv>
  <rv s="0">
    <fb>541.38</fb>
    <v>0</v>
  </rv>
  <rv s="0">
    <fb>46.786200000000001</fb>
    <v>0</v>
  </rv>
  <rv s="0">
    <fb>546.52</fb>
    <v>0</v>
  </rv>
  <rv s="0">
    <fb>47.002899999999997</fb>
    <v>0</v>
  </rv>
  <rv s="0">
    <fb>94.52</fb>
    <v>0</v>
  </rv>
  <rv s="0">
    <fb>113.92</fb>
    <v>0</v>
  </rv>
  <rv s="0">
    <fb>544.97</fb>
    <v>0</v>
  </rv>
  <rv s="0">
    <fb>46.682899999999997</fb>
    <v>0</v>
  </rv>
  <rv s="0">
    <fb>92.27</fb>
    <v>0</v>
  </rv>
  <rv s="0">
    <fb>97.905000000000001</fb>
    <v>0</v>
  </rv>
  <rv s="0">
    <fb>555</fb>
    <v>0</v>
  </rv>
  <rv s="0">
    <fb>95.42</fb>
    <v>0</v>
  </rv>
  <rv s="0">
    <fb>47.656199999999998</fb>
    <v>0</v>
  </rv>
  <rv s="0">
    <fb>103.99</fb>
    <v>0</v>
  </rv>
  <rv s="0">
    <fb>544.41</fb>
    <v>0</v>
  </rv>
  <rv s="0">
    <fb>47.052900000000001</fb>
    <v>0</v>
  </rv>
  <rv s="0">
    <fb>97.314999999999998</fb>
    <v>0</v>
  </rv>
  <rv s="0">
    <fb>541.74</fb>
    <v>0</v>
  </rv>
  <rv s="0">
    <fb>46.502899999999997</fb>
    <v>0</v>
  </rv>
  <rv s="0">
    <fb>86.32</fb>
    <v>0</v>
  </rv>
  <rv s="0">
    <fb>92.47</fb>
    <v>0</v>
  </rv>
  <rv s="0">
    <fb>547.04999999999995</fb>
    <v>0</v>
  </rv>
  <rv s="0">
    <fb>47.3429</fb>
    <v>0</v>
  </rv>
  <rv s="0">
    <fb>85.4</fb>
    <v>0</v>
  </rv>
  <rv s="0">
    <fb>91.49</fb>
    <v>0</v>
  </rv>
  <rv s="0">
    <fb>538.16999999999996</fb>
    <v>0</v>
  </rv>
  <rv s="0">
    <fb>87.28</fb>
    <v>0</v>
  </rv>
  <rv s="0">
    <fb>47.526200000000003</fb>
    <v>0</v>
  </rv>
  <rv s="0">
    <fb>90.79</fb>
    <v>0</v>
  </rv>
  <rv s="0">
    <fb>553.78</fb>
    <v>0</v>
  </rv>
  <rv s="0">
    <fb>47.586199999999998</fb>
    <v>0</v>
  </rv>
  <rv s="0">
    <fb>88.45</fb>
    <v>0</v>
  </rv>
  <rv s="0">
    <fb>89.47</fb>
    <v>0</v>
  </rv>
  <rv s="0">
    <fb>548.92999999999995</fb>
    <v>0</v>
  </rv>
  <rv s="0">
    <fb>47.502899999999997</fb>
    <v>0</v>
  </rv>
  <rv s="0">
    <fb>92.25</fb>
    <v>0</v>
  </rv>
  <rv s="0">
    <fb>92.935000000000002</fb>
    <v>0</v>
  </rv>
  <rv s="0">
    <fb>546.28</fb>
    <v>0</v>
  </rv>
  <rv s="0">
    <fb>47.556199999999997</fb>
    <v>0</v>
  </rv>
  <rv s="0">
    <fb>94.69</fb>
    <v>0</v>
  </rv>
  <rv s="0">
    <fb>97.88</fb>
    <v>0</v>
  </rv>
  <rv s="0">
    <fb>522</fb>
    <v>0</v>
  </rv>
  <rv s="0">
    <fb>47.212899999999998</fb>
    <v>0</v>
  </rv>
  <rv s="0">
    <fb>98.77</fb>
    <v>0</v>
  </rv>
  <rv s="0">
    <fb>512.80999999999995</fb>
    <v>0</v>
  </rv>
  <rv s="0">
    <fb>48.536200000000001</fb>
    <v>0</v>
  </rv>
  <rv s="0">
    <fb>98.26</fb>
    <v>0</v>
  </rv>
  <rv s="0">
    <fb>103.21</fb>
    <v>0</v>
  </rv>
  <rv s="0">
    <fb>505.89</fb>
    <v>0</v>
  </rv>
  <rv s="0">
    <fb>49.2928</fb>
    <v>0</v>
  </rv>
  <rv s="0">
    <fb>97.9</fb>
    <v>0</v>
  </rv>
  <rv s="0">
    <fb>512.16</fb>
    <v>0</v>
  </rv>
  <rv s="0">
    <fb>49.002800000000001</fb>
    <v>0</v>
  </rv>
  <rv s="0">
    <fb>96.97</fb>
    <v>0</v>
  </rv>
  <rv s="0">
    <fb>95.37</fb>
    <v>0</v>
  </rv>
  <rv s="0">
    <fb>522.12</fb>
    <v>0</v>
  </rv>
  <rv s="0">
    <fb>49.889499999999998</fb>
    <v>0</v>
  </rv>
  <rv s="0">
    <fb>95.95</fb>
    <v>0</v>
  </rv>
  <rv s="0">
    <fb>529.01</fb>
    <v>0</v>
  </rv>
  <rv s="0">
    <fb>50.202800000000003</fb>
    <v>0</v>
  </rv>
  <rv s="0">
    <fb>97.29</fb>
    <v>0</v>
  </rv>
  <rv s="0">
    <fb>93.97</fb>
    <v>0</v>
  </rv>
  <rv s="0">
    <fb>519.94000000000005</fb>
    <v>0</v>
  </rv>
  <rv s="0">
    <fb>92.62</fb>
    <v>0</v>
  </rv>
  <rv s="0">
    <fb>50.692799999999998</fb>
    <v>0</v>
  </rv>
  <rv s="0">
    <fb>97.09</fb>
    <v>0</v>
  </rv>
  <rv s="0">
    <fb>93.24</fb>
    <v>0</v>
  </rv>
  <rv s="0">
    <fb>534</fb>
    <v>0</v>
  </rv>
  <rv s="0">
    <fb>50.706200000000003</fb>
    <v>0</v>
  </rv>
  <rv s="0">
    <fb>98.24</fb>
    <v>0</v>
  </rv>
  <rv s="0">
    <fb>93.79</fb>
    <v>0</v>
  </rv>
  <rv s="0">
    <fb>535.83000000000004</fb>
    <v>0</v>
  </rv>
  <rv s="0">
    <fb>50.906199999999998</fb>
    <v>0</v>
  </rv>
  <rv s="0">
    <fb>97.036299999999997</fb>
    <v>0</v>
  </rv>
  <rv s="0">
    <fb>93.93</fb>
    <v>0</v>
  </rv>
  <rv s="0">
    <fb>531.66999999999996</fb>
    <v>0</v>
  </rv>
  <rv s="0">
    <fb>51.009500000000003</fb>
    <v>0</v>
  </rv>
  <rv s="0">
    <fb>95.73</fb>
    <v>0</v>
  </rv>
  <rv s="0">
    <fb>94.04</fb>
    <v>0</v>
  </rv>
  <rv s="0">
    <fb>529.72</fb>
    <v>0</v>
  </rv>
  <rv s="0">
    <fb>50.869500000000002</fb>
    <v>0</v>
  </rv>
  <rv s="0">
    <fb>94.82</fb>
    <v>0</v>
  </rv>
  <rv s="0">
    <fb>552.36</fb>
    <v>0</v>
  </rv>
  <rv s="0">
    <fb>50.6828</fb>
    <v>0</v>
  </rv>
  <rv s="0">
    <fb>101.02</fb>
    <v>0</v>
  </rv>
  <rv s="0">
    <fb>532.83000000000004</fb>
    <v>0</v>
  </rv>
  <rv s="0">
    <fb>50.492800000000003</fb>
    <v>0</v>
  </rv>
  <rv s="0">
    <fb>99.05</fb>
    <v>0</v>
  </rv>
  <rv s="0">
    <fb>94.474999999999994</fb>
    <v>0</v>
  </rv>
  <rv s="0">
    <fb>531.49</fb>
    <v>0</v>
  </rv>
  <rv s="0">
    <fb>50.916200000000003</fb>
    <v>0</v>
  </rv>
  <rv s="0">
    <fb>99.4</fb>
    <v>0</v>
  </rv>
  <rv s="0">
    <fb>534.41999999999996</fb>
    <v>0</v>
  </rv>
  <rv s="0">
    <fb>50.399500000000003</fb>
    <v>0</v>
  </rv>
  <rv s="0">
    <fb>99.3</fb>
    <v>0</v>
  </rv>
  <rv s="0">
    <fb>90.5</fb>
    <v>0</v>
  </rv>
  <rv s="0">
    <fb>540.84</fb>
    <v>0</v>
  </rv>
  <rv s="0">
    <fb>96.41</fb>
    <v>0</v>
  </rv>
  <rv s="0">
    <fb>88.34</fb>
    <v>0</v>
  </rv>
  <rv s="0">
    <fb>544.86</fb>
    <v>0</v>
  </rv>
  <rv s="0">
    <fb>49.719499999999996</fb>
    <v>0</v>
  </rv>
  <rv s="0">
    <fb>95.38</fb>
    <v>0</v>
  </rv>
  <rv s="0">
    <fb>89.24</fb>
    <v>0</v>
  </rv>
  <rv s="0">
    <fb>547.92999999999995</fb>
    <v>0</v>
  </rv>
  <rv s="0">
    <fb>93.77</fb>
    <v>0</v>
  </rv>
  <rv s="0">
    <fb>541.85</fb>
    <v>0</v>
  </rv>
  <rv s="0">
    <fb>48.632800000000003</fb>
    <v>0</v>
  </rv>
  <rv s="0">
    <fb>92.71</fb>
    <v>0</v>
  </rv>
  <rv s="0">
    <fb>89.21</fb>
    <v>0</v>
  </rv>
  <rv s="0">
    <fb>550.55999999999995</fb>
    <v>0</v>
  </rv>
  <rv s="0">
    <fb>97.76</fb>
    <v>0</v>
  </rv>
  <rv s="0">
    <fb>541.92999999999995</fb>
    <v>0</v>
  </rv>
  <rv s="0">
    <fb>49.029499999999999</fb>
    <v>0</v>
  </rv>
  <rv s="0">
    <fb>92.501999999999995</fb>
    <v>0</v>
  </rv>
  <rv s="0">
    <fb>533.99</fb>
    <v>0</v>
  </rv>
  <rv s="0">
    <fb>48.526200000000003</fb>
    <v>0</v>
  </rv>
  <rv s="0">
    <fb>93.13</fb>
    <v>0</v>
  </rv>
  <rv s="0">
    <fb>89.89</fb>
    <v>0</v>
  </rv>
  <rv s="0">
    <fb>525.15</fb>
    <v>0</v>
  </rv>
  <rv s="0">
    <fb>48.159500000000001</fb>
    <v>0</v>
  </rv>
  <rv s="0">
    <fb>90.76</fb>
    <v>0</v>
  </rv>
  <rv s="0">
    <fb>88.265000000000001</fb>
    <v>0</v>
  </rv>
  <rv s="0">
    <fb>524.6</fb>
    <v>0</v>
  </rv>
  <rv s="0">
    <fb>47.669499999999999</fb>
    <v>0</v>
  </rv>
  <rv s="0">
    <fb>90.254999999999995</fb>
    <v>0</v>
  </rv>
  <rv s="0">
    <fb>526.99</fb>
    <v>0</v>
  </rv>
  <rv s="0">
    <fb>47.639499999999998</fb>
    <v>0</v>
  </rv>
  <rv s="0">
    <fb>88.11</fb>
    <v>0</v>
  </rv>
  <rv s="0">
    <fb>85.33</fb>
    <v>0</v>
  </rv>
  <rv s="0">
    <fb>523.63</fb>
    <v>0</v>
  </rv>
  <rv s="0">
    <fb>48.106200000000001</fb>
    <v>0</v>
  </rv>
  <rv s="0">
    <fb>86.174999999999997</fb>
    <v>0</v>
  </rv>
  <rv s="0">
    <fb>526.48</fb>
    <v>0</v>
  </rv>
  <rv s="0">
    <fb>48.2562</fb>
    <v>0</v>
  </rv>
  <rv s="0">
    <fb>524.1</fb>
    <v>0</v>
  </rv>
  <rv s="0">
    <fb>47.682899999999997</fb>
    <v>0</v>
  </rv>
  <rv s="0">
    <fb>87.11</fb>
    <v>0</v>
  </rv>
  <rv s="0">
    <fb>83.25</fb>
    <v>0</v>
  </rv>
  <rv s="0">
    <fb>533.92999999999995</fb>
    <v>0</v>
  </rv>
  <rv s="0">
    <fb>88.795000000000002</fb>
    <v>0</v>
  </rv>
  <rv s="0">
    <fb>84.97</fb>
    <v>0</v>
  </rv>
  <rv s="0">
    <fb>535.07000000000005</fb>
    <v>0</v>
  </rv>
  <rv s="0">
    <fb>86.98</fb>
    <v>0</v>
  </rv>
  <rv s="0">
    <fb>532.54</fb>
    <v>0</v>
  </rv>
  <rv s="0">
    <fb>82.87</fb>
    <v>0</v>
  </rv>
  <rv s="0">
    <fb>47.186199999999999</fb>
    <v>0</v>
  </rv>
  <rv s="0">
    <fb>525.13</fb>
    <v>0</v>
  </rv>
  <rv s="0">
    <fb>47.516199999999998</fb>
    <v>0</v>
  </rv>
  <rv s="0">
    <fb>89.584999999999994</fb>
    <v>0</v>
  </rv>
  <rv s="0">
    <fb>85.46</fb>
    <v>0</v>
  </rv>
  <rv s="0">
    <fb>518.64</fb>
    <v>0</v>
  </rv>
  <rv s="0">
    <fb>47.806199999999997</fb>
    <v>0</v>
  </rv>
  <rv s="0">
    <fb>90.35</fb>
    <v>0</v>
  </rv>
  <rv s="0">
    <fb>86.55</fb>
    <v>0</v>
  </rv>
  <rv s="0">
    <fb>501.01</fb>
    <v>0</v>
  </rv>
  <rv s="0">
    <fb>87.47</fb>
    <v>0</v>
  </rv>
  <rv s="0">
    <fb>491.59</fb>
    <v>0</v>
  </rv>
  <rv s="0">
    <fb>48.1995</fb>
    <v>0</v>
  </rv>
  <rv s="0">
    <fb>86.79</fb>
    <v>0</v>
  </rv>
  <rv s="0">
    <fb>83.03</fb>
    <v>0</v>
  </rv>
  <rv s="0">
    <fb>492.41</fb>
    <v>0</v>
  </rv>
  <rv s="0">
    <fb>48.772799999999997</fb>
    <v>0</v>
  </rv>
  <rv s="0">
    <fb>88.36</fb>
    <v>0</v>
  </rv>
  <rv s="0">
    <fb>87.46</fb>
    <v>0</v>
  </rv>
  <rv s="0">
    <fb>488.85</fb>
    <v>0</v>
  </rv>
  <rv s="0">
    <fb>48.312899999999999</fb>
    <v>0</v>
  </rv>
  <rv s="0">
    <fb>85.98</fb>
    <v>0</v>
  </rv>
  <rv s="0">
    <fb>87.57</fb>
    <v>0</v>
  </rv>
  <rv s="0">
    <fb>485.29</fb>
    <v>0</v>
  </rv>
  <rv s="0">
    <fb>48.579500000000003</fb>
    <v>0</v>
  </rv>
  <rv s="0">
    <fb>89.18</fb>
    <v>0</v>
  </rv>
  <rv s="0">
    <fb>90.93</fb>
    <v>0</v>
  </rv>
  <rv s="0">
    <fb>48.802799999999998</fb>
    <v>0</v>
  </rv>
  <rv s="0">
    <fb>91.48</fb>
    <v>0</v>
  </rv>
  <rv s="0">
    <fb>96.93</fb>
    <v>0</v>
  </rv>
  <rv s="0">
    <fb>486.11</fb>
    <v>0</v>
  </rv>
  <rv s="0">
    <fb>48.509500000000003</fb>
    <v>0</v>
  </rv>
  <rv s="0">
    <fb>90.85</fb>
    <v>0</v>
  </rv>
  <rv s="0">
    <fb>94.18</fb>
    <v>0</v>
  </rv>
  <rv s="0">
    <fb>491.2</fb>
    <v>0</v>
  </rv>
  <rv s="0">
    <fb>48.429499999999997</fb>
    <v>0</v>
  </rv>
  <rv s="0">
    <fb>92.06</fb>
    <v>0</v>
  </rv>
  <rv s="0">
    <fb>98.68</fb>
    <v>0</v>
  </rv>
  <rv s="0">
    <fb>488.05</fb>
    <v>0</v>
  </rv>
  <rv s="0">
    <fb>92.14</fb>
    <v>0</v>
  </rv>
  <rv s="0">
    <fb>97.25</fb>
    <v>0</v>
  </rv>
  <rv s="0">
    <fb>477.87</fb>
    <v>0</v>
  </rv>
  <rv s="0">
    <fb>90.72</fb>
    <v>0</v>
  </rv>
  <rv s="0">
    <fb>94.74</fb>
    <v>0</v>
  </rv>
  <rv s="0">
    <fb>485.53</fb>
    <v>0</v>
  </rv>
  <rv s="0">
    <fb>93.86</fb>
    <v>0</v>
  </rv>
  <rv s="0">
    <fb>486.68</fb>
    <v>0</v>
  </rv>
  <rv s="0">
    <fb>46.819499999999998</fb>
    <v>0</v>
  </rv>
  <rv s="0">
    <fb>97.95</fb>
    <v>0</v>
  </rv>
  <rv s="0">
    <fb>97.56</fb>
    <v>0</v>
  </rv>
  <rv s="0">
    <fb>500.26</fb>
    <v>0</v>
  </rv>
  <rv s="0">
    <fb>47.539499999999997</fb>
    <v>0</v>
  </rv>
  <rv s="0">
    <fb>489.28</fb>
    <v>0</v>
  </rv>
  <rv s="0">
    <fb>47.4129</fb>
    <v>0</v>
  </rv>
  <rv s="0">
    <fb>492.5</fb>
    <v>0</v>
  </rv>
  <rv s="0">
    <fb>47.676200000000001</fb>
    <v>0</v>
  </rv>
  <rv s="0">
    <fb>98.234999999999999</fb>
    <v>0</v>
  </rv>
  <rv s="0">
    <fb>493.37</fb>
    <v>0</v>
  </rv>
  <rv s="0">
    <fb>47.532899999999998</fb>
    <v>0</v>
  </rv>
  <rv s="0">
    <fb>97.31</fb>
    <v>0</v>
  </rv>
  <rv s="0">
    <fb>99.53</fb>
    <v>0</v>
  </rv>
  <rv s="0">
    <fb>487.81</fb>
    <v>0</v>
  </rv>
  <rv s="0">
    <fb>47.372900000000001</fb>
    <v>0</v>
  </rv>
  <rv s="0">
    <fb>97.48</fb>
    <v>0</v>
  </rv>
  <rv s="0">
    <fb>101.09</fb>
    <v>0</v>
  </rv>
  <rv s="0">
    <fb>498</fb>
    <v>0</v>
  </rv>
  <rv s="0">
    <fb>47.439500000000002</fb>
    <v>0</v>
  </rv>
  <rv s="0">
    <fb>96.87</fb>
    <v>0</v>
  </rv>
  <rv s="0">
    <fb>101.155</fb>
    <v>0</v>
  </rv>
  <rv s="0">
    <fb>499.95</fb>
    <v>0</v>
  </rv>
  <rv s="0">
    <fb>47.886200000000002</fb>
    <v>0</v>
  </rv>
  <rv s="0">
    <fb>98.71</fb>
    <v>0</v>
  </rv>
  <rv s="0">
    <fb>102.53</fb>
    <v>0</v>
  </rv>
  <rv s="0">
    <fb>494.26</fb>
    <v>0</v>
  </rv>
  <rv s="0">
    <fb>105.8</fb>
    <v>0</v>
  </rv>
  <rv s="0">
    <fb>110.245</fb>
    <v>0</v>
  </rv>
  <rv s="0">
    <fb>475.23</fb>
    <v>0</v>
  </rv>
  <rv s="0">
    <fb>47.786200000000001</fb>
    <v>0</v>
  </rv>
  <rv s="0">
    <fb>102.93</fb>
    <v>0</v>
  </rv>
  <rv s="0">
    <fb>105.26</fb>
    <v>0</v>
  </rv>
  <rv s="0">
    <fb>47.2729</fb>
    <v>0</v>
  </rv>
  <rv s="0">
    <fb>102.925</fb>
    <v>0</v>
  </rv>
  <rv s="0">
    <fb>471.04</fb>
    <v>0</v>
  </rv>
  <rv s="0">
    <fb>46.589500000000001</fb>
    <v>0</v>
  </rv>
  <rv s="0">
    <fb>103.22</fb>
    <v>0</v>
  </rv>
  <rv s="0">
    <fb>101.17</fb>
    <v>0</v>
  </rv>
  <rv s="0">
    <fb>475.47</fb>
    <v>0</v>
  </rv>
  <rv s="0">
    <fb>46.776200000000003</fb>
    <v>0</v>
  </rv>
  <rv s="0">
    <fb>102.05</fb>
    <v>0</v>
  </rv>
  <rv s="0">
    <fb>102.04</fb>
    <v>0</v>
  </rv>
  <rv s="0">
    <fb>485.63</fb>
    <v>0</v>
  </rv>
  <rv s="0">
    <fb>101.32</fb>
    <v>0</v>
  </rv>
  <rv s="0">
    <fb>489.13</fb>
    <v>0</v>
  </rv>
  <rv s="0">
    <fb>48.236199999999997</fb>
    <v>0</v>
  </rv>
  <rv s="0">
    <fb>97.85</fb>
    <v>0</v>
  </rv>
  <rv s="0">
    <fb>494.29</fb>
    <v>0</v>
  </rv>
  <rv s="0">
    <fb>94.43</fb>
    <v>0</v>
  </rv>
  <rv s="0">
    <fb>98.41</fb>
    <v>0</v>
  </rv>
  <rv s="0">
    <fb>489.65</fb>
    <v>0</v>
  </rv>
  <rv s="0">
    <fb>48.319499999999998</fb>
    <v>0</v>
  </rv>
  <rv s="0">
    <fb>99.09</fb>
    <v>0</v>
  </rv>
  <rv s="0">
    <fb>491.15</fb>
    <v>0</v>
  </rv>
  <rv s="0">
    <fb>99.21</fb>
    <v>0</v>
  </rv>
  <rv s="0">
    <fb>487.38</fb>
    <v>0</v>
  </rv>
  <rv s="0">
    <fb>48.369500000000002</fb>
    <v>0</v>
  </rv>
  <rv s="0">
    <fb>94.85</fb>
    <v>0</v>
  </rv>
  <rv s="0">
    <fb>97.8</fb>
    <v>0</v>
  </rv>
  <rv s="0">
    <fb>496.7</fb>
    <v>0</v>
  </rv>
  <rv s="0">
    <fb>47.626199999999997</fb>
    <v>0</v>
  </rv>
  <rv s="0">
    <fb>95.334999999999994</fb>
    <v>0</v>
  </rv>
  <rv s="0">
    <fb>492.81</fb>
    <v>0</v>
  </rv>
  <rv s="0">
    <fb>48.922800000000002</fb>
    <v>0</v>
  </rv>
  <rv s="0">
    <fb>486.66</fb>
    <v>0</v>
  </rv>
  <rv s="0">
    <fb>48.122900000000001</fb>
    <v>0</v>
  </rv>
  <rv s="0">
    <fb>91.92</fb>
    <v>0</v>
  </rv>
  <rv s="0">
    <fb>96.12</fb>
    <v>0</v>
  </rv>
  <rv s="0">
    <fb>489.58</fb>
    <v>0</v>
  </rv>
  <rv s="0">
    <fb>89.44</fb>
    <v>0</v>
  </rv>
  <rv s="0">
    <fb>93.53</fb>
    <v>0</v>
  </rv>
  <rv s="0">
    <fb>488.77</fb>
    <v>0</v>
  </rv>
  <rv s="0">
    <fb>47.569499999999998</fb>
    <v>0</v>
  </rv>
  <rv s="0">
    <fb>89.87</fb>
    <v>0</v>
  </rv>
  <rv s="0">
    <fb>94.28</fb>
    <v>0</v>
  </rv>
  <rv s="0">
    <fb>482.67</fb>
    <v>0</v>
  </rv>
  <rv s="0">
    <fb>89.33</fb>
    <v>0</v>
  </rv>
  <rv s="0">
    <fb>93.14</fb>
    <v>0</v>
  </rv>
  <rv s="0">
    <fb>473.61</fb>
    <v>0</v>
  </rv>
  <rv s="0">
    <fb>47.019500000000001</fb>
    <v>0</v>
  </rv>
  <rv s="0">
    <fb>89.98</fb>
    <v>0</v>
  </rv>
  <rv s="0">
    <fb>93.87</fb>
    <v>0</v>
  </rv>
  <rv s="0">
    <fb>475.21</fb>
    <v>0</v>
  </rv>
  <rv s="0">
    <fb>46.612900000000003</fb>
    <v>0</v>
  </rv>
  <rv s="0">
    <fb>89.66</fb>
    <v>0</v>
  </rv>
  <rv s="0">
    <fb>91.41</fb>
    <v>0</v>
  </rv>
  <rv s="0">
    <fb>477.94</fb>
    <v>0</v>
  </rv>
  <rv s="0">
    <fb>47.012900000000002</fb>
    <v>0</v>
  </rv>
  <rv s="0">
    <fb>92.74</fb>
    <v>0</v>
  </rv>
  <rv s="0">
    <fb>481.37</fb>
    <v>0</v>
  </rv>
  <rv s="0">
    <fb>46.832900000000002</fb>
    <v>0</v>
  </rv>
  <rv s="0">
    <fb>94.015000000000001</fb>
    <v>0</v>
  </rv>
  <rv s="0">
    <fb>95.19</fb>
    <v>0</v>
  </rv>
  <rv s="0">
    <fb>482.98</fb>
    <v>0</v>
  </rv>
  <rv s="0">
    <fb>47.0595</fb>
    <v>0</v>
  </rv>
  <rv s="0">
    <fb>94.98</fb>
    <v>0</v>
  </rv>
  <rv s="0">
    <fb>94.06</fb>
    <v>0</v>
  </rv>
  <rv s="0">
    <fb>471.75</fb>
    <v>0</v>
  </rv>
  <rv s="0">
    <fb>46.186199999999999</fb>
    <v>0</v>
  </rv>
  <rv s="0">
    <fb>94.12</fb>
    <v>0</v>
  </rv>
  <rv s="0">
    <fb>93.6</fb>
    <v>0</v>
  </rv>
  <rv s="0">
    <fb>473.95</fb>
    <v>0</v>
  </rv>
  <rv s="0">
    <fb>46.276200000000003</fb>
    <v>0</v>
  </rv>
  <rv s="0">
    <fb>94.05</fb>
    <v>0</v>
  </rv>
  <rv s="0">
    <fb>462.77</fb>
    <v>0</v>
  </rv>
  <rv s="0">
    <fb>45.672899999999998</fb>
    <v>0</v>
  </rv>
  <rv s="0">
    <fb>92.17</fb>
    <v>0</v>
  </rv>
  <rv s="0">
    <fb>92.67</fb>
    <v>0</v>
  </rv>
  <rv s="0">
    <fb>458.65</fb>
    <v>0</v>
  </rv>
  <rv s="0">
    <fb>45.5595</fb>
    <v>0</v>
  </rv>
  <rv s="0">
    <fb>89.97</fb>
    <v>0</v>
  </rv>
  <rv s="0">
    <fb>464.65</fb>
    <v>0</v>
  </rv>
  <rv s="0">
    <fb>45.8962</fb>
    <v>0</v>
  </rv>
  <rv s="0">
    <fb>93.83</fb>
    <v>0</v>
  </rv>
  <rv s="0">
    <fb>460.99</fb>
    <v>0</v>
  </rv>
  <rv s="0">
    <fb>45.6295</fb>
    <v>0</v>
  </rv>
  <rv s="0">
    <fb>93.22</fb>
    <v>0</v>
  </rv>
  <rv s="0">
    <fb>464.71</fb>
    <v>0</v>
  </rv>
  <rv s="0">
    <fb>46.476199999999999</fb>
    <v>0</v>
  </rv>
  <rv s="0">
    <fb>96.2</fb>
    <v>0</v>
  </rv>
  <rv s="0">
    <fb>471.39</fb>
    <v>0</v>
  </rv>
  <rv s="0">
    <fb>46.062899999999999</fb>
    <v>0</v>
  </rv>
  <rv s="0">
    <fb>100.26</fb>
    <v>0</v>
  </rv>
  <rv s="0">
    <fb>99.79</fb>
    <v>0</v>
  </rv>
  <rv s="0">
    <fb>470</fb>
    <v>0</v>
  </rv>
  <rv s="0">
    <fb>46.6995</fb>
    <v>0</v>
  </rv>
  <rv s="0">
    <fb>100.12</fb>
    <v>0</v>
  </rv>
  <rv s="0">
    <fb>478.39</fb>
    <v>0</v>
  </rv>
  <rv s="0">
    <fb>101.25</fb>
    <v>0</v>
  </rv>
  <rv s="0">
    <fb>98.14</fb>
    <v>0</v>
  </rv>
  <rv s="0">
    <fb>481.95</fb>
    <v>0</v>
  </rv>
  <rv s="0">
    <fb>104.27</fb>
    <v>0</v>
  </rv>
  <rv s="0">
    <fb>100.45</fb>
    <v>0</v>
  </rv>
  <rv s="0">
    <fb>477.41</fb>
    <v>0</v>
  </rv>
  <rv s="0">
    <fb>105.06</fb>
    <v>0</v>
  </rv>
  <rv s="0">
    <fb>100.43</fb>
    <v>0</v>
  </rv>
  <rv s="0">
    <fb>468.98</fb>
    <v>0</v>
  </rv>
  <rv s="0">
    <fb>104.99</fb>
    <v>0</v>
  </rv>
  <rv s="0">
    <fb>98.064999999999998</fb>
    <v>0</v>
  </rv>
  <rv s="0">
    <fb>485.55</fb>
    <v>0</v>
  </rv>
  <rv s="0">
    <fb>47.596200000000003</fb>
    <v>0</v>
  </rv>
  <rv s="0">
    <fb>104.61499999999999</fb>
    <v>0</v>
  </rv>
  <rv s="0">
    <fb>99.07</fb>
    <v>0</v>
  </rv>
  <rv s="0">
    <fb>47.882899999999999</fb>
    <v>0</v>
  </rv>
  <rv s="0">
    <fb>102.44</fb>
    <v>0</v>
  </rv>
  <rv s="0">
    <fb>98.11</fb>
    <v>0</v>
  </rv>
  <rv s="0">
    <fb>102.28</fb>
    <v>0</v>
  </rv>
  <rv s="0">
    <fb>98.69</fb>
    <v>0</v>
  </rv>
  <rv s="0">
    <fb>466.57</fb>
    <v>0</v>
  </rv>
  <rv s="0">
    <fb>100.91</fb>
    <v>0</v>
  </rv>
  <rv s="0">
    <fb>101.55</fb>
    <v>0</v>
  </rv>
  <rv s="0">
    <fb>471.52</fb>
    <v>0</v>
  </rv>
  <rv s="0">
    <fb>101.3</fb>
    <v>0</v>
  </rv>
  <rv s="0">
    <fb>102.16</fb>
    <v>0</v>
  </rv>
  <rv s="0">
    <fb>485.2</fb>
    <v>0</v>
  </rv>
  <rv s="0">
    <fb>49.242800000000003</fb>
    <v>0</v>
  </rv>
  <rv s="0">
    <fb>102.39</fb>
    <v>0</v>
  </rv>
  <rv s="0">
    <fb>102.3</fb>
    <v>0</v>
  </rv>
  <rv s="0">
    <fb>493.03</fb>
    <v>0</v>
  </rv>
  <rv s="0">
    <fb>49.509500000000003</fb>
    <v>0</v>
  </rv>
  <rv s="0">
    <fb>497.39</fb>
    <v>0</v>
  </rv>
  <rv s="0">
    <fb>49.056199999999997</fb>
    <v>0</v>
  </rv>
  <rv s="0">
    <fb>105.78</fb>
    <v>0</v>
  </rv>
  <rv s="0">
    <fb>103.91</fb>
    <v>0</v>
  </rv>
  <rv s="0">
    <fb>511</fb>
    <v>0</v>
  </rv>
  <rv s="0">
    <fb>49.599499999999999</fb>
    <v>0</v>
  </rv>
  <rv s="0">
    <fb>100.75</fb>
    <v>0</v>
  </rv>
  <rv s="0">
    <fb>50.119500000000002</fb>
    <v>0</v>
  </rv>
  <rv s="0">
    <fb>106.98</fb>
    <v>0</v>
  </rv>
  <rv s="0">
    <fb>516.14</fb>
    <v>0</v>
  </rv>
  <rv s="0">
    <fb>106.55</fb>
    <v>0</v>
  </rv>
  <rv s="0">
    <fb>100.8</fb>
    <v>0</v>
  </rv>
  <rv s="0">
    <fb>524.98</fb>
    <v>0</v>
  </rv>
  <rv s="0">
    <fb>106.58</fb>
    <v>0</v>
  </rv>
  <rv s="0">
    <fb>100.4</fb>
    <v>0</v>
  </rv>
  <rv s="0">
    <fb>523.91</fb>
    <v>0</v>
  </rv>
  <rv s="0">
    <fb>49.882800000000003</fb>
    <v>0</v>
  </rv>
  <rv s="0">
    <fb>105.84</fb>
    <v>0</v>
  </rv>
  <rv s="0">
    <fb>98.95</fb>
    <v>0</v>
  </rv>
  <rv s="0">
    <fb>49.676200000000001</fb>
    <v>0</v>
  </rv>
  <rv s="0">
    <fb>106.89</fb>
    <v>0</v>
  </rv>
  <rv s="0">
    <fb>508.72</fb>
    <v>0</v>
  </rv>
  <rv s="0">
    <fb>49.546199999999999</fb>
    <v>0</v>
  </rv>
  <rv s="0">
    <fb>104.658</fb>
    <v>0</v>
  </rv>
  <rv s="0">
    <fb>103.16</fb>
    <v>0</v>
  </rv>
  <rv s="0">
    <fb>503.67</fb>
    <v>0</v>
  </rv>
  <rv s="0">
    <fb>49.926200000000001</fb>
    <v>0</v>
  </rv>
  <rv s="0">
    <fb>106.49</fb>
    <v>0</v>
  </rv>
  <rv s="0">
    <fb>103.95</fb>
    <v>0</v>
  </rv>
  <rv s="0">
    <fb>500.65</fb>
    <v>0</v>
  </rv>
  <rv s="0">
    <fb>103.58</fb>
    <v>0</v>
  </rv>
  <rv s="0">
    <fb>101.58</fb>
    <v>0</v>
  </rv>
  <rv s="0">
    <fb>485.47</fb>
    <v>0</v>
  </rv>
  <rv s="0">
    <fb>50.069499999999998</fb>
    <v>0</v>
  </rv>
  <rv s="0">
    <fb>103.53</fb>
    <v>0</v>
  </rv>
  <rv s="0">
    <fb>490.04</fb>
    <v>0</v>
  </rv>
  <rv s="0">
    <fb>50.652799999999999</fb>
    <v>0</v>
  </rv>
  <rv s="0">
    <fb>105.47</fb>
    <v>0</v>
  </rv>
  <rv s="0">
    <fb>106.1</fb>
    <v>0</v>
  </rv>
  <rv s="0">
    <fb>483.41</fb>
    <v>0</v>
  </rv>
  <rv s="0">
    <fb>105.49</fb>
    <v>0</v>
  </rv>
  <rv s="0">
    <fb>107.655</fb>
    <v>0</v>
  </rv>
  <rv s="0">
    <fb>492.68</fb>
    <v>0</v>
  </rv>
  <rv s="0">
    <fb>51.096200000000003</fb>
    <v>0</v>
  </rv>
  <rv s="0">
    <fb>105.825</fb>
    <v>0</v>
  </rv>
  <rv s="0">
    <fb>104.91</fb>
    <v>0</v>
  </rv>
  <rv s="0">
    <fb>485.87</fb>
    <v>0</v>
  </rv>
  <rv s="0">
    <fb>50.3262</fb>
    <v>0</v>
  </rv>
  <rv s="0">
    <fb>104.92</fb>
    <v>0</v>
  </rv>
  <rv s="0">
    <fb>105.04</fb>
    <v>0</v>
  </rv>
  <rv s="0">
    <fb>482.2</fb>
    <v>0</v>
  </rv>
  <rv s="0">
    <fb>50.259500000000003</fb>
    <v>0</v>
  </rv>
  <rv s="0">
    <fb>104.45</fb>
    <v>0</v>
  </rv>
  <rv s="0">
    <fb>488.69</fb>
    <v>0</v>
  </rv>
  <rv s="0">
    <fb>50.429499999999997</fb>
    <v>0</v>
  </rv>
  <rv s="0">
    <fb>107.04</fb>
    <v>0</v>
  </rv>
  <rv s="0">
    <fb>107.73</fb>
    <v>0</v>
  </rv>
  <rv s="0">
    <fb>494.59</fb>
    <v>0</v>
  </rv>
  <rv s="0">
    <fb>50.346200000000003</fb>
    <v>0</v>
  </rv>
  <rv s="0">
    <fb>106.84</fb>
    <v>0</v>
  </rv>
  <rv s="0">
    <fb>104.95</fb>
    <v>0</v>
  </rv>
  <rv s="0">
    <fb>495.25</fb>
    <v>0</v>
  </rv>
  <rv s="0">
    <fb>50.4895</fb>
    <v>0</v>
  </rv>
  <rv s="0">
    <fb>107.14</fb>
    <v>0</v>
  </rv>
  <rv s="0">
    <fb>101.47</fb>
    <v>0</v>
  </rv>
  <rv s="0">
    <fb>494.4</fb>
    <v>0</v>
  </rv>
  <rv s="0">
    <fb>50.519500000000001</fb>
    <v>0</v>
  </rv>
  <rv s="0">
    <fb>105.53</fb>
    <v>0</v>
  </rv>
  <rv s="0">
    <fb>103.735</fb>
    <v>0</v>
  </rv>
  <rv s="0">
    <fb>487.05</fb>
    <v>0</v>
  </rv>
  <rv s="0">
    <fb>105.485</fb>
    <v>0</v>
  </rv>
  <rv s="0">
    <fb>494.06</fb>
    <v>0</v>
  </rv>
  <rv s="0">
    <fb>50.099499999999999</fb>
    <v>0</v>
  </rv>
  <rv s="0">
    <fb>104.82</fb>
    <v>0</v>
  </rv>
  <rv s="0">
    <fb>492.04</fb>
    <v>0</v>
  </rv>
  <rv s="0">
    <fb>50.422800000000002</fb>
    <v>0</v>
  </rv>
  <rv s="0">
    <fb>105.18</fb>
    <v>0</v>
  </rv>
  <rv s="0">
    <fb>492.84</fb>
    <v>0</v>
  </rv>
  <rv s="0">
    <fb>489.4</fb>
    <v>0</v>
  </rv>
  <rv s="0">
    <fb>51.229500000000002</fb>
    <v>0</v>
  </rv>
  <rv s="0">
    <fb>108.1</fb>
    <v>0</v>
  </rv>
  <rv s="0">
    <fb>488</fb>
    <v>0</v>
  </rv>
  <rv s="0">
    <fb>50.849499999999999</fb>
    <v>0</v>
  </rv>
  <rv s="0">
    <fb>115.395</fb>
    <v>0</v>
  </rv>
  <rv s="0">
    <fb>111.03</fb>
    <v>0</v>
  </rv>
  <rv s="0">
    <fb>488.76</fb>
    <v>0</v>
  </rv>
  <rv s="0">
    <fb>116.68</fb>
    <v>0</v>
  </rv>
  <rv s="0">
    <fb>491.4</fb>
    <v>0</v>
  </rv>
  <rv s="0">
    <fb>51.166200000000003</fb>
    <v>0</v>
  </rv>
  <rv s="0">
    <fb>116.11</fb>
    <v>0</v>
  </rv>
  <rv s="0">
    <fb>111.15</fb>
    <v>0</v>
  </rv>
  <rv s="0">
    <fb>487.62</fb>
    <v>0</v>
  </rv>
  <rv s="0">
    <fb>50.282800000000002</fb>
    <v>0</v>
  </rv>
  <rv s="0">
    <fb>116.49</fb>
    <v>0</v>
  </rv>
  <rv s="0">
    <fb>111.05</fb>
    <v>0</v>
  </rv>
  <rv s="0">
    <fb>50.3795</fb>
    <v>0</v>
  </rv>
  <rv s="0">
    <fb>119.61</fb>
    <v>0</v>
  </rv>
  <rv s="0">
    <fb>114.89</fb>
    <v>0</v>
  </rv>
  <rv s="0">
    <fb>482.05</fb>
    <v>0</v>
  </rv>
  <rv s="0">
    <fb>50.599499999999999</fb>
    <v>0</v>
  </rv>
  <rv s="0">
    <fb>120.95</fb>
    <v>0</v>
  </rv>
  <rv s="0">
    <fb>116.69</fb>
    <v>0</v>
  </rv>
  <rv s="0">
    <fb>479.58</fb>
    <v>0</v>
  </rv>
  <rv s="0">
    <fb>50.466200000000001</fb>
    <v>0</v>
  </rv>
  <rv s="0">
    <fb>123.55</fb>
    <v>0</v>
  </rv>
  <rv s="0">
    <fb>118.16</fb>
    <v>0</v>
  </rv>
  <rv s="0">
    <fb>480.44</fb>
    <v>0</v>
  </rv>
  <rv s="0">
    <fb>122.94</fb>
    <v>0</v>
  </rv>
  <rv s="0">
    <fb>116.77</fb>
    <v>0</v>
  </rv>
  <rv s="0">
    <fb>476.18</fb>
    <v>0</v>
  </rv>
  <rv s="0">
    <fb>49.336199999999998</fb>
    <v>0</v>
  </rv>
  <rv s="0">
    <fb>124.16</fb>
    <v>0</v>
  </rv>
  <rv s="0">
    <fb>480.61</fb>
    <v>0</v>
  </rv>
  <rv s="0">
    <fb>49.502800000000001</fb>
    <v>0</v>
  </rv>
  <rv s="0">
    <fb>121.12</fb>
    <v>0</v>
  </rv>
  <rv s="0">
    <fb>115.35</fb>
    <v>0</v>
  </rv>
  <rv s="0">
    <fb>477.63</fb>
    <v>0</v>
  </rv>
  <rv s="0">
    <fb>124.52</fb>
    <v>0</v>
  </rv>
  <rv s="0">
    <fb>116.63</fb>
    <v>0</v>
  </rv>
  <rv s="0">
    <fb>478.06</fb>
    <v>0</v>
  </rv>
  <rv s="0">
    <fb>48.566200000000002</fb>
    <v>0</v>
  </rv>
  <rv s="0">
    <fb>123.17</fb>
    <v>0</v>
  </rv>
  <rv s="0">
    <fb>116.04</fb>
    <v>0</v>
  </rv>
  <rv s="0">
    <fb>476.68</fb>
    <v>0</v>
  </rv>
  <rv s="0">
    <fb>48.766199999999998</fb>
    <v>0</v>
  </rv>
  <rv s="0">
    <fb>125.64</fb>
    <v>0</v>
  </rv>
  <rv s="0">
    <fb>122.37</fb>
    <v>0</v>
  </rv>
  <rv s="0">
    <fb>478.12</fb>
    <v>0</v>
  </rv>
  <rv s="0">
    <fb>48.472799999999999</fb>
    <v>0</v>
  </rv>
  <rv s="0">
    <fb>122.75</fb>
    <v>0</v>
  </rv>
  <rv s="0">
    <fb>121.45</fb>
    <v>0</v>
  </rv>
  <rv s="0">
    <fb>487.79</fb>
    <v>0</v>
  </rv>
  <rv s="0">
    <fb>122.815</fb>
    <v>0</v>
  </rv>
  <rv s="0">
    <fb>492</fb>
    <v>0</v>
  </rv>
  <rv s="0">
    <fb>49.072800000000001</fb>
    <v>0</v>
  </rv>
  <rv s="0">
    <fb>123.99</fb>
    <v>0</v>
  </rv>
  <rv s="0">
    <fb>124.92</fb>
    <v>0</v>
  </rv>
  <rv s="0">
    <fb>500.7</fb>
    <v>0</v>
  </rv>
  <rv s="0">
    <fb>49.789499999999997</fb>
    <v>0</v>
  </rv>
  <rv s="0">
    <fb>124.01</fb>
    <v>0</v>
  </rv>
  <rv s="0">
    <fb>123.36</fb>
    <v>0</v>
  </rv>
  <rv s="0">
    <fb>499.9</fb>
    <v>0</v>
  </rv>
  <rv s="0">
    <fb>126.01</fb>
    <v>0</v>
  </rv>
  <rv s="0">
    <fb>125.07</fb>
    <v>0</v>
  </rv>
  <rv s="0">
    <fb>489.95</fb>
    <v>0</v>
  </rv>
  <rv s="0">
    <fb>49.749499999999998</fb>
    <v>0</v>
  </rv>
  <rv s="0">
    <fb>126.97</fb>
    <v>0</v>
  </rv>
  <rv s="0">
    <fb>127.01</fb>
    <v>0</v>
  </rv>
  <rv s="0">
    <fb>50.1295</fb>
    <v>0</v>
  </rv>
  <rv s="0">
    <fb>122.22499999999999</fb>
    <v>0</v>
  </rv>
  <rv s="0">
    <fb>123.01</fb>
    <v>0</v>
  </rv>
  <rv s="0">
    <fb>489.99</fb>
    <v>0</v>
  </rv>
  <rv s="0">
    <fb>50.719499999999996</fb>
    <v>0</v>
  </rv>
  <rv s="0">
    <fb>122.25</fb>
    <v>0</v>
  </rv>
  <rv s="0">
    <fb>124.08</fb>
    <v>0</v>
  </rv>
  <rv s="0">
    <fb>492.3</fb>
    <v>0</v>
  </rv>
  <rv s="0">
    <fb>51.142800000000001</fb>
    <v>0</v>
  </rv>
  <rv s="0">
    <fb>122.785</fb>
    <v>0</v>
  </rv>
  <rv s="0">
    <fb>124.02</fb>
    <v>0</v>
  </rv>
  <rv s="0">
    <fb>490.87</fb>
    <v>0</v>
  </rv>
  <rv s="0">
    <fb>51.5062</fb>
    <v>0</v>
  </rv>
  <rv s="0">
    <fb>124.98</fb>
    <v>0</v>
  </rv>
  <rv s="0">
    <fb>128.12</fb>
    <v>0</v>
  </rv>
  <rv s="0">
    <fb>51.969499999999996</fb>
    <v>0</v>
  </rv>
  <rv s="0">
    <fb>126.7</fb>
    <v>0</v>
  </rv>
  <rv s="0">
    <fb>461.99</fb>
    <v>0</v>
  </rv>
  <rv s="0">
    <fb>52.332799999999999</fb>
    <v>0</v>
  </rv>
  <rv s="0">
    <fb>123.14</fb>
    <v>0</v>
  </rv>
  <rv s="0">
    <fb>125.21</fb>
    <v>0</v>
  </rv>
  <rv s="0">
    <fb>466.14</fb>
    <v>0</v>
  </rv>
  <rv s="0">
    <fb>52.692799999999998</fb>
    <v>0</v>
  </rv>
  <rv s="0">
    <fb>125.93</fb>
    <v>0</v>
  </rv>
  <rv s="0">
    <fb>127.71</fb>
    <v>0</v>
  </rv>
  <rv s="0">
    <fb>456.75</fb>
    <v>0</v>
  </rv>
  <rv s="0">
    <fb>51.566200000000002</fb>
    <v>0</v>
  </rv>
  <rv s="0">
    <fb>122.93</fb>
    <v>0</v>
  </rv>
  <rv s="0">
    <fb>124.97</fb>
    <v>0</v>
  </rv>
  <rv s="0">
    <fb>468.95</fb>
    <v>0</v>
  </rv>
  <rv s="0">
    <fb>51.402799999999999</fb>
    <v>0</v>
  </rv>
  <rv s="0">
    <fb>478.18</fb>
    <v>0</v>
  </rv>
  <rv s="0">
    <fb>51.659500000000001</fb>
    <v>0</v>
  </rv>
  <rv s="0">
    <fb>125.31</fb>
    <v>0</v>
  </rv>
  <rv s="0">
    <fb>478.33</fb>
    <v>0</v>
  </rv>
  <rv s="0">
    <fb>51.959499999999998</fb>
    <v>0</v>
  </rv>
  <rv s="0">
    <fb>121.38</fb>
    <v>0</v>
  </rv>
  <rv s="0">
    <fb>478.14</fb>
    <v>0</v>
  </rv>
  <rv s="0">
    <fb>51.882800000000003</fb>
    <v>0</v>
  </rv>
  <rv s="0">
    <fb>129.33000000000001</fb>
    <v>0</v>
  </rv>
  <rv s="0">
    <fb>478.13</fb>
    <v>0</v>
  </rv>
  <rv s="0">
    <fb>51.382800000000003</fb>
    <v>0</v>
  </rv>
  <rv s="0">
    <fb>128.63</fb>
    <v>0</v>
  </rv>
  <rv s="0">
    <fb>481.96</fb>
    <v>0</v>
  </rv>
  <rv s="0">
    <fb>51.5762</fb>
    <v>0</v>
  </rv>
  <rv s="0">
    <fb>128.94</fb>
    <v>0</v>
  </rv>
  <rv s="0">
    <fb>475.08</fb>
    <v>0</v>
  </rv>
  <rv s="0">
    <fb>51.502800000000001</fb>
    <v>0</v>
  </rv>
  <rv s="0">
    <fb>119.24</fb>
    <v>0</v>
  </rv>
  <rv s="0">
    <fb>128.77000000000001</fb>
    <v>0</v>
  </rv>
  <rv s="0">
    <fb>478</fb>
    <v>0</v>
  </rv>
  <rv s="0">
    <fb>51.656199999999998</fb>
    <v>0</v>
  </rv>
  <rv s="0">
    <fb>120.17</fb>
    <v>0</v>
  </rv>
  <rv s="0">
    <fb>129.47</fb>
    <v>0</v>
  </rv>
  <rv s="0">
    <fb>478.1</fb>
    <v>0</v>
  </rv>
  <rv s="0">
    <fb>52.269500000000001</fb>
    <v>0</v>
  </rv>
  <rv s="0">
    <fb>130.82</fb>
    <v>0</v>
  </rv>
  <rv s="0">
    <fb>476.03</fb>
    <v>0</v>
  </rv>
  <rv s="0">
    <fb>130.24</fb>
    <v>0</v>
  </rv>
  <rv s="0">
    <fb>469.35</fb>
    <v>0</v>
  </rv>
  <rv s="0">
    <fb>52.642800000000001</fb>
    <v>0</v>
  </rv>
  <rv s="0">
    <fb>119.795</fb>
    <v>0</v>
  </rv>
  <rv s="0">
    <fb>128.25</fb>
    <v>0</v>
  </rv>
  <rv s="0">
    <fb>120.1</fb>
    <v>0</v>
  </rv>
  <rv s="0">
    <fb>128.59</fb>
    <v>0</v>
  </rv>
  <rv s="0">
    <fb>51.519500000000001</fb>
    <v>0</v>
  </rv>
  <rv s="0">
    <fb>129.07</fb>
    <v>0</v>
  </rv>
  <rv s="0">
    <fb>462.37</fb>
    <v>0</v>
  </rv>
  <rv s="0">
    <fb>51.589500000000001</fb>
    <v>0</v>
  </rv>
  <rv s="0">
    <fb>116.29</fb>
    <v>0</v>
  </rv>
  <rv s="0">
    <fb>127.75</fb>
    <v>0</v>
  </rv>
  <rv s="0">
    <fb>463</fb>
    <v>0</v>
  </rv>
  <rv s="0">
    <fb>51.769500000000001</fb>
    <v>0</v>
  </rv>
  <rv s="0">
    <fb>452</fb>
    <v>0</v>
  </rv>
  <rv s="0">
    <fb>51.8095</fb>
    <v>0</v>
  </rv>
  <rv s="0">
    <fb>120.93</fb>
    <v>0</v>
  </rv>
  <rv s="0">
    <fb>462.55</fb>
    <v>0</v>
  </rv>
  <rv s="0">
    <fb>51.372799999999998</fb>
    <v>0</v>
  </rv>
  <rv s="0">
    <fb>481.11</fb>
    <v>0</v>
  </rv>
  <rv s="0">
    <fb>51.466200000000001</fb>
    <v>0</v>
  </rv>
  <rv s="0">
    <fb>125.94</fb>
    <v>0</v>
  </rv>
  <rv s="0">
    <fb>489.33</fb>
    <v>0</v>
  </rv>
  <rv s="0">
    <fb>51.556199999999997</fb>
    <v>0</v>
  </rv>
  <rv s="0">
    <fb>507.54</fb>
    <v>0</v>
  </rv>
  <rv s="0">
    <fb>51.599499999999999</fb>
    <v>0</v>
  </rv>
  <rv s="0">
    <fb>133.38999999999999</fb>
    <v>0</v>
  </rv>
  <rv s="0">
    <fb>506.66</fb>
    <v>0</v>
  </rv>
  <rv s="0">
    <fb>51.642800000000001</fb>
    <v>0</v>
  </rv>
  <rv s="0">
    <fb>121.42</fb>
    <v>0</v>
  </rv>
  <rv s="0">
    <fb>134.07</fb>
    <v>0</v>
  </rv>
  <rv s="0">
    <fb>505.05</fb>
    <v>0</v>
  </rv>
  <rv s="0">
    <fb>52.632800000000003</fb>
    <v>0</v>
  </rv>
  <rv s="0">
    <fb>120.62</fb>
    <v>0</v>
  </rv>
  <rv s="0">
    <fb>131.34</fb>
    <v>0</v>
  </rv>
  <rv s="0">
    <fb>505.33</fb>
    <v>0</v>
  </rv>
  <rv s="0">
    <fb>52.816099999999999</fb>
    <v>0</v>
  </rv>
  <rv s="0">
    <fb>121.66</fb>
    <v>0</v>
  </rv>
  <rv s="0">
    <fb>130.30500000000001</fb>
    <v>0</v>
  </rv>
  <rv s="0">
    <fb>53.4861</fb>
    <v>0</v>
  </rv>
  <rv s="0">
    <fb>121.36</fb>
    <v>0</v>
  </rv>
  <rv s="0">
    <fb>129.31</fb>
    <v>0</v>
  </rv>
  <rv s="0">
    <fb>511.54</fb>
    <v>0</v>
  </rv>
  <rv s="0">
    <fb>53.079500000000003</fb>
    <v>0</v>
  </rv>
  <rv s="0">
    <fb>130.07</fb>
    <v>0</v>
  </rv>
  <rv s="0">
    <fb>126.51</fb>
    <v>0</v>
  </rv>
  <rv s="0">
    <fb>508.57</fb>
    <v>0</v>
  </rv>
  <rv s="0">
    <fb>53.359499999999997</fb>
    <v>0</v>
  </rv>
  <rv s="0">
    <fb>131.66999999999999</fb>
    <v>0</v>
  </rv>
  <rv s="0">
    <fb>505.21</fb>
    <v>0</v>
  </rv>
  <rv s="0">
    <fb>53.0961</fb>
    <v>0</v>
  </rv>
  <rv s="0">
    <fb>130.78</fb>
    <v>0</v>
  </rv>
  <rv s="0">
    <fb>503</fb>
    <v>0</v>
  </rv>
  <rv s="0">
    <fb>53.319499999999998</fb>
    <v>0</v>
  </rv>
  <rv s="0">
    <fb>132.72999999999999</fb>
    <v>0</v>
  </rv>
  <rv s="0">
    <fb>133.19999999999999</fb>
    <v>0</v>
  </rv>
  <rv s="0">
    <fb>507.5</fb>
    <v>0</v>
  </rv>
  <rv s="0">
    <fb>53.316099999999999</fb>
    <v>0</v>
  </rv>
  <rv s="0">
    <fb>130.77500000000001</fb>
    <v>0</v>
  </rv>
  <rv s="0">
    <fb>133.55000000000001</fb>
    <v>0</v>
  </rv>
  <rv s="0">
    <fb>509.69</fb>
    <v>0</v>
  </rv>
  <rv s="0">
    <fb>52.842799999999997</fb>
    <v>0</v>
  </rv>
  <rv s="0">
    <fb>130.154</fb>
    <v>0</v>
  </rv>
  <rv s="0">
    <fb>502.89</fb>
    <v>0</v>
  </rv>
  <rv s="0">
    <fb>53.006100000000004</fb>
    <v>0</v>
  </rv>
  <rv s="0">
    <fb>127.97</fb>
    <v>0</v>
  </rv>
  <rv s="0">
    <fb>127.48</fb>
    <v>0</v>
  </rv>
  <rv s="0">
    <fb>53.252800000000001</fb>
    <v>0</v>
  </rv>
  <rv s="0">
    <fb>129.28</fb>
    <v>0</v>
  </rv>
  <rv s="0">
    <fb>141.06</fb>
    <v>0</v>
  </rv>
  <rv s="0">
    <fb>505.74</fb>
    <v>0</v>
  </rv>
  <rv s="0">
    <fb>53.1661</fb>
    <v>0</v>
  </rv>
  <rv s="0">
    <fb>129.16</fb>
    <v>0</v>
  </rv>
  <rv s="0">
    <fb>53.662799999999997</fb>
    <v>0</v>
  </rv>
  <rv s="0">
    <fb>130.62</fb>
    <v>0</v>
  </rv>
  <rv s="0">
    <fb>140.62</fb>
    <v>0</v>
  </rv>
  <rv s="0">
    <fb>504</fb>
    <v>0</v>
  </rv>
  <rv s="0">
    <fb>53.636099999999999</fb>
    <v>0</v>
  </rv>
  <rv s="0">
    <fb>131.66</fb>
    <v>0</v>
  </rv>
  <rv s="0">
    <fb>139.97</fb>
    <v>0</v>
  </rv>
  <rv s="0">
    <fb>504.47</fb>
    <v>0</v>
  </rv>
  <rv s="0">
    <fb>53.5961</fb>
    <v>0</v>
  </rv>
  <rv s="0">
    <fb>131.32</fb>
    <v>0</v>
  </rv>
  <rv s="0">
    <fb>139.07499999999999</fb>
    <v>0</v>
  </rv>
  <rv s="0">
    <fb>505.63</fb>
    <v>0</v>
  </rv>
  <rv s="0">
    <fb>53.516100000000002</fb>
    <v>0</v>
  </rv>
  <rv s="0">
    <fb>128.66</fb>
    <v>0</v>
  </rv>
  <rv s="0">
    <fb>137.4</fb>
    <v>0</v>
  </rv>
  <rv s="0">
    <fb>509.15</fb>
    <v>0</v>
  </rv>
  <rv s="0">
    <fb>53.999499999999998</fb>
    <v>0</v>
  </rv>
  <rv s="0">
    <fb>129.38999999999999</fb>
    <v>0</v>
  </rv>
  <rv s="0">
    <fb>511.58</fb>
    <v>0</v>
  </rv>
  <rv s="0">
    <fb>53.179499999999997</fb>
    <v>0</v>
  </rv>
  <rv s="0">
    <fb>131.1</fb>
    <v>0</v>
  </rv>
  <rv s="0">
    <fb>140.05000000000001</fb>
    <v>0</v>
  </rv>
  <rv s="0">
    <fb>508</fb>
    <v>0</v>
  </rv>
  <rv s="0">
    <fb>53.2928</fb>
    <v>0</v>
  </rv>
  <rv s="0">
    <fb>128.69999999999999</fb>
    <v>0</v>
  </rv>
  <rv s="0">
    <fb>137.19</fb>
    <v>0</v>
  </rv>
  <rv s="0">
    <fb>495.48</fb>
    <v>0</v>
  </rv>
  <rv s="0">
    <fb>53.632800000000003</fb>
    <v>0</v>
  </rv>
  <rv s="0">
    <fb>129.80000000000001</fb>
    <v>0</v>
  </rv>
  <rv s="0">
    <fb>135.46</fb>
    <v>0</v>
  </rv>
  <rv s="0">
    <fb>494.78</fb>
    <v>0</v>
  </rv>
  <rv s="0">
    <fb>128.51</fb>
    <v>0</v>
  </rv>
  <rv s="0">
    <fb>131.62</fb>
    <v>0</v>
  </rv>
  <rv s="0">
    <fb>497.51</fb>
    <v>0</v>
  </rv>
  <rv s="0">
    <fb>52.5428</fb>
    <v>0</v>
  </rv>
  <rv s="0">
    <fb>127.175</fb>
    <v>0</v>
  </rv>
  <rv s="0">
    <fb>495.42</fb>
    <v>0</v>
  </rv>
  <rv s="0">
    <fb>135.08000000000001</fb>
    <v>0</v>
  </rv>
  <rv s="0">
    <fb>493</fb>
    <v>0</v>
  </rv>
  <rv s="0">
    <fb>52.202800000000003</fb>
    <v>0</v>
  </rv>
  <rv s="0">
    <fb>130.18</fb>
    <v>0</v>
  </rv>
  <rv s="0">
    <fb>134.5</fb>
    <v>0</v>
  </rv>
  <rv s="0">
    <fb>491.43</fb>
    <v>0</v>
  </rv>
  <rv s="0">
    <fb>52.709499999999998</fb>
    <v>0</v>
  </rv>
  <rv s="0">
    <fb>133.94999999999999</fb>
    <v>0</v>
  </rv>
  <rv s="0">
    <fb>136.4</fb>
    <v>0</v>
  </rv>
  <rv s="0">
    <fb>489.92</fb>
    <v>0</v>
  </rv>
  <rv s="0">
    <fb>52.392800000000001</fb>
    <v>0</v>
  </rv>
  <rv s="0">
    <fb>129.54</fb>
    <v>0</v>
  </rv>
  <rv s="0">
    <fb>132.47</fb>
    <v>0</v>
  </rv>
  <rv s="0">
    <fb>490.49</fb>
    <v>0</v>
  </rv>
  <rv s="0">
    <fb>52.619500000000002</fb>
    <v>0</v>
  </rv>
  <rv s="0">
    <fb>131.31</fb>
    <v>0</v>
  </rv>
  <rv s="0">
    <fb>133.78</fb>
    <v>0</v>
  </rv>
  <rv s="0">
    <fb>491.47</fb>
    <v>0</v>
  </rv>
  <rv s="0">
    <fb>52.999499999999998</fb>
    <v>0</v>
  </rv>
  <rv s="0">
    <fb>132.24</fb>
    <v>0</v>
  </rv>
  <rv s="0">
    <fb>493.99</fb>
    <v>0</v>
  </rv>
  <rv s="0">
    <fb>53.466099999999997</fb>
    <v>0</v>
  </rv>
  <rv s="0">
    <fb>134.93</fb>
    <v>0</v>
  </rv>
  <rv s="0">
    <fb>492.36</fb>
    <v>0</v>
  </rv>
  <rv s="0">
    <fb>53.706099999999999</fb>
    <v>0</v>
  </rv>
  <rv s="0">
    <fb>135.06</fb>
    <v>0</v>
  </rv>
  <rv s="0">
    <fb>479</fb>
    <v>0</v>
  </rv>
  <rv s="0">
    <fb>54.289499999999997</fb>
    <v>0</v>
  </rv>
  <rv s="0">
    <fb>137.45500000000001</fb>
    <v>0</v>
  </rv>
  <rv s="0">
    <fb>139.45500000000001</fb>
    <v>0</v>
  </rv>
  <rv s="0">
    <fb>53.9495</fb>
    <v>0</v>
  </rv>
  <rv s="0">
    <fb>135.44</fb>
    <v>0</v>
  </rv>
  <rv s="0">
    <fb>137.72999999999999</fb>
    <v>0</v>
  </rv>
  <rv s="0">
    <fb>482.09</fb>
    <v>0</v>
  </rv>
  <rv s="0">
    <fb>136.02000000000001</fb>
    <v>0</v>
  </rv>
  <rv s="0">
    <fb>136.32</fb>
    <v>0</v>
  </rv>
  <rv s="0">
    <fb>479.9</fb>
    <v>0</v>
  </rv>
  <rv s="0">
    <fb>133.59</fb>
    <v>0</v>
  </rv>
  <rv s="0">
    <fb>133.9</fb>
    <v>0</v>
  </rv>
  <rv s="0">
    <fb>480.19</fb>
    <v>0</v>
  </rv>
  <rv s="0">
    <fb>54.492800000000003</fb>
    <v>0</v>
  </rv>
  <rv s="0">
    <fb>136.86000000000001</fb>
    <v>0</v>
  </rv>
  <rv s="0">
    <fb>481.98</fb>
    <v>0</v>
  </rv>
  <rv s="0">
    <fb>54.6661</fb>
    <v>0</v>
  </rv>
  <rv s="0">
    <fb>136.54</fb>
    <v>0</v>
  </rv>
  <rv s="0">
    <fb>477.38</fb>
    <v>0</v>
  </rv>
  <rv s="0">
    <fb>54.832799999999999</fb>
    <v>0</v>
  </rv>
  <rv s="0">
    <fb>136.26</fb>
    <v>0</v>
  </rv>
  <rv s="0">
    <fb>481.43</fb>
    <v>0</v>
  </rv>
  <rv s="0">
    <fb>54.976100000000002</fb>
    <v>0</v>
  </rv>
  <rv s="0">
    <fb>135.09</fb>
    <v>0</v>
  </rv>
  <rv s="0">
    <fb>482.63</fb>
    <v>0</v>
  </rv>
  <rv s="0">
    <fb>54.999499999999998</fb>
    <v>0</v>
  </rv>
  <rv s="0">
    <fb>137.6</fb>
    <v>0</v>
  </rv>
  <rv s="0">
    <fb>145.08000000000001</fb>
    <v>0</v>
  </rv>
  <rv s="0">
    <fb>485.74</fb>
    <v>0</v>
  </rv>
  <rv s="0">
    <fb>55.069400000000002</fb>
    <v>0</v>
  </rv>
  <rv s="0">
    <fb>488.41</fb>
    <v>0</v>
  </rv>
  <rv s="0">
    <fb>54.892800000000001</fb>
    <v>0</v>
  </rv>
  <rv s="0">
    <fb>136.61000000000001</fb>
    <v>0</v>
  </rv>
  <rv s="0">
    <fb>140.47999999999999</fb>
    <v>0</v>
  </rv>
  <rv s="0">
    <fb>483.76</fb>
    <v>0</v>
  </rv>
  <rv s="0">
    <fb>54.459499999999998</fb>
    <v>0</v>
  </rv>
  <rv s="0">
    <fb>137.41999999999999</fb>
    <v>0</v>
  </rv>
  <rv s="0">
    <fb>138.69999999999999</fb>
    <v>0</v>
  </rv>
  <rv s="0">
    <fb>482.75</fb>
    <v>0</v>
  </rv>
  <rv s="0">
    <fb>54.532800000000002</fb>
    <v>0</v>
  </rv>
  <rv s="0">
    <fb>138.08000000000001</fb>
    <v>0</v>
  </rv>
  <rv s="0">
    <fb>138.55000000000001</fb>
    <v>0</v>
  </rv>
  <rv s="0">
    <fb>494.19</fb>
    <v>0</v>
  </rv>
  <rv s="0">
    <fb>54.752800000000001</fb>
    <v>0</v>
  </rv>
  <rv s="0">
    <fb>131.44</fb>
    <v>0</v>
  </rv>
  <rv s="0">
    <fb>499</fb>
    <v>0</v>
  </rv>
  <rv s="0">
    <fb>54.076099999999997</fb>
    <v>0</v>
  </rv>
  <rv s="0">
    <fb>131.11000000000001</fb>
    <v>0</v>
  </rv>
  <rv s="0">
    <fb>508.26</fb>
    <v>0</v>
  </rv>
  <rv s="0">
    <fb>54.122799999999998</fb>
    <v>0</v>
  </rv>
  <rv s="0">
    <fb>129.83000000000001</fb>
    <v>0</v>
  </rv>
  <rv s="0">
    <fb>129.36000000000001</fb>
    <v>0</v>
  </rv>
  <rv s="0">
    <fb>508.94</fb>
    <v>0</v>
  </rv>
  <rv s="0">
    <fb>54.312800000000003</fb>
    <v>0</v>
  </rv>
  <rv s="0">
    <fb>129.77000000000001</fb>
    <v>0</v>
  </rv>
  <rv s="0">
    <fb>130.12</fb>
    <v>0</v>
  </rv>
  <rv s="0">
    <fb>506.23</fb>
    <v>0</v>
  </rv>
  <rv s="0">
    <fb>128.57</fb>
    <v>0</v>
  </rv>
  <rv s="0">
    <fb>125.76</fb>
    <v>0</v>
  </rv>
  <rv s="0">
    <fb>505.97</fb>
    <v>0</v>
  </rv>
  <rv s="0">
    <fb>129.84</fb>
    <v>0</v>
  </rv>
  <rv s="0">
    <fb>509.85</fb>
    <v>0</v>
  </rv>
  <rv s="0">
    <fb>54.342799999999997</fb>
    <v>0</v>
  </rv>
  <rv s="0">
    <fb>128.19999999999999</fb>
    <v>0</v>
  </rv>
  <rv s="0">
    <fb>505.53</fb>
    <v>0</v>
  </rv>
  <rv s="0">
    <fb>53.162799999999997</fb>
    <v>0</v>
  </rv>
  <rv s="0">
    <fb>127.28</fb>
    <v>0</v>
  </rv>
  <rv s="0">
    <fb>513.29999999999995</fb>
    <v>0</v>
  </rv>
  <rv s="0">
    <fb>53.229500000000002</fb>
    <v>0</v>
  </rv>
  <rv s="0">
    <fb>133.94</fb>
    <v>0</v>
  </rv>
  <rv s="0">
    <fb>128.06</fb>
    <v>0</v>
  </rv>
  <rv s="0">
    <fb>509.48500000000001</fb>
    <v>0</v>
  </rv>
  <rv s="0">
    <fb>53.216099999999997</fb>
    <v>0</v>
  </rv>
  <rv s="0">
    <fb>126.06</fb>
    <v>0</v>
  </rv>
  <rv s="0">
    <fb>511.62</fb>
    <v>0</v>
  </rv>
  <rv s="0">
    <fb>53.482799999999997</fb>
    <v>0</v>
  </rv>
  <rv s="0">
    <fb>135.07</fb>
    <v>0</v>
  </rv>
  <rv s="0">
    <fb>126.71</fb>
    <v>0</v>
  </rv>
  <rv s="0">
    <fb>516.45000000000005</fb>
    <v>0</v>
  </rv>
  <rv s="0">
    <fb>52.882800000000003</fb>
    <v>0</v>
  </rv>
  <rv s="0">
    <fb>134.01</fb>
    <v>0</v>
  </rv>
  <rv s="0">
    <fb>521.15</fb>
    <v>0</v>
  </rv>
  <rv s="0">
    <fb>51.692799999999998</fb>
    <v>0</v>
  </rv>
  <rv s="0">
    <fb>136.94</fb>
    <v>0</v>
  </rv>
  <rv s="0">
    <fb>126.22</fb>
    <v>0</v>
  </rv>
  <rv s="0">
    <fb>526.5</fb>
    <v>0</v>
  </rv>
  <rv s="0">
    <fb>52.076099999999997</fb>
    <v>0</v>
  </rv>
  <rv s="0">
    <fb>138.5</fb>
    <v>0</v>
  </rv>
  <rv s="0">
    <fb>520.91999999999996</fb>
    <v>0</v>
  </rv>
  <rv s="0">
    <fb>52.752800000000001</fb>
    <v>0</v>
  </rv>
  <rv s="0">
    <fb>138.58000000000001</fb>
    <v>0</v>
  </rv>
  <rv s="0">
    <fb>129.74</fb>
    <v>0</v>
  </rv>
  <rv s="0">
    <fb>524.47</fb>
    <v>0</v>
  </rv>
  <rv s="0">
    <fb>141.05000000000001</fb>
    <v>0</v>
  </rv>
  <rv s="0">
    <fb>132.16999999999999</fb>
    <v>0</v>
  </rv>
  <rv s="0">
    <fb>533.25</fb>
    <v>0</v>
  </rv>
  <rv s="0">
    <fb>53.086100000000002</fb>
    <v>0</v>
  </rv>
  <rv s="0">
    <fb>139.38</fb>
    <v>0</v>
  </rv>
  <rv s="0">
    <fb>543.17999999999995</fb>
    <v>0</v>
  </rv>
  <rv s="0">
    <fb>53.512799999999999</fb>
    <v>0</v>
  </rv>
  <rv s="0">
    <fb>138.16999999999999</fb>
    <v>0</v>
  </rv>
  <rv s="0">
    <fb>130.69</fb>
    <v>0</v>
  </rv>
  <rv s="0">
    <fb>539.94000000000005</fb>
    <v>0</v>
  </rv>
  <rv s="0">
    <fb>53.579500000000003</fb>
    <v>0</v>
  </rv>
  <rv s="0">
    <fb>138.63</fb>
    <v>0</v>
  </rv>
  <rv s="0">
    <fb>543.04</fb>
    <v>0</v>
  </rv>
  <rv s="0">
    <fb>53.959499999999998</fb>
    <v>0</v>
  </rv>
  <rv s="0">
    <fb>139.44499999999999</fb>
    <v>0</v>
  </rv>
  <rv s="0">
    <fb>536.82000000000005</fb>
    <v>0</v>
  </rv>
  <rv s="0">
    <fb>53.8095</fb>
    <v>0</v>
  </rv>
  <rv s="0">
    <fb>130.565</fb>
    <v>0</v>
  </rv>
  <rv s="0">
    <fb>53.609499999999997</fb>
    <v>0</v>
  </rv>
  <rv s="0">
    <fb>137.33000000000001</fb>
    <v>0</v>
  </rv>
  <rv s="0">
    <fb>128.05000000000001</fb>
    <v>0</v>
  </rv>
  <rv s="0">
    <fb>527.03</fb>
    <v>0</v>
  </rv>
  <rv s="0">
    <fb>52.909500000000001</fb>
    <v>0</v>
  </rv>
  <rv s="0">
    <fb>124.63</fb>
    <v>0</v>
  </rv>
  <rv s="0">
    <fb>522.86</fb>
    <v>0</v>
  </rv>
  <rv s="0">
    <fb>53.799500000000002</fb>
    <v>0</v>
  </rv>
  <rv s="0">
    <fb>137.83000000000001</fb>
    <v>0</v>
  </rv>
  <rv s="0">
    <fb>127.74</fb>
    <v>0</v>
  </rv>
  <rv s="0">
    <fb>527.27</fb>
    <v>0</v>
  </rv>
  <rv s="0">
    <fb>54.386099999999999</fb>
    <v>0</v>
  </rv>
  <rv s="0">
    <fb>128.16</fb>
    <v>0</v>
  </rv>
  <rv s="0">
    <fb>126.04</fb>
    <v>0</v>
  </rv>
  <rv s="0">
    <fb>525.70000000000005</fb>
    <v>0</v>
  </rv>
  <rv s="0">
    <fb>54.2361</fb>
    <v>0</v>
  </rv>
  <rv s="0">
    <fb>123.27</fb>
    <v>0</v>
  </rv>
  <rv s="0">
    <fb>120.63</fb>
    <v>0</v>
  </rv>
  <rv s="0">
    <fb>525.99</fb>
    <v>0</v>
  </rv>
  <rv s="0">
    <fb>53.826099999999997</fb>
    <v>0</v>
  </rv>
  <rv s="0">
    <fb>122.88</fb>
    <v>0</v>
  </rv>
  <rv s="0">
    <fb>126.2</fb>
    <v>0</v>
  </rv>
  <rv s="0">
    <fb>53.819499999999998</fb>
    <v>0</v>
  </rv>
  <rv s="0">
    <fb>123.21</fb>
    <v>0</v>
  </rv>
  <rv s="0">
    <fb>129.72</fb>
    <v>0</v>
  </rv>
  <rv s="0">
    <fb>535</fb>
    <v>0</v>
  </rv>
  <rv s="0">
    <fb>54.332799999999999</fb>
    <v>0</v>
  </rv>
  <rv s="0">
    <fb>125.06</fb>
    <v>0</v>
  </rv>
  <rv s="0">
    <fb>529.98</fb>
    <v>0</v>
  </rv>
  <rv s="0">
    <fb>54.7361</fb>
    <v>0</v>
  </rv>
  <rv s="0">
    <fb>124.07</fb>
    <v>0</v>
  </rv>
  <rv s="0">
    <fb>133.96</fb>
    <v>0</v>
  </rv>
  <rv s="0">
    <fb>54.7928</fb>
    <v>0</v>
  </rv>
  <rv s="0">
    <fb>128.41999999999999</fb>
    <v>0</v>
  </rv>
  <rv s="0">
    <fb>138.72999999999999</fb>
    <v>0</v>
  </rv>
  <rv s="0">
    <fb>534.57000000000005</fb>
    <v>0</v>
  </rv>
  <rv s="0">
    <fb>55.2928</fb>
    <v>0</v>
  </rv>
  <rv s="0">
    <fb>128.02000000000001</fb>
    <v>0</v>
  </rv>
  <rv s="0">
    <fb>138.99</fb>
    <v>0</v>
  </rv>
  <rv s="0">
    <fb>531.63</fb>
    <v>0</v>
  </rv>
  <rv s="0">
    <fb>129.05000000000001</fb>
    <v>0</v>
  </rv>
  <rv s="0">
    <fb>535.36</fb>
    <v>0</v>
  </rv>
  <rv s="0">
    <fb>55.256100000000004</fb>
    <v>0</v>
  </rv>
  <rv s="0">
    <fb>130.71</fb>
    <v>0</v>
  </rv>
  <rv s="0">
    <fb>140.55000000000001</fb>
    <v>0</v>
  </rv>
  <rv s="0">
    <fb>55.279400000000003</fb>
    <v>0</v>
  </rv>
  <rv s="0">
    <fb>130.97</fb>
    <v>0</v>
  </rv>
  <rv s="0">
    <fb>142.97</fb>
    <v>0</v>
  </rv>
  <rv s="0">
    <fb>537.6</fb>
    <v>0</v>
  </rv>
  <rv s="0">
    <fb>54.789499999999997</fb>
    <v>0</v>
  </rv>
  <rv s="0">
    <fb>542.67999999999995</fb>
    <v>0</v>
  </rv>
  <rv s="0">
    <fb>130.10499999999999</fb>
    <v>0</v>
  </rv>
  <rv s="0">
    <fb>140.46</fb>
    <v>0</v>
  </rv>
  <rv s="0">
    <fb>541.15</fb>
    <v>0</v>
  </rv>
  <rv s="0">
    <fb>55.459400000000002</fb>
    <v>0</v>
  </rv>
  <rv s="0">
    <fb>131.78</fb>
    <v>0</v>
  </rv>
  <rv s="0">
    <fb>142.08000000000001</fb>
    <v>0</v>
  </rv>
  <rv s="0">
    <fb>539.03</fb>
    <v>0</v>
  </rv>
  <rv s="0">
    <fb>56.056100000000001</fb>
    <v>0</v>
  </rv>
  <rv s="0">
    <fb>134.19</fb>
    <v>0</v>
  </rv>
  <rv s="0">
    <fb>540.04999999999995</fb>
    <v>0</v>
  </rv>
  <rv s="0">
    <fb>56.126100000000001</fb>
    <v>0</v>
  </rv>
  <rv s="0">
    <fb>134.87</fb>
    <v>0</v>
  </rv>
  <rv s="0">
    <fb>147.06</fb>
    <v>0</v>
  </rv>
  <rv s="0">
    <fb>538.41</fb>
    <v>0</v>
  </rv>
  <rv s="0">
    <fb>52.9161</fb>
    <v>0</v>
  </rv>
  <rv s="0">
    <fb>135.19</fb>
    <v>0</v>
  </rv>
  <rv s="0">
    <fb>140.91</fb>
    <v>0</v>
  </rv>
  <rv s="0">
    <fb>540.27</fb>
    <v>0</v>
  </rv>
  <rv s="0">
    <fb>51.982799999999997</fb>
    <v>0</v>
  </rv>
  <rv s="0">
    <fb>142.66</fb>
    <v>0</v>
  </rv>
  <rv s="0">
    <fb>533.61</fb>
    <v>0</v>
  </rv>
  <rv s="0">
    <fb>51.8461</fb>
    <v>0</v>
  </rv>
  <rv s="0">
    <fb>133.69</fb>
    <v>0</v>
  </rv>
  <rv s="0">
    <fb>145.13</fb>
    <v>0</v>
  </rv>
  <rv s="0">
    <fb>537.77</fb>
    <v>0</v>
  </rv>
  <rv s="0">
    <fb>51.819499999999998</fb>
    <v>0</v>
  </rv>
  <rv s="0">
    <fb>136.29</fb>
    <v>0</v>
  </rv>
  <rv s="0">
    <fb>143.91</fb>
    <v>0</v>
  </rv>
  <rv s="0">
    <fb>542.97</fb>
    <v>0</v>
  </rv>
  <rv s="0">
    <fb>51.906100000000002</fb>
    <v>0</v>
  </rv>
  <rv s="0">
    <fb>137.47</fb>
    <v>0</v>
  </rv>
  <rv s="0">
    <fb>144.57</fb>
    <v>0</v>
  </rv>
  <rv s="0">
    <fb>544.92999999999995</fb>
    <v>0</v>
  </rv>
  <rv s="0">
    <fb>51.716099999999997</fb>
    <v>0</v>
  </rv>
  <rv s="0">
    <fb>138.03</fb>
    <v>0</v>
  </rv>
  <rv s="0">
    <fb>146.69999999999999</fb>
    <v>0</v>
  </rv>
  <rv s="0">
    <fb>547.1</fb>
    <v>0</v>
  </rv>
  <rv s="0">
    <fb>136.03</fb>
    <v>0</v>
  </rv>
  <rv s="0">
    <fb>147.53</fb>
    <v>0</v>
  </rv>
  <rv s="0">
    <fb>545.63</fb>
    <v>0</v>
  </rv>
  <rv s="0">
    <fb>52.219499999999996</fb>
    <v>0</v>
  </rv>
  <rv s="0">
    <fb>136.08000000000001</fb>
    <v>0</v>
  </rv>
  <rv s="0">
    <fb>146.97999999999999</fb>
    <v>0</v>
  </rv>
  <rv s="0">
    <fb>52.922800000000002</fb>
    <v>0</v>
  </rv>
  <rv s="0">
    <fb>137.57</fb>
    <v>0</v>
  </rv>
  <rv s="0">
    <fb>147.85</fb>
    <v>0</v>
  </rv>
  <rv s="0">
    <fb>535.79</fb>
    <v>0</v>
  </rv>
  <rv s="0">
    <fb>52.006100000000004</fb>
    <v>0</v>
  </rv>
  <rv s="0">
    <fb>135.05000000000001</fb>
    <v>0</v>
  </rv>
  <rv s="0">
    <fb>144.76</fb>
    <v>0</v>
  </rv>
  <rv s="0">
    <fb>550.41999999999996</fb>
    <v>0</v>
  </rv>
  <rv s="0">
    <fb>51.7928</fb>
    <v>0</v>
  </rv>
  <rv s="0">
    <fb>131.86000000000001</fb>
    <v>0</v>
  </rv>
  <rv s="0">
    <fb>548.26</fb>
    <v>0</v>
  </rv>
  <rv s="0">
    <fb>51.106200000000001</fb>
    <v>0</v>
  </rv>
  <rv s="0">
    <fb>129.88</fb>
    <v>0</v>
  </rv>
  <rv s="0">
    <fb>145.25</fb>
    <v>0</v>
  </rv>
  <rv s="0">
    <fb>549.1</fb>
    <v>0</v>
  </rv>
  <rv s="0">
    <fb>51.482799999999997</fb>
    <v>0</v>
  </rv>
  <rv s="0">
    <fb>547.55999999999995</fb>
    <v>0</v>
  </rv>
  <rv s="0">
    <fb>51.849499999999999</fb>
    <v>0</v>
  </rv>
  <rv s="0">
    <fb>147.58000000000001</fb>
    <v>0</v>
  </rv>
  <rv s="0">
    <fb>551.35</fb>
    <v>0</v>
  </rv>
  <rv s="0">
    <fb>51.4495</fb>
    <v>0</v>
  </rv>
  <rv s="0">
    <fb>146.15</fb>
    <v>0</v>
  </rv>
  <rv s="0">
    <fb>550.22</fb>
    <v>0</v>
  </rv>
  <rv s="0">
    <fb>134.19999999999999</fb>
    <v>0</v>
  </rv>
  <rv s="0">
    <fb>145.47999999999999</fb>
    <v>0</v>
  </rv>
  <rv s="0">
    <fb>549.76</fb>
    <v>0</v>
  </rv>
  <rv s="0">
    <fb>132.38</fb>
    <v>0</v>
  </rv>
  <rv s="0">
    <fb>145.66</fb>
    <v>0</v>
  </rv>
  <rv s="0">
    <fb>545.79999999999995</fb>
    <v>0</v>
  </rv>
  <rv s="0">
    <fb>50.406199999999998</fb>
    <v>0</v>
  </rv>
  <rv s="0">
    <fb>131.81</fb>
    <v>0</v>
  </rv>
  <rv s="0">
    <fb>145.52000000000001</fb>
    <v>0</v>
  </rv>
  <rv s="0">
    <fb>544</fb>
    <v>0</v>
  </rv>
  <rv s="0">
    <fb>50.516199999999998</fb>
    <v>0</v>
  </rv>
  <rv s="0">
    <fb>148.12</fb>
    <v>0</v>
  </rv>
  <rv s="0">
    <fb>544.29999999999995</fb>
    <v>0</v>
  </rv>
  <rv s="0">
    <fb>51.172800000000002</fb>
    <v>0</v>
  </rv>
  <rv s="0">
    <fb>149.93</fb>
    <v>0</v>
  </rv>
  <rv s="0">
    <fb>50.592799999999997</fb>
    <v>0</v>
  </rv>
  <rv s="0">
    <fb>148.38</fb>
    <v>0</v>
  </rv>
  <rv s="0">
    <fb>529.11</fb>
    <v>0</v>
  </rv>
  <rv s="0">
    <fb>51.116199999999999</fb>
    <v>0</v>
  </rv>
  <rv s="0">
    <fb>132.63</fb>
    <v>0</v>
  </rv>
  <rv s="0">
    <fb>150.56</fb>
    <v>0</v>
  </rv>
  <rv s="0">
    <fb>524.59</fb>
    <v>0</v>
  </rv>
  <rv s="0">
    <fb>51.6128</fb>
    <v>0</v>
  </rv>
  <rv s="0">
    <fb>136.84</fb>
    <v>0</v>
  </rv>
  <rv s="0">
    <fb>154.4</fb>
    <v>0</v>
  </rv>
  <rv s="0">
    <fb>523.85</fb>
    <v>0</v>
  </rv>
  <rv s="0">
    <fb>51.806100000000001</fb>
    <v>0</v>
  </rv>
  <rv s="0">
    <fb>138.97</fb>
    <v>0</v>
  </rv>
  <rv s="0">
    <fb>152.9</fb>
    <v>0</v>
  </rv>
  <rv s="0">
    <fb>518.88</fb>
    <v>0</v>
  </rv>
  <rv s="0">
    <fb>51.332799999999999</fb>
    <v>0</v>
  </rv>
  <rv s="0">
    <fb>139.49</fb>
    <v>0</v>
  </rv>
  <rv s="0">
    <fb>153.30000000000001</fb>
    <v>0</v>
  </rv>
  <rv s="0">
    <fb>519.88</fb>
    <v>0</v>
  </rv>
  <rv s="0">
    <fb>51.816099999999999</fb>
    <v>0</v>
  </rv>
  <rv s="0">
    <fb>140.77000000000001</fb>
    <v>0</v>
  </rv>
  <rv s="0">
    <fb>52.216099999999997</fb>
    <v>0</v>
  </rv>
  <rv s="0">
    <fb>141.59</fb>
    <v>0</v>
  </rv>
  <rv s="0">
    <fb>153.56</fb>
    <v>0</v>
  </rv>
  <rv s="0">
    <fb>519.75</fb>
    <v>0</v>
  </rv>
  <rv s="0">
    <fb>52.102800000000002</fb>
    <v>0</v>
  </rv>
  <rv s="0">
    <fb>523.47</fb>
    <v>0</v>
  </rv>
  <rv s="0">
    <fb>52.589500000000001</fb>
    <v>0</v>
  </rv>
  <rv s="0">
    <fb>525.98</fb>
    <v>0</v>
  </rv>
  <rv s="0">
    <fb>52.509500000000003</fb>
    <v>0</v>
  </rv>
  <rv s="0">
    <fb>139.63</fb>
    <v>0</v>
  </rv>
  <rv s="0">
    <fb>526.84</fb>
    <v>0</v>
  </rv>
  <rv s="0">
    <fb>52.4161</fb>
    <v>0</v>
  </rv>
  <rv s="0">
    <fb>151.54</fb>
    <v>0</v>
  </rv>
  <rv s="0">
    <fb>53.256100000000004</fb>
    <v>0</v>
  </rv>
  <rv s="0">
    <fb>149.19999999999999</fb>
    <v>0</v>
  </rv>
  <rv s="0">
    <fb>545</fb>
    <v>0</v>
  </rv>
  <rv s="0">
    <fb>53.069499999999998</fb>
    <v>0</v>
  </rv>
  <rv s="0">
    <fb>138.41999999999999</fb>
    <v>0</v>
  </rv>
  <rv s="0">
    <fb>145.59</fb>
    <v>0</v>
  </rv>
  <rv s="0">
    <fb>547</fb>
    <v>0</v>
  </rv>
  <rv s="0">
    <fb>52.639499999999998</fb>
    <v>0</v>
  </rv>
  <rv s="0">
    <fb>136.745</fb>
    <v>0</v>
  </rv>
  <rv s="0">
    <fb>144.69</fb>
    <v>0</v>
  </rv>
  <rv s="0">
    <fb>539.4</fb>
    <v>0</v>
  </rv>
  <rv s="0">
    <fb>52.232799999999997</fb>
    <v>0</v>
  </rv>
  <rv s="0">
    <fb>538</fb>
    <v>0</v>
  </rv>
  <rv s="0">
    <fb>148.33000000000001</fb>
    <v>0</v>
  </rv>
  <rv s="0">
    <fb>538.1</fb>
    <v>0</v>
  </rv>
  <rv s="0">
    <fb>53.186100000000003</fb>
    <v>0</v>
  </rv>
  <rv s="0">
    <fb>152.06</fb>
    <v>0</v>
  </rv>
  <rv s="0">
    <fb>536.13</fb>
    <v>0</v>
  </rv>
  <rv s="0">
    <fb>53.782800000000002</fb>
    <v>0</v>
  </rv>
  <rv s="0">
    <fb>143.49</fb>
    <v>0</v>
  </rv>
  <rv s="0">
    <fb>155.04</fb>
    <v>0</v>
  </rv>
  <rv s="0">
    <fb>518.86</fb>
    <v>0</v>
  </rv>
  <rv s="0">
    <fb>53.789499999999997</fb>
    <v>0</v>
  </rv>
  <rv s="0">
    <fb>142.66999999999999</fb>
    <v>0</v>
  </rv>
  <rv s="0">
    <fb>523.71</fb>
    <v>0</v>
  </rv>
  <rv s="0">
    <fb>53.812800000000003</fb>
    <v>0</v>
  </rv>
  <rv s="0">
    <fb>153.53</fb>
    <v>0</v>
  </rv>
  <rv s="0">
    <fb>521.28</fb>
    <v>0</v>
  </rv>
  <rv s="0">
    <fb>53.7928</fb>
    <v>0</v>
  </rv>
  <rv s="0">
    <fb>141.345</fb>
    <v>0</v>
  </rv>
  <rv s="0">
    <fb>151.49</fb>
    <v>0</v>
  </rv>
  <rv s="0">
    <fb>505.23</fb>
    <v>0</v>
  </rv>
  <rv s="0">
    <fb>53.719499999999996</fb>
    <v>0</v>
  </rv>
  <rv s="0">
    <fb>152.77000000000001</fb>
    <v>0</v>
  </rv>
  <rv s="0">
    <fb>515</fb>
    <v>0</v>
  </rv>
  <rv s="0">
    <fb>54.476100000000002</fb>
    <v>0</v>
  </rv>
  <rv s="0">
    <fb>144.74</fb>
    <v>0</v>
  </rv>
  <rv s="0">
    <fb>153.83000000000001</fb>
    <v>0</v>
  </rv>
  <rv s="0">
    <fb>503.94</fb>
    <v>0</v>
  </rv>
  <rv s="0">
    <fb>54.262799999999999</fb>
    <v>0</v>
  </rv>
  <rv s="0">
    <fb>147.1</fb>
    <v>0</v>
  </rv>
  <rv s="0">
    <fb>156.88999999999999</fb>
    <v>0</v>
  </rv>
  <rv s="0">
    <fb>512.5</fb>
    <v>0</v>
  </rv>
  <rv s="0">
    <fb>54.039499999999997</fb>
    <v>0</v>
  </rv>
  <rv s="0">
    <fb>145.88999999999999</fb>
    <v>0</v>
  </rv>
  <rv s="0">
    <fb>154.85</fb>
    <v>0</v>
  </rv>
  <rv s="0">
    <fb>517.9</fb>
    <v>0</v>
  </rv>
  <rv s="0">
    <fb>54.299500000000002</fb>
    <v>0</v>
  </rv>
  <rv s="0">
    <fb>148.54</fb>
    <v>0</v>
  </rv>
  <rv s="0">
    <fb>157.80000000000001</fb>
    <v>0</v>
  </rv>
  <rv s="0">
    <fb>487.59</fb>
    <v>0</v>
  </rv>
  <rv s="0">
    <fb>150.065</fb>
    <v>0</v>
  </rv>
  <rv s="0">
    <fb>156.94999999999999</fb>
    <v>0</v>
  </rv>
  <rv s="0">
    <fb>493.28</fb>
    <v>0</v>
  </rv>
  <rv s="0">
    <fb>54.349499999999999</fb>
    <v>0</v>
  </rv>
  <rv s="0">
    <fb>151.1</fb>
    <v>0</v>
  </rv>
  <rv s="0">
    <fb>158.41999999999999</fb>
    <v>0</v>
  </rv>
  <rv s="0">
    <fb>503.11</fb>
    <v>0</v>
  </rv>
  <rv s="0">
    <fb>54.782800000000002</fb>
    <v>0</v>
  </rv>
  <rv s="0">
    <fb>159.34</fb>
    <v>0</v>
  </rv>
  <rv s="0">
    <fb>504.54</fb>
    <v>0</v>
  </rv>
  <rv s="0">
    <fb>54.899500000000003</fb>
    <v>0</v>
  </rv>
  <rv s="0">
    <fb>152.80000000000001</fb>
    <v>0</v>
  </rv>
  <rv s="0">
    <fb>160.69999999999999</fb>
    <v>0</v>
  </rv>
  <rv s="0">
    <fb>504.51</fb>
    <v>0</v>
  </rv>
  <rv s="0">
    <fb>143.62</fb>
    <v>0</v>
  </rv>
  <rv s="0">
    <fb>157</fb>
    <v>0</v>
  </rv>
  <rv s="0">
    <fb>508.83</fb>
    <v>0</v>
  </rv>
  <rv s="0">
    <fb>55.232799999999997</fb>
    <v>0</v>
  </rv>
  <rv s="0">
    <fb>142.12</fb>
    <v>0</v>
  </rv>
  <rv s="0">
    <fb>155.87</fb>
    <v>0</v>
  </rv>
  <rv s="0">
    <fb>508.25</fb>
    <v>0</v>
  </rv>
  <rv s="0">
    <fb>56.049399999999999</fb>
    <v>0</v>
  </rv>
  <rv s="0">
    <fb>139.26</fb>
    <v>0</v>
  </rv>
  <rv s="0">
    <fb>169.19</fb>
    <v>0</v>
  </rv>
  <rv s="0">
    <fb>509.96</fb>
    <v>0</v>
  </rv>
  <rv s="0">
    <fb>56.669400000000003</fb>
    <v>0</v>
  </rv>
  <rv s="0">
    <fb>142.82</fb>
    <v>0</v>
  </rv>
  <rv s="0">
    <fb>170.2</fb>
    <v>0</v>
  </rv>
  <rv s="0">
    <fb>56.262799999999999</fb>
    <v>0</v>
  </rv>
  <rv s="0">
    <fb>144.65</fb>
    <v>0</v>
  </rv>
  <rv s="0">
    <fb>514.01</fb>
    <v>0</v>
  </rv>
  <rv s="0">
    <fb>56.756100000000004</fb>
    <v>0</v>
  </rv>
  <rv s="0">
    <fb>169.48</fb>
    <v>0</v>
  </rv>
  <rv s="0">
    <fb>520.63</fb>
    <v>0</v>
  </rv>
  <rv s="0">
    <fb>56.459400000000002</fb>
    <v>0</v>
  </rv>
  <rv s="0">
    <fb>145.83000000000001</fb>
    <v>0</v>
  </rv>
  <rv s="0">
    <fb>518.99</fb>
    <v>0</v>
  </rv>
  <rv s="0">
    <fb>56.462800000000001</fb>
    <v>0</v>
  </rv>
  <rv s="0">
    <fb>146.68</fb>
    <v>0</v>
  </rv>
  <rv s="0">
    <fb>170.9</fb>
    <v>0</v>
  </rv>
  <rv s="0">
    <fb>56.409399999999998</fb>
    <v>0</v>
  </rv>
  <rv s="0">
    <fb>148.41999999999999</fb>
    <v>0</v>
  </rv>
  <rv s="0">
    <fb>174.8</fb>
    <v>0</v>
  </rv>
  <rv s="0">
    <fb>56.872799999999998</fb>
    <v>0</v>
  </rv>
  <rv s="0">
    <fb>144.91999999999999</fb>
    <v>0</v>
  </rv>
  <rv s="0">
    <fb>167.73</fb>
    <v>0</v>
  </rv>
  <rv s="0">
    <fb>515.26</fb>
    <v>0</v>
  </rv>
  <rv s="0">
    <fb>56.249400000000001</fb>
    <v>0</v>
  </rv>
  <rv s="0">
    <fb>146.08000000000001</fb>
    <v>0</v>
  </rv>
  <rv s="0">
    <fb>169.21</fb>
    <v>0</v>
  </rv>
  <rv s="0">
    <fb>517.34</fb>
    <v>0</v>
  </rv>
  <rv s="0">
    <fb>143.13999999999999</fb>
    <v>0</v>
  </rv>
  <rv s="0">
    <fb>170.58</fb>
    <v>0</v>
  </rv>
  <rv s="0">
    <fb>522.29999999999995</fb>
    <v>0</v>
  </rv>
  <rv s="0">
    <fb>56.762799999999999</fb>
    <v>0</v>
  </rv>
  <rv s="0">
    <fb>142.99</fb>
    <v>0</v>
  </rv>
  <rv s="0">
    <fb>168.74</fb>
    <v>0</v>
  </rv>
  <rv s="0">
    <fb>524.21</fb>
    <v>0</v>
  </rv>
  <rv s="0">
    <fb>59.492699999999999</fb>
    <v>0</v>
  </rv>
  <rv s="0">
    <fb>139.655</fb>
    <v>0</v>
  </rv>
  <rv s="0">
    <fb>167.83</fb>
    <v>0</v>
  </rv>
  <rv s="0">
    <fb>523.66999999999996</fb>
    <v>0</v>
  </rv>
  <rv s="0">
    <fb>58.332799999999999</fb>
    <v>0</v>
  </rv>
  <rv s="0">
    <fb>141.44999999999999</fb>
    <v>0</v>
  </rv>
  <rv s="0">
    <fb>168.94</fb>
    <v>0</v>
  </rv>
  <rv s="0">
    <fb>524.20000000000005</fb>
    <v>0</v>
  </rv>
  <rv s="0">
    <fb>57.959400000000002</fb>
    <v>0</v>
  </rv>
  <rv s="0">
    <fb>144.93</fb>
    <v>0</v>
  </rv>
  <rv s="0">
    <fb>173.1</fb>
    <v>0</v>
  </rv>
  <rv s="0">
    <fb>526.75</fb>
    <v>0</v>
  </rv>
  <rv s="0">
    <fb>58.696100000000001</fb>
    <v>0</v>
  </rv>
  <rv s="0">
    <fb>143.66999999999999</fb>
    <v>0</v>
  </rv>
  <rv s="0">
    <fb>174.28</fb>
    <v>0</v>
  </rv>
  <rv s="0">
    <fb>528.32000000000005</fb>
    <v>0</v>
  </rv>
  <rv s="0">
    <fb>59.12</fb>
    <v>0</v>
  </rv>
  <rv s="0">
    <fb>142.13999999999999</fb>
    <v>0</v>
  </rv>
  <rv s="0">
    <fb>175.7</fb>
    <v>0</v>
  </rv>
  <rv s="0">
    <fb>524.76</fb>
    <v>0</v>
  </rv>
  <rv s="0">
    <fb>59.64</fb>
    <v>0</v>
  </rv>
  <rv s="0">
    <fb>138.02000000000001</fb>
    <v>0</v>
  </rv>
  <rv s="0">
    <fb>174.07499999999999</fb>
    <v>0</v>
  </rv>
  <rv s="0">
    <fb>495.44</fb>
    <v>0</v>
  </rv>
  <rv s="0">
    <fb>59.55</fb>
    <v>0</v>
  </rv>
  <rv s="0">
    <fb>172.44</fb>
    <v>0</v>
  </rv>
  <rv s="0">
    <fb>498.5</fb>
    <v>0</v>
  </rv>
  <rv s="0">
    <fb>137.28</fb>
    <v>0</v>
  </rv>
  <rv s="0">
    <fb>173.01</fb>
    <v>0</v>
  </rv>
  <rv s="0">
    <fb>489.42</fb>
    <v>0</v>
  </rv>
  <rv s="0">
    <fb>138.43</fb>
    <v>0</v>
  </rv>
  <rv s="0">
    <fb>176.75</fb>
    <v>0</v>
  </rv>
  <rv s="0">
    <fb>483.24</fb>
    <v>0</v>
  </rv>
  <rv s="0">
    <fb>177.53</fb>
    <v>0</v>
  </rv>
  <rv s="0">
    <fb>482.39</fb>
    <v>0</v>
  </rv>
  <rv s="0">
    <fb>59.87</fb>
    <v>0</v>
  </rv>
  <rv s="0">
    <fb>176.93</fb>
    <v>0</v>
  </rv>
  <rv s="0">
    <fb>474.44</fb>
    <v>0</v>
  </rv>
  <rv s="0">
    <fb>60.12</fb>
    <v>0</v>
  </rv>
  <rv s="0">
    <fb>133.12</fb>
    <v>0</v>
  </rv>
  <rv s="0">
    <fb>175.54</fb>
    <v>0</v>
  </rv>
  <rv s="0">
    <fb>474</fb>
    <v>0</v>
  </rv>
  <rv s="0">
    <fb>132.79499999999999</fb>
    <v>0</v>
  </rv>
  <rv s="0">
    <fb>174.83</fb>
    <v>0</v>
  </rv>
  <rv s="0">
    <fb>176.44</fb>
    <v>0</v>
  </rv>
  <rv s="0">
    <fb>477</fb>
    <v>0</v>
  </rv>
  <rv s="0">
    <fb>60.1</fb>
    <v>0</v>
  </rv>
  <rv s="0">
    <fb>136.13</fb>
    <v>0</v>
  </rv>
  <rv s="0">
    <fb>174.31</fb>
    <v>0</v>
  </rv>
  <rv s="0">
    <fb>488.13</fb>
    <v>0</v>
  </rv>
  <rv s="0">
    <fb>60.95</fb>
    <v>0</v>
  </rv>
  <rv s="0">
    <fb>137.03</fb>
    <v>0</v>
  </rv>
  <rv s="0">
    <fb>493.52</fb>
    <v>0</v>
  </rv>
  <rv s="0">
    <fb>61.26</fb>
    <v>0</v>
  </rv>
  <rv s="0">
    <fb>175.9</fb>
    <v>0</v>
  </rv>
  <rv s="0">
    <fb>488.72</fb>
    <v>0</v>
  </rv>
  <rv s="0">
    <fb>61.28</fb>
    <v>0</v>
  </rv>
  <rv s="0">
    <fb>141.19</fb>
    <v>0</v>
  </rv>
  <rv s="0">
    <fb>177.69</fb>
    <v>0</v>
  </rv>
  <rv s="0">
    <fb>487.45</fb>
    <v>0</v>
  </rv>
  <rv s="0">
    <fb>60.68</fb>
    <v>0</v>
  </rv>
  <rv s="0">
    <fb>176.64</fb>
    <v>0</v>
  </rv>
  <rv s="0">
    <fb>492.1</fb>
    <v>0</v>
  </rv>
  <rv s="0">
    <fb>60.69</fb>
    <v>0</v>
  </rv>
  <rv s="0">
    <fb>148.61000000000001</fb>
    <v>0</v>
  </rv>
  <rv s="0">
    <fb>175.8</fb>
    <v>0</v>
  </rv>
  <rv s="0">
    <fb>489.67</fb>
    <v>0</v>
  </rv>
  <rv s="0">
    <fb>60.97</fb>
    <v>0</v>
  </rv>
  <rv s="0">
    <fb>148.16</fb>
    <v>0</v>
  </rv>
  <rv s="0">
    <fb>174.215</fb>
    <v>0</v>
  </rv>
  <rv s="0">
    <fb>492.47</fb>
    <v>0</v>
  </rv>
  <rv s="0">
    <fb>60.84</fb>
    <v>0</v>
  </rv>
  <rv s="0">
    <fb>176.14</fb>
    <v>0</v>
  </rv>
  <rv s="0">
    <fb>492.28</fb>
    <v>0</v>
  </rv>
  <rv s="0">
    <fb>149.47</fb>
    <v>0</v>
  </rv>
  <rv s="0">
    <fb>179.988</fb>
    <v>0</v>
  </rv>
  <rv s="0">
    <fb>495.2</fb>
    <v>0</v>
  </rv>
  <rv s="0">
    <fb>61.32</fb>
    <v>0</v>
  </rv>
  <rv s="0">
    <fb>149.12</fb>
    <v>0</v>
  </rv>
  <rv s="0">
    <fb>177.75200000000001</fb>
    <v>0</v>
  </rv>
  <rv s="0">
    <fb>490.6</fb>
    <v>0</v>
  </rv>
  <rv s="0">
    <fb>60.87</fb>
    <v>0</v>
  </rv>
  <rv s="0">
    <fb>149.94</fb>
    <v>0</v>
  </rv>
  <rv s="0">
    <fb>178.01</fb>
    <v>0</v>
  </rv>
  <rv s="0">
    <fb>60.46</fb>
    <v>0</v>
  </rv>
  <rv s="0">
    <fb>150.22</fb>
    <v>0</v>
  </rv>
  <rv s="0">
    <fb>180.15</fb>
    <v>0</v>
  </rv>
  <rv s="0">
    <fb>493.7</fb>
    <v>0</v>
  </rv>
  <rv s="0">
    <fb>151.18</fb>
    <v>0</v>
  </rv>
  <rv s="0">
    <fb>179.88</fb>
    <v>0</v>
  </rv>
  <rv s="0">
    <fb>60.66</fb>
    <v>0</v>
  </rv>
  <rv s="0">
    <fb>150.85</fb>
    <v>0</v>
  </rv>
  <rv s="0">
    <fb>180.17</fb>
    <v>0</v>
  </rv>
  <rv s="0">
    <fb>494.47</fb>
    <v>0</v>
  </rv>
  <rv s="0">
    <fb>60.31</fb>
    <v>0</v>
  </rv>
  <rv s="0">
    <fb>150.69</fb>
    <v>0</v>
  </rv>
  <rv s="0">
    <fb>459.6</fb>
    <v>0</v>
  </rv>
  <rv s="0">
    <fb>153.5</fb>
    <v>0</v>
  </rv>
  <rv s="0">
    <fb>462</fb>
    <v>0</v>
  </rv>
  <rv s="0">
    <fb>153.6</fb>
    <v>0</v>
  </rv>
  <rv s="0">
    <fb>460.82</fb>
    <v>0</v>
  </rv>
  <rv s="0">
    <fb>59.54</fb>
    <v>0</v>
  </rv>
  <rv s="0">
    <fb>184</fb>
    <v>0</v>
  </rv>
  <rv s="0">
    <fb>450.685</fb>
    <v>0</v>
  </rv>
  <rv s="0">
    <fb>150.03</fb>
    <v>0</v>
  </rv>
  <rv s="0">
    <fb>182.38</fb>
    <v>0</v>
  </rv>
  <rv s="0">
    <fb>455.97</fb>
    <v>0</v>
  </rv>
  <rv s="0">
    <fb>59.6</fb>
    <v>0</v>
  </rv>
  <rv s="0">
    <fb>152.78</fb>
    <v>0</v>
  </rv>
  <rv s="0">
    <fb>186.9</fb>
    <v>0</v>
  </rv>
  <rv s="0">
    <fb>454.28</fb>
    <v>0</v>
  </rv>
  <rv s="0">
    <fb>156.08500000000001</fb>
    <v>0</v>
  </rv>
  <rv s="0">
    <fb>187.24</fb>
    <v>0</v>
  </rv>
  <rv s="0">
    <fb>455.49</fb>
    <v>0</v>
  </rv>
  <rv s="0">
    <fb>59.62</fb>
    <v>0</v>
  </rv>
  <rv s="0">
    <fb>156.21</fb>
    <v>0</v>
  </rv>
  <rv s="0">
    <fb>182.76499999999999</fb>
    <v>0</v>
  </rv>
  <rv s="0">
    <fb>156.91</fb>
    <v>0</v>
  </rv>
  <rv s="0">
    <fb>440.33499999999998</fb>
    <v>0</v>
  </rv>
  <rv s="0">
    <fb>157.96</fb>
    <v>0</v>
  </rv>
  <rv s="0">
    <fb>187.72</fb>
    <v>0</v>
  </rv>
  <rv s="0">
    <fb>442</fb>
    <v>0</v>
  </rv>
  <rv s="0">
    <fb>60.51</fb>
    <v>0</v>
  </rv>
  <rv s="0">
    <fb>187.42500000000001</fb>
    <v>0</v>
  </rv>
  <rv s="0">
    <fb>476.77</fb>
    <v>0</v>
  </rv>
  <rv s="0">
    <fb>60.03</fb>
    <v>0</v>
  </rv>
  <rv s="0">
    <fb>154.19</fb>
    <v>0</v>
  </rv>
  <rv s="0">
    <fb>183.27</fb>
    <v>0</v>
  </rv>
  <rv s="0">
    <fb>478.6</fb>
    <v>0</v>
  </rv>
  <rv s="0">
    <fb>155.62</fb>
    <v>0</v>
  </rv>
  <rv s="0">
    <fb>184.31</fb>
    <v>0</v>
  </rv>
  <rv s="0">
    <fb>486.13</fb>
    <v>0</v>
  </rv>
  <rv s="0">
    <fb>155.34</fb>
    <v>0</v>
  </rv>
  <rv s="0">
    <fb>181.47</fb>
    <v>0</v>
  </rv>
  <rv s="0">
    <fb>156.19999999999999</fb>
    <v>0</v>
  </rv>
  <rv s="0">
    <fb>178.74</fb>
    <v>0</v>
  </rv>
  <rv s="0">
    <fb>497.78</fb>
    <v>0</v>
  </rv>
  <rv s="0">
    <fb>59.56</fb>
    <v>0</v>
  </rv>
  <rv s="0">
    <fb>154.31</fb>
    <v>0</v>
  </rv>
  <rv s="0">
    <fb>176.94</fb>
    <v>0</v>
  </rv>
  <rv s="0">
    <fb>156.96</fb>
    <v>0</v>
  </rv>
  <rv s="0">
    <fb>483.78</fb>
    <v>0</v>
  </rv>
  <rv s="0">
    <fb>58.975000000000001</fb>
    <v>0</v>
  </rv>
  <rv s="0">
    <fb>157.49</fb>
    <v>0</v>
  </rv>
  <rv s="0">
    <fb>488.96</fb>
    <v>0</v>
  </rv>
  <rv s="0">
    <fb>60.05</fb>
    <v>0</v>
  </rv>
  <rv s="0">
    <fb>151.33000000000001</fb>
    <v>0</v>
  </rv>
  <rv s="0">
    <fb>169.68</fb>
    <v>0</v>
  </rv>
  <rv s="0">
    <fb>60.11</fb>
    <v>0</v>
  </rv>
  <rv s="0">
    <fb>174.37</fb>
    <v>0</v>
  </rv>
  <rv s="0">
    <fb>177.79499999999999</fb>
    <v>0</v>
  </rv>
  <rv s="0">
    <fb>495.71</fb>
    <v>0</v>
  </rv>
  <rv s="0">
    <fb>60.18</fb>
    <v>0</v>
  </rv>
  <rv s="0">
    <fb>169.05799999999999</fb>
    <v>0</v>
  </rv>
  <rv s="0">
    <fb>165.61199999999999</fb>
    <v>0</v>
  </rv>
  <rv s="0">
    <fb>181.09</fb>
    <v>0</v>
  </rv>
  <rv s="0">
    <fb>479.26</fb>
    <v>0</v>
  </rv>
  <rv s="0">
    <fb>59.31</fb>
    <v>0</v>
  </rv>
  <rv s="0">
    <fb>164.3</fb>
    <v>0</v>
  </rv>
  <rv s="0">
    <fb>181.63499999999999</fb>
    <v>0</v>
  </rv>
  <rv s="0">
    <fb>484.28</fb>
    <v>0</v>
  </rv>
  <rv s="0">
    <fb>164.785</fb>
    <v>0</v>
  </rv>
  <rv s="0">
    <fb>180.85</fb>
    <v>0</v>
  </rv>
  <rv s="0">
    <fb>490.86</fb>
    <v>0</v>
  </rv>
  <rv s="0">
    <fb>167.56</fb>
    <v>0</v>
  </rv>
  <rv s="0">
    <fb>186.99</fb>
    <v>0</v>
  </rv>
  <rv s="0">
    <fb>492.48</fb>
    <v>0</v>
  </rv>
  <rv s="0">
    <fb>167.46</fb>
    <v>0</v>
  </rv>
  <rv s="0">
    <fb>186.28</fb>
    <v>0</v>
  </rv>
  <rv s="0">
    <fb>60.17</fb>
    <v>0</v>
  </rv>
  <rv s="0">
    <fb>188.92</fb>
    <v>0</v>
  </rv>
  <rv s="0">
    <fb>504.17</fb>
    <v>0</v>
  </rv>
  <rv s="0">
    <fb>60.63</fb>
    <v>0</v>
  </rv>
  <rv s="0">
    <fb>187.44</fb>
    <v>0</v>
  </rv>
  <rv s="0">
    <fb>502.14</fb>
    <v>0</v>
  </rv>
  <rv s="0">
    <fb>188.88</fb>
    <v>0</v>
  </rv>
  <rv s="0">
    <fb>509</fb>
    <v>0</v>
  </rv>
  <rv s="0">
    <fb>60.41</fb>
    <v>0</v>
  </rv>
  <rv s="0">
    <fb>168.02500000000001</fb>
    <v>0</v>
  </rv>
  <rv s="0">
    <fb>512.04999999999995</fb>
    <v>0</v>
  </rv>
  <rv s="0">
    <fb>164.26</fb>
    <v>0</v>
  </rv>
  <rv s="0">
    <fb>514.58000000000004</fb>
    <v>0</v>
  </rv>
  <rv s="0">
    <fb>60.52</fb>
    <v>0</v>
  </rv>
  <rv s="0">
    <fb>183.82</fb>
    <v>0</v>
  </rv>
  <rv s="0">
    <fb>514.83000000000004</fb>
    <v>0</v>
  </rv>
  <rv s="0">
    <fb>170.63</fb>
    <v>0</v>
  </rv>
  <rv s="0">
    <fb>185.97</fb>
    <v>0</v>
  </rv>
  <rv s="0">
    <fb>64.22</fb>
    <v>0</v>
  </rv>
  <rv s="0">
    <fb>173.29</fb>
    <v>0</v>
  </rv>
  <rv s="0">
    <fb>185.6</fb>
    <v>0</v>
  </rv>
  <rv s="0">
    <fb>522.94000000000005</fb>
    <v>0</v>
  </rv>
  <rv s="0">
    <fb>174.18</fb>
    <v>0</v>
  </rv>
  <rv s="0">
    <fb>183.76</fb>
    <v>0</v>
  </rv>
  <rv s="0">
    <fb>524.63</fb>
    <v>0</v>
  </rv>
  <rv s="0">
    <fb>64.42</fb>
    <v>0</v>
  </rv>
  <rv s="0">
    <fb>176.19200000000001</fb>
    <v>0</v>
  </rv>
  <rv s="0">
    <fb>184.34</fb>
    <v>0</v>
  </rv>
  <rv s="0">
    <fb>518.32000000000005</fb>
    <v>0</v>
  </rv>
  <rv s="0">
    <fb>64.53</fb>
    <v>0</v>
  </rv>
  <rv s="0">
    <fb>176.9</fb>
    <v>0</v>
  </rv>
  <rv s="0">
    <fb>522.82000000000005</fb>
    <v>0</v>
  </rv>
  <rv s="0">
    <fb>64.98</fb>
    <v>0</v>
  </rv>
  <rv s="0">
    <fb>176.64400000000001</fb>
    <v>0</v>
  </rv>
  <rv s="0">
    <fb>183.88</fb>
    <v>0</v>
  </rv>
  <rv s="0">
    <fb>65.17</fb>
    <v>0</v>
  </rv>
  <rv s="0">
    <fb>177.07</fb>
    <v>0</v>
  </rv>
  <rv s="0">
    <fb>183.66</fb>
    <v>0</v>
  </rv>
  <rv s="0">
    <fb>516.11</fb>
    <v>0</v>
  </rv>
  <rv s="0">
    <fb>65.13</fb>
    <v>0</v>
  </rv>
  <rv s="0">
    <fb>174.98</fb>
    <v>0</v>
  </rv>
  <rv s="0">
    <fb>181.65</fb>
    <v>0</v>
  </rv>
  <rv s="0">
    <fb>506.65</fb>
    <v>0</v>
  </rv>
  <rv s="0">
    <fb>179.93</fb>
    <v>0</v>
  </rv>
  <rv s="0">
    <fb>492.34</fb>
    <v>0</v>
  </rv>
  <rv s="0">
    <fb>181.7</fb>
    <v>0</v>
  </rv>
  <rv s="0">
    <fb>482.32</fb>
    <v>0</v>
  </rv>
  <rv s="0">
    <fb>64.930000000000007</fb>
    <v>0</v>
  </rv>
  <rv s="0">
    <fb>175.2</fb>
    <v>0</v>
  </rv>
  <rv s="0">
    <fb>181.31</fb>
    <v>0</v>
  </rv>
  <rv s="0">
    <fb>482.41</fb>
    <v>0</v>
  </rv>
  <rv s="0">
    <fb>64.67</fb>
    <v>0</v>
  </rv>
  <rv s="0">
    <fb>171.86</fb>
    <v>0</v>
  </rv>
  <rv s="0">
    <fb>178.3</fb>
    <v>0</v>
  </rv>
  <rv s="0">
    <fb>494.13</fb>
    <v>0</v>
  </rv>
  <rv s="0">
    <fb>65.510000000000005</fb>
    <v>0</v>
  </rv>
  <rv s="0">
    <fb>172.54</fb>
    <v>0</v>
  </rv>
  <rv s="0">
    <fb>177.7</fb>
    <v>0</v>
  </rv>
  <rv s="0">
    <fb>498.56</fb>
    <v>0</v>
  </rv>
  <rv s="0">
    <fb>65.989999999999995</fb>
    <v>0</v>
  </rv>
  <rv s="0">
    <fb>173.28</fb>
    <v>0</v>
  </rv>
  <rv s="0">
    <fb>177.64</fb>
    <v>0</v>
  </rv>
  <rv s="0">
    <fb>508.7</fb>
    <v>0</v>
  </rv>
  <rv s="0">
    <fb>180.1</fb>
    <v>0</v>
  </rv>
  <rv s="0">
    <fb>503.65</fb>
    <v>0</v>
  </rv>
  <rv s="0">
    <fb>67.06</fb>
    <v>0</v>
  </rv>
  <rv s="0">
    <fb>175.89500000000001</fb>
    <v>0</v>
  </rv>
  <rv s="0">
    <fb>181.745</fb>
    <v>0</v>
  </rv>
  <rv s="0">
    <fb>502.04</fb>
    <v>0</v>
  </rv>
  <rv s="0">
    <fb>177.05</fb>
    <v>0</v>
  </rv>
  <rv s="0">
    <fb>67.19</fb>
    <v>0</v>
  </rv>
  <rv s="0">
    <fb>174.97</fb>
    <v>0</v>
  </rv>
  <rv s="0">
    <fb>184.07</fb>
    <v>0</v>
  </rv>
  <rv s="0">
    <fb>176.22</fb>
    <v>0</v>
  </rv>
  <rv s="0">
    <fb>66.849999999999994</fb>
    <v>0</v>
  </rv>
  <rv s="0">
    <fb>178.25</fb>
    <v>0</v>
  </rv>
  <rv s="0">
    <fb>188.01499999999999</fb>
    <v>0</v>
  </rv>
  <rv s="0">
    <fb>490.28</fb>
    <v>0</v>
  </rv>
  <rv s="0">
    <fb>66.3</fb>
    <v>0</v>
  </rv>
  <rv s="0">
    <fb>186.09</fb>
    <v>0</v>
  </rv>
  <rv s="0">
    <fb>496.83</fb>
    <v>0</v>
  </rv>
  <rv s="0">
    <fb>66.540000000000006</fb>
    <v>0</v>
  </rv>
  <rv s="0">
    <fb>491.33</fb>
    <v>0</v>
  </rv>
  <rv s="0">
    <fb>66.92</fb>
    <v>0</v>
  </rv>
  <rv s="0">
    <fb>175.46</fb>
    <v>0</v>
  </rv>
  <rv s="0">
    <fb>182.52</fb>
    <v>0</v>
  </rv>
  <rv s="0">
    <fb>490.71</fb>
    <v>0</v>
  </rv>
  <rv s="0">
    <fb>177.14</fb>
    <v>0</v>
  </rv>
  <rv s="0">
    <fb>183.73500000000001</fb>
    <v>0</v>
  </rv>
  <rv s="0">
    <fb>480.04</fb>
    <v>0</v>
  </rv>
  <rv s="0">
    <fb>67.349999999999994</fb>
    <v>0</v>
  </rv>
  <rv s="0">
    <fb>175.37</fb>
    <v>0</v>
  </rv>
  <rv s="0">
    <fb>182.91</fb>
    <v>0</v>
  </rv>
  <rv s="0">
    <fb>484.44</fb>
    <v>0</v>
  </rv>
  <rv s="0">
    <fb>68.260000000000005</fb>
    <v>0</v>
  </rv>
  <rv s="0">
    <fb>187.8</fb>
    <v>0</v>
  </rv>
  <rv s="0">
    <fb>488.86</fb>
    <v>0</v>
  </rv>
  <rv s="0">
    <fb>68.05</fb>
    <v>0</v>
  </rv>
  <rv s="0">
    <fb>180.16</fb>
    <v>0</v>
  </rv>
  <rv s="0">
    <fb>189.33</fb>
    <v>0</v>
  </rv>
  <rv s="0">
    <fb>490.64</fb>
    <v>0</v>
  </rv>
  <rv s="0">
    <fb>67.17</fb>
    <v>0</v>
  </rv>
  <rv s="0">
    <fb>179.62</fb>
    <v>0</v>
  </rv>
  <rv s="0">
    <fb>186.81</fb>
    <v>0</v>
  </rv>
  <rv s="0">
    <fb>484.5</fb>
    <v>0</v>
  </rv>
  <rv s="0">
    <fb>182.63</fb>
    <v>0</v>
  </rv>
  <rv s="0">
    <fb>485.05</fb>
    <v>0</v>
  </rv>
  <rv s="0">
    <fb>184.18</fb>
    <v>0</v>
  </rv>
  <rv s="0">
    <fb>195.005</fb>
    <v>0</v>
  </rv>
  <rv s="0">
    <fb>496.37</fb>
    <v>0</v>
  </rv>
  <rv s="0">
    <fb>184.32</fb>
    <v>0</v>
  </rv>
  <rv s="0">
    <fb>506.745</fb>
    <v>0</v>
  </rv>
  <rv s="0">
    <fb>67.89</fb>
    <v>0</v>
  </rv>
  <rv s="0">
    <fb>183.03</fb>
    <v>0</v>
  </rv>
  <rv s="0">
    <fb>67.44</fb>
    <v>0</v>
  </rv>
  <rv s="0">
    <fb>182.05</fb>
    <v>0</v>
  </rv>
  <rv s="0">
    <fb>197.28</fb>
    <v>0</v>
  </rv>
  <rv s="0">
    <fb>497.12</fb>
    <v>0</v>
  </rv>
  <rv s="0">
    <fb>67.81</fb>
    <v>0</v>
  </rv>
  <rv s="0">
    <fb>184.85</fb>
    <v>0</v>
  </rv>
  <rv s="0">
    <fb>489</fb>
    <v>0</v>
  </rv>
  <rv s="0">
    <fb>68.16</fb>
    <v>0</v>
  </rv>
  <rv s="0">
    <fb>185.85499999999999</fb>
    <v>0</v>
  </rv>
  <rv s="0">
    <fb>198.65</fb>
    <v>0</v>
  </rv>
  <rv s="0">
    <fb>489.19</fb>
    <v>0</v>
  </rv>
  <rv s="0">
    <fb>69.900000000000006</fb>
    <v>0</v>
  </rv>
  <rv s="0">
    <fb>189.89500000000001</fb>
    <v>0</v>
  </rv>
  <rv s="0">
    <fb>200.04</fb>
    <v>0</v>
  </rv>
  <rv s="0">
    <fb>190.31</fb>
    <v>0</v>
  </rv>
  <rv s="0">
    <fb>199.4</fb>
    <v>0</v>
  </rv>
  <rv s="0">
    <fb>490.94</fb>
    <v>0</v>
  </rv>
  <rv s="0">
    <fb>189.15</fb>
    <v>0</v>
  </rv>
  <rv s="0">
    <fb>199.995</fb>
    <v>0</v>
  </rv>
  <rv s="0">
    <fb>497.7</fb>
    <v>0</v>
  </rv>
  <rv s="0">
    <fb>70.180000000000007</fb>
    <v>0</v>
  </rv>
  <rv s="0">
    <fb>189.845</fb>
    <v>0</v>
  </rv>
  <rv s="0">
    <fb>200.09</fb>
    <v>0</v>
  </rv>
  <rv s="0">
    <fb>506.92</fb>
    <v>0</v>
  </rv>
  <rv s="0">
    <fb>185.08</fb>
    <v>0</v>
  </rv>
  <rv s="0">
    <fb>194.8</fb>
    <v>0</v>
  </rv>
  <rv s="0">
    <fb>184.92</fb>
    <v>0</v>
  </rv>
  <rv s="0">
    <fb>194.56</fb>
    <v>0</v>
  </rv>
  <rv s="0">
    <fb>533.9</fb>
    <v>0</v>
  </rv>
  <rv s="0">
    <fb>187.36</fb>
    <v>0</v>
  </rv>
  <rv s="0">
    <fb>195.59</fb>
    <v>0</v>
  </rv>
  <rv s="0">
    <fb>554</fb>
    <v>0</v>
  </rv>
  <rv s="0">
    <fb>182.965</fb>
    <v>0</v>
  </rv>
  <rv s="0">
    <fb>191.35</fb>
    <v>0</v>
  </rv>
  <rv s="0">
    <fb>564.5</fb>
    <v>0</v>
  </rv>
  <rv s="0">
    <fb>70.680000000000007</fb>
    <v>0</v>
  </rv>
  <rv s="0">
    <fb>181.93</fb>
    <v>0</v>
  </rv>
  <rv s="0">
    <fb>567.12</fb>
    <v>0</v>
  </rv>
  <rv s="0">
    <fb>178.88</fb>
    <v>0</v>
  </rv>
  <rv s="0">
    <fb>181.14</fb>
    <v>0</v>
  </rv>
  <rv s="0">
    <fb>563.04999999999995</fb>
    <v>0</v>
  </rv>
  <rv s="0">
    <fb>70.86</fb>
    <v>0</v>
  </rv>
  <rv s="0">
    <fb>180.59</fb>
    <v>0</v>
  </rv>
  <rv s="0">
    <fb>185</fb>
    <v>0</v>
  </rv>
  <rv s="0">
    <fb>558.79</fb>
    <v>0</v>
  </rv>
  <rv s="0">
    <fb>184.1</fb>
    <v>0</v>
  </rv>
  <rv s="0">
    <fb>560</fb>
    <v>0</v>
  </rv>
  <rv s="0">
    <fb>70.52</fb>
    <v>0</v>
  </rv>
  <rv s="0">
    <fb>173.6</fb>
    <v>0</v>
  </rv>
  <rv s="0">
    <fb>183.2</fb>
    <v>0</v>
  </rv>
  <rv s="0">
    <fb>562</fb>
    <v>0</v>
  </rv>
  <rv s="0">
    <fb>70.599999999999994</fb>
    <v>0</v>
  </rv>
  <rv s="0">
    <fb>172.52</fb>
    <v>0</v>
  </rv>
  <rv s="0">
    <fb>70.23</fb>
    <v>0</v>
  </rv>
  <rv s="0">
    <fb>167.15</fb>
    <v>0</v>
  </rv>
  <rv s="0">
    <fb>565.71</fb>
    <v>0</v>
  </rv>
  <rv s="0">
    <fb>69.849999999999994</fb>
    <v>0</v>
  </rv>
  <rv s="0">
    <fb>168.83</fb>
    <v>0</v>
  </rv>
  <rv s="0">
    <fb>183.84</fb>
    <v>0</v>
  </rv>
  <rv s="0">
    <fb>566.9</fb>
    <v>0</v>
  </rv>
  <rv s="0">
    <fb>184.72</fb>
    <v>0</v>
  </rv>
  <rv s="0">
    <fb>565.44000000000005</fb>
    <v>0</v>
  </rv>
  <rv s="0">
    <fb>69.180000000000007</fb>
    <v>0</v>
  </rv>
  <rv s="0">
    <fb>173.24</fb>
    <v>0</v>
  </rv>
  <rv s="0">
    <fb>577.20000000000005</fb>
    <v>0</v>
  </rv>
  <rv s="0">
    <fb>68.91</fb>
    <v>0</v>
  </rv>
  <rv s="0">
    <fb>170.25</fb>
    <v>0</v>
  </rv>
  <rv s="0">
    <fb>189.285</fb>
    <v>0</v>
  </rv>
  <rv s="0">
    <fb>582.33000000000004</fb>
    <v>0</v>
  </rv>
  <rv s="0">
    <fb>69.599999999999994</fb>
    <v>0</v>
  </rv>
  <rv s="0">
    <fb>166.44</fb>
    <v>0</v>
  </rv>
  <rv s="0">
    <fb>582.12</fb>
    <v>0</v>
  </rv>
  <rv s="0">
    <fb>68.099999999999994</fb>
    <v>0</v>
  </rv>
  <rv s="0">
    <fb>155.5</fb>
    <v>0</v>
  </rv>
  <rv s="0">
    <fb>154.21</fb>
    <v>0</v>
  </rv>
  <rv s="0">
    <fb>568.21</fb>
    <v>0</v>
  </rv>
  <rv s="0">
    <fb>67.84</fb>
    <v>0</v>
  </rv>
  <rv s="0">
    <fb>159.33000000000001</fb>
    <v>0</v>
  </rv>
  <rv s="0">
    <fb>566.61</fb>
    <v>0</v>
  </rv>
  <rv s="0">
    <fb>161.25</fb>
    <v>0</v>
  </rv>
  <rv s="0">
    <fb>166.55</fb>
    <v>0</v>
  </rv>
  <rv s="0">
    <fb>564.37</fb>
    <v>0</v>
  </rv>
  <rv s="0">
    <fb>66.84</fb>
    <v>0</v>
  </rv>
  <rv s="0">
    <fb>160.51</fb>
    <v>0</v>
  </rv>
  <rv s="0">
    <fb>165.16499999999999</fb>
    <v>0</v>
  </rv>
  <rv s="0">
    <fb>564.54</fb>
    <v>0</v>
  </rv>
  <rv s="0">
    <fb>166.4</fb>
    <v>0</v>
  </rv>
  <rv s="0">
    <fb>562.32000000000005</fb>
    <v>0</v>
  </rv>
  <rv s="0">
    <fb>68.34</fb>
    <v>0</v>
  </rv>
  <rv s="0">
    <fb>164.35</fb>
    <v>0</v>
  </rv>
  <rv s="0">
    <fb>168.14</fb>
    <v>0</v>
  </rv>
  <rv s="0">
    <fb>569.99</fb>
    <v>0</v>
  </rv>
  <rv s="0">
    <fb>68.430000000000007</fb>
    <v>0</v>
  </rv>
  <rv s="0">
    <fb>163.41</fb>
    <v>0</v>
  </rv>
  <rv s="0">
    <fb>167.81</fb>
    <v>0</v>
  </rv>
  <rv s="0">
    <fb>575.24</fb>
    <v>0</v>
  </rv>
  <rv s="0">
    <fb>67.92</fb>
    <v>0</v>
  </rv>
  <rv s="0">
    <fb>162.4</fb>
    <v>0</v>
  </rv>
  <rv s="0">
    <fb>172.11</fb>
    <v>0</v>
  </rv>
  <rv s="0">
    <fb>579.66999999999996</fb>
    <v>0</v>
  </rv>
  <rv s="0">
    <fb>174.86</fb>
    <v>0</v>
  </rv>
  <rv s="0">
    <fb>580.91999999999996</fb>
    <v>0</v>
  </rv>
  <rv s="0">
    <fb>161.47</fb>
    <v>0</v>
  </rv>
  <rv s="0">
    <fb>177.04</fb>
    <v>0</v>
  </rv>
  <rv s="0">
    <fb>578.08000000000004</fb>
    <v>0</v>
  </rv>
  <rv s="0">
    <fb>165.28</fb>
    <v>0</v>
  </rv>
  <rv s="0">
    <fb>579.85</fb>
    <v>0</v>
  </rv>
  <rv s="0">
    <fb>73.75</fb>
    <v>0</v>
  </rv>
  <rv s="0">
    <fb>166.9</fb>
    <v>0</v>
  </rv>
  <rv s="0">
    <fb>581.51</fb>
    <v>0</v>
  </rv>
  <rv s="0">
    <fb>165.15</fb>
    <v>0</v>
  </rv>
  <rv s="0">
    <fb>579.25</fb>
    <v>0</v>
  </rv>
  <rv s="0">
    <fb>75.37</fb>
    <v>0</v>
  </rv>
  <rv s="0">
    <fb>167.26</fb>
    <v>0</v>
  </rv>
  <rv s="0">
    <fb>181.38</fb>
    <v>0</v>
  </rv>
  <rv s="0">
    <fb>581</fb>
    <v>0</v>
  </rv>
  <rv s="0">
    <fb>75.599999999999994</fb>
    <v>0</v>
  </rv>
  <rv s="0">
    <fb>164.72</fb>
    <v>0</v>
  </rv>
  <rv s="0">
    <fb>177.34</fb>
    <v>0</v>
  </rv>
  <rv s="0">
    <fb>588.04999999999995</fb>
    <v>0</v>
  </rv>
  <rv s="0">
    <fb>166.38</fb>
    <v>0</v>
  </rv>
  <rv s="0">
    <fb>589.47</fb>
    <v>0</v>
  </rv>
  <rv s="0">
    <fb>165.83500000000001</fb>
    <v>0</v>
  </rv>
  <rv s="0">
    <fb>174.15</fb>
    <v>0</v>
  </rv>
  <rv s="0">
    <fb>589.01</fb>
    <v>0</v>
  </rv>
  <rv s="0">
    <fb>76.28</fb>
    <v>0</v>
  </rv>
  <rv s="0">
    <fb>165.035</fb>
    <v>0</v>
  </rv>
  <rv s="0">
    <fb>173.69</fb>
    <v>0</v>
  </rv>
  <rv s="0">
    <fb>590.67999999999995</fb>
    <v>0</v>
  </rv>
  <rv s="0">
    <fb>75.989999999999995</fb>
    <v>0</v>
  </rv>
  <rv s="0">
    <fb>164.31</fb>
    <v>0</v>
  </rv>
  <rv s="0">
    <fb>173.22</fb>
    <v>0</v>
  </rv>
  <rv s="0">
    <fb>590</fb>
    <v>0</v>
  </rv>
  <rv s="0">
    <fb>76.44</fb>
    <v>0</v>
  </rv>
  <rv s="0">
    <fb>162.61500000000001</fb>
    <v>0</v>
  </rv>
  <rv s="0">
    <fb>172.78</fb>
    <v>0</v>
  </rv>
  <rv s="0">
    <fb>592.52</fb>
    <v>0</v>
  </rv>
  <rv s="0">
    <fb>77.33</fb>
    <v>0</v>
  </rv>
  <rv s="0">
    <fb>161.72</fb>
    <v>0</v>
  </rv>
  <rv s="0">
    <fb>177.55</fb>
    <v>0</v>
  </rv>
  <rv s="0">
    <fb>600</fb>
    <v>0</v>
  </rv>
  <rv s="0">
    <fb>156.655</fb>
    <v>0</v>
  </rv>
  <rv s="0">
    <fb>174.48</fb>
    <v>0</v>
  </rv>
  <rv s="0">
    <fb>604.19000000000005</fb>
    <v>0</v>
  </rv>
  <rv s="0">
    <fb>77.25</fb>
    <v>0</v>
  </rv>
  <rv s="0">
    <fb>156.30000000000001</fb>
    <v>0</v>
  </rv>
  <rv s="0">
    <fb>595.87</fb>
    <v>0</v>
  </rv>
  <rv s="0">
    <fb>157.30000000000001</fb>
    <v>0</v>
  </rv>
  <rv s="0">
    <fb>177.24</fb>
    <v>0</v>
  </rv>
  <rv s="0">
    <fb>598.32000000000005</fb>
    <v>0</v>
  </rv>
  <rv s="0">
    <fb>76.849999999999994</fb>
    <v>0</v>
  </rv>
  <rv s="0">
    <fb>152.51</fb>
    <v>0</v>
  </rv>
  <rv s="0">
    <fb>174.53</fb>
    <v>0</v>
  </rv>
  <rv s="0">
    <fb>595.21</fb>
    <v>0</v>
  </rv>
  <rv s="0">
    <fb>77.349999999999994</fb>
    <v>0</v>
  </rv>
  <rv s="0">
    <fb>177.49</fb>
    <v>0</v>
  </rv>
  <rv s="0">
    <fb>589.14</fb>
    <v>0</v>
  </rv>
  <rv s="0">
    <fb>78.38</fb>
    <v>0</v>
  </rv>
  <rv s="0">
    <fb>149.91999999999999</fb>
    <v>0</v>
  </rv>
  <rv s="0">
    <fb>180.095</fb>
    <v>0</v>
  </rv>
  <rv s="0">
    <fb>588.53</fb>
    <v>0</v>
  </rv>
  <rv s="0">
    <fb>153.80000000000001</fb>
    <v>0</v>
  </rv>
  <rv s="0">
    <fb>184.8</fb>
    <v>0</v>
  </rv>
  <rv s="0">
    <fb>591.08000000000004</fb>
    <v>0</v>
  </rv>
  <rv s="0">
    <fb>79.819999999999993</fb>
    <v>0</v>
  </rv>
  <rv s="0">
    <fb>155.43</fb>
    <v>0</v>
  </rv>
  <rv s="0">
    <fb>595</fb>
    <v>0</v>
  </rv>
  <rv s="0">
    <fb>80.84</fb>
    <v>0</v>
  </rv>
  <rv s="0">
    <fb>157.31</fb>
    <v>0</v>
  </rv>
  <rv s="0">
    <fb>185.29</fb>
    <v>0</v>
  </rv>
  <rv s="0">
    <fb>586.01</fb>
    <v>0</v>
  </rv>
  <rv s="0">
    <fb>186.85</fb>
    <v>0</v>
  </rv>
  <rv s="0">
    <fb>576.86</fb>
    <v>0</v>
  </rv>
  <rv s="0">
    <fb>78.64</fb>
    <v>0</v>
  </rv>
  <rv s="0">
    <fb>159.86000000000001</fb>
    <v>0</v>
  </rv>
  <rv s="0">
    <fb>186.45</fb>
    <v>0</v>
  </rv>
  <rv s="0">
    <fb>583.72</fb>
    <v>0</v>
  </rv>
  <rv s="0">
    <fb>79.05</fb>
    <v>0</v>
  </rv>
  <rv s="0">
    <fb>163.71</fb>
    <v>0</v>
  </rv>
  <rv s="0">
    <fb>190.04</fb>
    <v>0</v>
  </rv>
  <rv s="0">
    <fb>571.69500000000005</fb>
    <v>0</v>
  </rv>
  <rv s="0">
    <fb>190.23</fb>
    <v>0</v>
  </rv>
  <rv s="0">
    <fb>576.49</fb>
    <v>0</v>
  </rv>
  <rv s="0">
    <fb>191.64</fb>
    <v>0</v>
  </rv>
  <rv s="0">
    <fb>570.82000000000005</fb>
    <v>0</v>
  </rv>
  <rv s="0">
    <fb>163.03</fb>
    <v>0</v>
  </rv>
  <rv s="0">
    <fb>194.27</fb>
    <v>0</v>
  </rv>
  <rv s="0">
    <fb>577.87</fb>
    <v>0</v>
  </rv>
  <rv s="0">
    <fb>575</fb>
    <v>0</v>
  </rv>
  <rv s="0">
    <fb>81.040000000000006</fb>
    <v>0</v>
  </rv>
  <rv s="0">
    <fb>163.63999999999999</fb>
    <v>0</v>
  </rv>
  <rv s="0">
    <fb>577.67999999999995</fb>
    <v>0</v>
  </rv>
  <rv s="0">
    <fb>79.900000000000006</fb>
    <v>0</v>
  </rv>
  <rv s="0">
    <fb>162.81</fb>
    <v>0</v>
  </rv>
  <rv s="0">
    <fb>190.68</fb>
    <v>0</v>
  </rv>
  <rv s="0">
    <fb>583.5</fb>
    <v>0</v>
  </rv>
  <rv s="0">
    <fb>79.89</fb>
    <v>0</v>
  </rv>
  <rv s="0">
    <fb>163.32</fb>
    <v>0</v>
  </rv>
  <rv s="0">
    <fb>187.14</fb>
    <v>0</v>
  </rv>
  <rv s="0">
    <fb>585</fb>
    <v>0</v>
  </rv>
  <rv s="0">
    <fb>80.680000000000007</fb>
    <v>0</v>
  </rv>
  <rv s="0">
    <fb>167.685</fb>
    <v>0</v>
  </rv>
  <rv s="0">
    <fb>604.26</fb>
    <v>0</v>
  </rv>
  <rv s="0">
    <fb>80.989999999999995</fb>
    <v>0</v>
  </rv>
  <rv s="0">
    <fb>166.42</fb>
    <v>0</v>
  </rv>
  <rv s="0">
    <fb>184.44</fb>
    <v>0</v>
  </rv>
  <rv s="0">
    <fb>590.61</fb>
    <v>0</v>
  </rv>
  <rv s="0">
    <fb>80.3</fb>
    <v>0</v>
  </rv>
  <rv s="0">
    <fb>164.41</fb>
    <v>0</v>
  </rv>
  <rv s="0">
    <fb>183.04499999999999</fb>
    <v>0</v>
  </rv>
  <rv s="0">
    <fb>592.13</fb>
    <v>0</v>
  </rv>
  <rv s="0">
    <fb>168.06</fb>
    <v>0</v>
  </rv>
  <rv s="0">
    <fb>185.75</fb>
    <v>0</v>
  </rv>
  <rv s="0">
    <fb>588.79</fb>
    <v>0</v>
  </rv>
  <rv s="0">
    <fb>80.69</fb>
    <v>0</v>
  </rv>
  <rv s="0">
    <fb>167.72</fb>
    <v>0</v>
  </rv>
  <rv s="0">
    <fb>182.95</fb>
    <v>0</v>
  </rv>
  <rv s="0">
    <fb>588.05999999999995</fb>
    <v>0</v>
  </rv>
  <rv s="0">
    <fb>79.62</fb>
    <v>0</v>
  </rv>
  <rv s="0">
    <fb>163.94</fb>
    <v>0</v>
  </rv>
  <rv s="0">
    <fb>181.91499999999999</fb>
    <v>0</v>
  </rv>
  <rv s="0">
    <fb>582.16</fb>
    <v>0</v>
  </rv>
  <rv s="0">
    <fb>182.82</fb>
    <v>0</v>
  </rv>
  <rv s="0">
    <fb>595.17999999999995</fb>
    <v>0</v>
  </rv>
  <rv s="0">
    <fb>80.31</fb>
    <v>0</v>
  </rv>
  <rv s="0">
    <fb>187.13</fb>
    <v>0</v>
  </rv>
  <rv s="0">
    <fb>596.49</fb>
    <v>0</v>
  </rv>
  <rv s="0">
    <fb>79.7</fb>
    <v>0</v>
  </rv>
  <rv s="0">
    <fb>162.13</fb>
    <v>0</v>
  </rv>
  <rv s="0">
    <fb>186.63</fb>
    <v>0</v>
  </rv>
  <rv s="0">
    <fb>599.11</fb>
    <v>0</v>
  </rv>
  <rv s="0">
    <fb>189.78</fb>
    <v>0</v>
  </rv>
  <rv s="0">
    <fb>552.02</fb>
    <v>0</v>
  </rv>
  <rv s="0">
    <fb>80.67</fb>
    <v>0</v>
  </rv>
  <rv s="0">
    <fb>165.785</fb>
    <v>0</v>
  </rv>
  <rv s="0">
    <fb>187.63</fb>
    <v>0</v>
  </rv>
  <rv s="0">
    <fb>557.01</fb>
    <v>0</v>
  </rv>
  <rv s="0">
    <fb>81.53</fb>
    <v>0</v>
  </rv>
  <rv s="0">
    <fb>164.53</fb>
    <v>0</v>
  </rv>
  <rv s="0">
    <fb>187.05</fb>
    <v>0</v>
  </rv>
  <rv s="0">
    <fb>560.58000000000004</fb>
    <v>0</v>
  </rv>
  <rv s="0">
    <fb>165.73</fb>
    <v>0</v>
  </rv>
  <rv s="0">
    <fb>188.22</fb>
    <v>0</v>
  </rv>
  <rv s="0">
    <fb>566.85</fb>
    <v>0</v>
  </rv>
  <rv s="0">
    <fb>80.87</fb>
    <v>0</v>
  </rv>
  <rv s="0">
    <fb>163.19</fb>
    <v>0</v>
  </rv>
  <rv s="0">
    <fb>569.64</fb>
    <v>0</v>
  </rv>
  <rv s="0">
    <fb>162.94999999999999</fb>
    <v>0</v>
  </rv>
  <rv s="0">
    <fb>188.05</fb>
    <v>0</v>
  </rv>
  <rv s="0">
    <fb>567.85</fb>
    <v>0</v>
  </rv>
  <rv s="0">
    <fb>81.11</fb>
    <v>0</v>
  </rv>
  <rv s="0">
    <fb>162.97999999999999</fb>
    <v>0</v>
  </rv>
  <rv s="0">
    <fb>188.35</fb>
    <v>0</v>
  </rv>
  <rv s="0">
    <fb>572.13</fb>
    <v>0</v>
  </rv>
  <rv s="0">
    <fb>81.89</fb>
    <v>0</v>
  </rv>
  <rv s="0">
    <fb>164.76</fb>
    <v>0</v>
  </rv>
  <rv s="0">
    <fb>188.85</fb>
    <v>0</v>
  </rv>
  <rv s="0">
    <fb>564.99</fb>
    <v>0</v>
  </rv>
  <rv s="0">
    <fb>162.83000000000001</fb>
    <v>0</v>
  </rv>
  <rv s="0">
    <fb>185.25</fb>
    <v>0</v>
  </rv>
  <rv s="0">
    <fb>566.16</fb>
    <v>0</v>
  </rv>
  <rv s="0">
    <fb>83.2</fb>
    <v>0</v>
  </rv>
  <rv s="0">
    <fb>163.66999999999999</fb>
    <v>0</v>
  </rv>
  <rv s="0">
    <fb>187.85</fb>
    <v>0</v>
  </rv>
  <rv s="0">
    <fb>566.25</fb>
    <v>0</v>
  </rv>
  <rv s="0">
    <fb>82.75</fb>
    <v>0</v>
  </rv>
  <rv s="0">
    <fb>189.565</fb>
    <v>0</v>
  </rv>
  <rv s="0">
    <fb>562.82000000000005</fb>
    <v>0</v>
  </rv>
  <rv s="0">
    <fb>82.67</fb>
    <v>0</v>
  </rv>
  <rv s="0">
    <fb>188.58</fb>
    <v>0</v>
  </rv>
  <rv s="0">
    <fb>561.25</fb>
    <v>0</v>
  </rv>
  <rv s="0">
    <fb>180.68</fb>
    <v>0</v>
  </rv>
  <rv s="0">
    <fb>194.69499999999999</fb>
    <v>0</v>
  </rv>
  <rv s="0">
    <fb>560.88</fb>
    <v>0</v>
  </rv>
  <rv s="0">
    <fb>81.290000000000006</fb>
    <v>0</v>
  </rv>
  <rv s="0">
    <fb>173.13</fb>
    <v>0</v>
  </rv>
  <rv s="0">
    <fb>190.51</fb>
    <v>0</v>
  </rv>
  <rv s="0">
    <fb>565.12</fb>
    <v>0</v>
  </rv>
  <rv s="0">
    <fb>82.53</fb>
    <v>0</v>
  </rv>
  <rv s="0">
    <fb>566.74</fb>
    <v>0</v>
  </rv>
  <rv s="0">
    <fb>82.2</fb>
    <v>0</v>
  </rv>
  <rv s="0">
    <fb>196.45</fb>
    <v>0</v>
  </rv>
  <rv s="0">
    <fb>558.28</fb>
    <v>0</v>
  </rv>
  <rv s="0">
    <fb>169.43</fb>
    <v>0</v>
  </rv>
  <rv s="0">
    <fb>196.04</fb>
    <v>0</v>
  </rv>
  <rv s="0">
    <fb>603.89499999999998</fb>
    <v>0</v>
  </rv>
  <rv s="0">
    <fb>85.14</fb>
    <v>0</v>
  </rv>
  <rv s="0">
    <fb>200.01</fb>
    <v>0</v>
  </rv>
  <rv s="0">
    <fb>598.69000000000005</fb>
    <v>0</v>
  </rv>
  <rv s="0">
    <fb>83.72</fb>
    <v>0</v>
  </rv>
  <rv s="0">
    <fb>177.41</fb>
    <v>0</v>
  </rv>
  <rv s="0">
    <fb>207.44</fb>
    <v>0</v>
  </rv>
  <rv s="0">
    <fb>609</fb>
    <v>0</v>
  </rv>
  <rv s="0">
    <fb>84.28</fb>
    <v>0</v>
  </rv>
  <rv s="0">
    <fb>180.64500000000001</fb>
    <v>0</v>
  </rv>
  <rv s="0">
    <fb>616.89499999999998</fb>
    <v>0</v>
  </rv>
  <rv s="0">
    <fb>84.95</fb>
    <v>0</v>
  </rv>
  <rv s="0">
    <fb>208.5</fb>
    <v>0</v>
  </rv>
  <rv s="0">
    <fb>619.58000000000004</fb>
    <v>0</v>
  </rv>
  <rv s="0">
    <fb>84.5</fb>
    <v>0</v>
  </rv>
  <rv s="0">
    <fb>179.82</fb>
    <v>0</v>
  </rv>
  <rv s="0">
    <fb>208.37</fb>
    <v>0</v>
  </rv>
  <rv s="0">
    <fb>613</fb>
    <v>0</v>
  </rv>
  <rv s="0">
    <fb>84.99</fb>
    <v>0</v>
  </rv>
  <rv s="0">
    <fb>180.46</fb>
    <v>0</v>
  </rv>
  <rv s="0">
    <fb>603.48</fb>
    <v>0</v>
  </rv>
  <rv s="0">
    <fb>178.28</fb>
    <v>0</v>
  </rv>
  <rv s="0">
    <fb>214.16</fb>
    <v>0</v>
  </rv>
  <rv s="0">
    <fb>591.91999999999996</fb>
    <v>0</v>
  </rv>
  <rv s="0">
    <fb>84.53</fb>
    <v>0</v>
  </rv>
  <rv s="0">
    <fb>173.73</fb>
    <v>0</v>
  </rv>
  <rv s="0">
    <fb>206.76</fb>
    <v>0</v>
  </rv>
  <rv s="0">
    <fb>589.44000000000005</fb>
    <v>0</v>
  </rv>
  <rv s="0">
    <fb>84.82</fb>
    <v>0</v>
  </rv>
  <rv s="0">
    <fb>204.15</fb>
    <v>0</v>
  </rv>
  <rv s="0">
    <fb>582.72</fb>
    <v>0</v>
  </rv>
  <rv s="0">
    <fb>86.23</fb>
    <v>0</v>
  </rv>
  <rv s="0">
    <fb>199.33</fb>
    <v>0</v>
  </rv>
  <rv s="0">
    <fb>582.71</fb>
    <v>0</v>
  </rv>
  <rv s="0">
    <fb>86.6</fb>
    <v>0</v>
  </rv>
  <rv s="0">
    <fb>202.98</fb>
    <v>0</v>
  </rv>
  <rv s="0">
    <fb>87.45</fb>
    <v>0</v>
  </rv>
  <rv s="0">
    <fb>203.49</fb>
    <v>0</v>
  </rv>
  <rv s="0">
    <fb>598.55999999999995</fb>
    <v>0</v>
  </rv>
  <rv s="0">
    <fb>89.41</fb>
    <v>0</v>
  </rv>
  <rv s="0">
    <fb>198.25</fb>
    <v>0</v>
  </rv>
  <rv s="0">
    <fb>597.58000000000004</fb>
    <v>0</v>
  </rv>
  <rv s="0">
    <fb>166.09</fb>
    <v>0</v>
  </rv>
  <rv s="0">
    <fb>199.28</fb>
    <v>0</v>
  </rv>
  <rv s="0">
    <fb>608.24</fb>
    <v>0</v>
  </rv>
  <rv s="0">
    <fb>167.63</fb>
    <v>0</v>
  </rv>
  <rv s="0">
    <fb>201.9</fb>
    <v>0</v>
  </rv>
  <rv s="0">
    <fb>611.03</fb>
    <v>0</v>
  </rv>
  <rv s="0">
    <fb>92</fb>
    <v>0</v>
  </rv>
  <rv s="0">
    <fb>608.79999999999995</fb>
    <v>0</v>
  </rv>
  <rv s="0">
    <fb>92.26</fb>
    <v>0</v>
  </rv>
  <rv s="0">
    <fb>205.83</fb>
    <v>0</v>
  </rv>
  <rv s="0">
    <fb>614</fb>
    <v>0</v>
  </rv>
  <rv s="0">
    <fb>92.82</fb>
    <v>0</v>
  </rv>
  <rv s="0">
    <fb>168.76499999999999</fb>
    <v>0</v>
  </rv>
  <rv s="0">
    <fb>209.96</fb>
    <v>0</v>
  </rv>
  <rv s="0">
    <fb>610.85</fb>
    <v>0</v>
  </rv>
  <rv s="0">
    <fb>92.78</fb>
    <v>0</v>
  </rv>
  <rv s="0">
    <fb>171.49</fb>
    <v>0</v>
  </rv>
  <rv s="0">
    <fb>611.02</fb>
    <v>0</v>
  </rv>
  <rv s="0">
    <fb>171.14500000000001</fb>
    <v>0</v>
  </rv>
  <rv s="0">
    <fb>215.96</fb>
    <v>0</v>
  </rv>
  <rv s="0">
    <fb>605.64</fb>
    <v>0</v>
  </rv>
  <rv s="0">
    <fb>94.89</fb>
    <v>0</v>
  </rv>
  <rv s="0">
    <fb>175.36</fb>
    <v>0</v>
  </rv>
  <rv s="0">
    <fb>218.03</fb>
    <v>0</v>
  </rv>
  <rv s="0">
    <fb>582.10500000000002</fb>
    <v>0</v>
  </rv>
  <rv s="0">
    <fb>95.54</fb>
    <v>0</v>
  </rv>
  <rv s="0">
    <fb>172.03</fb>
    <v>0</v>
  </rv>
  <rv s="0">
    <fb>552</fb>
    <v>0</v>
  </rv>
  <rv s="0">
    <fb>95.66</fb>
    <v>0</v>
  </rv>
  <rv s="0">
    <fb>173.96</fb>
    <v>0</v>
  </rv>
  <rv s="0">
    <fb>227.21</fb>
    <v>0</v>
  </rv>
  <rv s="0">
    <fb>182.845</fb>
    <v>0</v>
  </rv>
  <rv s="0">
    <fb>226.09</fb>
    <v>0</v>
  </rv>
  <rv s="0">
    <fb>555.65499999999997</fb>
    <v>0</v>
  </rv>
  <rv s="0">
    <fb>94.54</fb>
    <v>0</v>
  </rv>
  <rv s="0">
    <fb>185.31</fb>
    <v>0</v>
  </rv>
  <rv s="0">
    <fb>226.41</fb>
    <v>0</v>
  </rv>
  <rv s="0">
    <fb>531.53</fb>
    <v>0</v>
  </rv>
  <rv s="0">
    <fb>95.68</fb>
    <v>0</v>
  </rv>
  <rv s="0">
    <fb>229.83</fb>
    <v>0</v>
  </rv>
  <rv s="0">
    <fb>515.64</fb>
    <v>0</v>
  </rv>
  <rv s="0">
    <fb>93.8</fb>
    <v>0</v>
  </rv>
  <rv s="0">
    <fb>191.01</fb>
    <v>0</v>
  </rv>
  <rv s="0">
    <fb>518</fb>
    <v>0</v>
  </rv>
  <rv s="0">
    <fb>94.42</fb>
    <v>0</v>
  </rv>
  <rv s="0">
    <fb>192.87</fb>
    <v>0</v>
  </rv>
  <rv s="0">
    <fb>230.23</fb>
    <v>0</v>
  </rv>
  <rv s="0">
    <fb>487</fb>
    <v>0</v>
  </rv>
  <rv s="0">
    <fb>95.14</fb>
    <v>0</v>
  </rv>
  <rv s="0">
    <fb>197.25</fb>
    <v>0</v>
  </rv>
  <rv s="0">
    <fb>232.39</fb>
    <v>0</v>
  </rv>
  <rv s="0">
    <fb>488.43</fb>
    <v>0</v>
  </rv>
  <rv s="0">
    <fb>95.34</fb>
    <v>0</v>
  </rv>
  <rv s="0">
    <fb>195.22</fb>
    <v>0</v>
  </rv>
  <rv s="0">
    <fb>500.14</fb>
    <v>0</v>
  </rv>
  <rv s="0">
    <fb>94.48</fb>
    <v>0</v>
  </rv>
  <rv s="0">
    <fb>191.625</fb>
    <v>0</v>
  </rv>
  <rv s="0">
    <fb>224.91</fb>
    <v>0</v>
  </rv>
  <rv s="0">
    <fb>489.29</fb>
    <v>0</v>
  </rv>
  <rv s="0">
    <fb>93.01</fb>
    <v>0</v>
  </rv>
  <rv s="0">
    <fb>185.78</fb>
    <v>0</v>
  </rv>
  <rv s="0">
    <fb>219.84</fb>
    <v>0</v>
  </rv>
  <rv s="0">
    <fb>500.76</fb>
    <v>0</v>
  </rv>
  <rv s="0">
    <fb>91.5</fb>
    <v>0</v>
  </rv>
  <rv s="0">
    <fb>192.62</fb>
    <v>0</v>
  </rv>
  <rv s="0">
    <fb>504.4</fb>
    <v>0</v>
  </rv>
  <rv s="0">
    <fb>90.37</fb>
    <v>0</v>
  </rv>
  <rv s="0">
    <fb>194.84</fb>
    <v>0</v>
  </rv>
  <rv s="0">
    <fb>226.94</fb>
    <v>0</v>
  </rv>
  <rv s="0">
    <fb>505.65</fb>
    <v>0</v>
  </rv>
  <rv s="0">
    <fb>92.54</fb>
    <v>0</v>
  </rv>
  <rv s="0">
    <fb>509.42</fb>
    <v>0</v>
  </rv>
  <rv s="0">
    <fb>92.13</fb>
    <v>0</v>
  </rv>
  <rv s="0">
    <fb>225.6</fb>
    <v>0</v>
  </rv>
  <rv s="0">
    <fb>506.86</fb>
    <v>0</v>
  </rv>
  <rv s="0">
    <fb>90.73</fb>
    <v>0</v>
  </rv>
  <rv s="0">
    <fb>189.8</fb>
    <v>0</v>
  </rv>
  <rv s="0">
    <fb>220.06</fb>
    <v>0</v>
  </rv>
  <rv s="0">
    <fb>509.35</fb>
    <v>0</v>
  </rv>
  <rv s="0">
    <fb>90.57</fb>
    <v>0</v>
  </rv>
  <rv s="0">
    <fb>191.07499999999999</fb>
    <v>0</v>
  </rv>
  <rv s="0">
    <fb>222.965</fb>
    <v>0</v>
  </rv>
  <rv s="2">
    <v>1</v>
    <v>TSLA</v>
    <v>Daily</v>
    <v>38353</v>
    <v>45658</v>
    <v>0</v>
    <v>1</v>
    <v>638712000000000000,638751495136536776,0</v>
    <v>0</v>
    <v>a24kar</v>
    <v>XNAS:TSLA</v>
    <v>1</v>
  </rv>
  <rv s="2">
    <v>1</v>
    <v>V</v>
    <v>Daily</v>
    <v>38353</v>
    <v>45658</v>
    <v>0</v>
    <v>1</v>
    <v>638712000000000000,638751495139946166,0</v>
    <v>2</v>
    <v>a256cw</v>
    <v>XNYS:V</v>
    <v>3</v>
  </rv>
  <rv s="2">
    <v>1</v>
    <v>WMT</v>
    <v>Daily</v>
    <v>38353</v>
    <v>45658</v>
    <v>0</v>
    <v>1</v>
    <v>638712000000000000,638751495139778089,0</v>
    <v>4</v>
    <v>a25ya2</v>
    <v>XNYS:WMT</v>
    <v>5</v>
  </rv>
  <rv s="2">
    <v>1</v>
    <v>AMZN</v>
    <v>Daily</v>
    <v>38353</v>
    <v>45658</v>
    <v>0</v>
    <v>1</v>
    <v>638712000000000000,638751494961858226,0</v>
    <v>6</v>
    <v>a1nhlh</v>
    <v>XNAS:AMZN</v>
    <v>7</v>
  </rv>
  <rv s="2">
    <v>1</v>
    <v>UNH</v>
    <v>Daily</v>
    <v>38353</v>
    <v>45658</v>
    <v>0</v>
    <v>1</v>
    <v>638712000000000000,638751495139909749,0</v>
    <v>4</v>
    <v>a24xlh</v>
    <v>XNYS:UNH</v>
    <v>8</v>
  </rv>
  <rv s="2">
    <v>1</v>
    <v>GOOGL</v>
    <v>Daily</v>
    <v>38353</v>
    <v>45658</v>
    <v>0</v>
    <v>1</v>
    <v>638712000000000000,638751494913395067,0</v>
    <v>6</v>
    <v>a1u3rw</v>
    <v>XNAS:GOOGL</v>
    <v>9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84E4-0037-4159-B98A-11325BF293C9}">
  <dimension ref="A1:FA156"/>
  <sheetViews>
    <sheetView topLeftCell="EG1" workbookViewId="0">
      <selection activeCell="DM82" sqref="DM82"/>
    </sheetView>
  </sheetViews>
  <sheetFormatPr baseColWidth="10" defaultColWidth="8.83203125" defaultRowHeight="15" x14ac:dyDescent="0.2"/>
  <cols>
    <col min="1" max="1" width="21.6640625" customWidth="1"/>
    <col min="5" max="5" width="9.5" customWidth="1"/>
    <col min="21" max="21" width="18.1640625" bestFit="1" customWidth="1"/>
    <col min="114" max="116" width="9" bestFit="1" customWidth="1"/>
    <col min="117" max="119" width="10" bestFit="1" customWidth="1"/>
  </cols>
  <sheetData>
    <row r="1" spans="1:157" ht="17" x14ac:dyDescent="0.2">
      <c r="A1" s="1" t="s">
        <v>0</v>
      </c>
      <c r="B1" s="2"/>
      <c r="C1" s="2"/>
      <c r="D1" s="2"/>
      <c r="E1" s="2"/>
      <c r="F1" s="2"/>
      <c r="G1" s="2"/>
      <c r="K1" s="1" t="s">
        <v>1</v>
      </c>
      <c r="L1" s="2"/>
      <c r="M1" s="2"/>
      <c r="N1" s="2"/>
      <c r="O1" s="2"/>
      <c r="P1" s="2"/>
      <c r="Q1" s="2"/>
      <c r="U1" s="1" t="s">
        <v>2</v>
      </c>
      <c r="V1" s="2"/>
      <c r="W1" s="2"/>
      <c r="X1" s="2"/>
      <c r="Y1" s="2"/>
      <c r="Z1" s="2"/>
      <c r="AA1" s="2"/>
      <c r="AD1" s="1" t="s">
        <v>3</v>
      </c>
      <c r="AE1" s="2"/>
      <c r="AF1" s="2"/>
      <c r="AG1" s="2"/>
      <c r="AH1" s="2"/>
      <c r="AI1" s="2"/>
      <c r="AJ1" s="2"/>
      <c r="AN1" s="1" t="s">
        <v>4</v>
      </c>
      <c r="AO1" s="2"/>
      <c r="AP1" s="2"/>
      <c r="AQ1" s="2"/>
      <c r="AR1" s="2"/>
      <c r="AS1" s="2"/>
      <c r="AT1" s="2"/>
      <c r="AU1" s="2"/>
      <c r="AV1" s="2"/>
      <c r="AW1" s="2"/>
      <c r="AX1" s="1" t="s">
        <v>5</v>
      </c>
      <c r="AY1" s="2"/>
      <c r="AZ1" s="2"/>
      <c r="BA1" s="2"/>
      <c r="BB1" s="2"/>
      <c r="BC1" s="2"/>
      <c r="BD1" s="2"/>
      <c r="BE1" s="2"/>
      <c r="BF1" s="2"/>
      <c r="BG1" s="2"/>
      <c r="BH1" s="1" t="s">
        <v>6</v>
      </c>
      <c r="BI1" s="2"/>
      <c r="BJ1" s="2"/>
      <c r="BK1" s="2"/>
      <c r="BL1" s="2"/>
      <c r="BM1" s="2"/>
      <c r="BN1" s="2"/>
      <c r="BO1" s="2"/>
      <c r="BP1" s="2"/>
      <c r="BQ1" s="2"/>
      <c r="BR1" s="1" t="s">
        <v>7</v>
      </c>
      <c r="BS1" s="2"/>
      <c r="BT1" s="2"/>
      <c r="BU1" s="2"/>
      <c r="BV1" s="2"/>
      <c r="BW1" s="2"/>
      <c r="BX1" s="2"/>
      <c r="BY1" s="2"/>
      <c r="BZ1" s="2"/>
      <c r="CA1" s="2"/>
      <c r="CB1" s="1" t="s">
        <v>8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1" t="s">
        <v>9</v>
      </c>
      <c r="CN1" s="2"/>
      <c r="CO1" s="2"/>
      <c r="CP1" s="2"/>
      <c r="CQ1" s="2"/>
      <c r="CR1" s="2"/>
      <c r="CS1" s="2"/>
      <c r="CT1" s="2"/>
      <c r="CU1" s="2"/>
      <c r="CV1" s="2"/>
      <c r="CW1" s="2"/>
      <c r="CX1" s="1" t="s">
        <v>10</v>
      </c>
      <c r="CY1" s="2"/>
      <c r="CZ1" s="2"/>
      <c r="DA1" s="2"/>
      <c r="DB1" s="2"/>
      <c r="DC1" s="2"/>
      <c r="DD1" s="2"/>
      <c r="DE1" s="2"/>
      <c r="DI1" s="1" t="s">
        <v>11</v>
      </c>
      <c r="DJ1" s="2"/>
      <c r="DK1" s="2"/>
      <c r="DL1" s="2"/>
      <c r="DM1" s="2"/>
      <c r="DN1" s="2"/>
      <c r="DO1" s="2"/>
      <c r="DQ1" s="1" t="s">
        <v>12</v>
      </c>
      <c r="DR1" s="2"/>
      <c r="DS1" s="2"/>
      <c r="DT1" s="2"/>
      <c r="DU1" s="2"/>
      <c r="DV1" s="2"/>
      <c r="DW1" s="2"/>
      <c r="DZ1" s="1" t="s">
        <v>13</v>
      </c>
      <c r="EA1" s="2"/>
      <c r="EB1" s="2"/>
      <c r="EC1" s="2"/>
      <c r="ED1" s="2"/>
      <c r="EE1" s="2"/>
      <c r="EF1" s="2"/>
      <c r="EL1" s="1" t="s">
        <v>14</v>
      </c>
      <c r="EM1" s="2"/>
      <c r="EN1" s="2"/>
      <c r="EO1" s="2"/>
      <c r="EP1" s="2"/>
      <c r="EQ1" s="2"/>
      <c r="ER1" s="2"/>
      <c r="ES1" s="2"/>
      <c r="EU1" s="1" t="s">
        <v>15</v>
      </c>
      <c r="EV1" s="2"/>
      <c r="EW1" s="2"/>
      <c r="EX1" s="2"/>
      <c r="EY1" s="2"/>
      <c r="EZ1" s="2"/>
      <c r="FA1" s="2"/>
    </row>
    <row r="2" spans="1:157" x14ac:dyDescent="0.2">
      <c r="A2" s="2"/>
      <c r="B2" s="2"/>
      <c r="C2" s="2"/>
      <c r="D2" s="2"/>
      <c r="E2" s="2"/>
      <c r="F2" s="2"/>
      <c r="G2" s="2"/>
      <c r="K2" s="2"/>
      <c r="L2" s="2"/>
      <c r="M2" s="2"/>
      <c r="N2" s="2"/>
      <c r="O2" s="2"/>
      <c r="P2" s="2"/>
      <c r="Q2" s="2"/>
      <c r="U2" s="2"/>
      <c r="V2" s="2"/>
      <c r="W2" s="2"/>
      <c r="X2" s="2"/>
      <c r="Y2" s="2"/>
      <c r="Z2" s="2"/>
      <c r="AA2" s="2"/>
      <c r="AD2" s="2"/>
      <c r="AE2" s="2"/>
      <c r="AF2" s="2"/>
      <c r="AG2" s="2"/>
      <c r="AH2" s="2"/>
      <c r="AI2" s="2"/>
      <c r="AJ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I2" s="2"/>
      <c r="DJ2" s="2"/>
      <c r="DK2" s="2"/>
      <c r="DL2" s="2"/>
      <c r="DM2" s="2"/>
      <c r="DN2" s="2"/>
      <c r="DO2" s="2"/>
      <c r="DQ2" s="2"/>
      <c r="DR2" s="2"/>
      <c r="DS2" s="2"/>
      <c r="DT2" s="2"/>
      <c r="DU2" s="2"/>
      <c r="DV2" s="2"/>
      <c r="DW2" s="2"/>
      <c r="DZ2" s="2"/>
      <c r="EA2" s="2"/>
      <c r="EB2" s="2"/>
      <c r="EC2" s="2"/>
      <c r="ED2" s="2"/>
      <c r="EE2" s="2"/>
      <c r="EF2" s="2"/>
      <c r="EL2" s="2"/>
      <c r="EM2" s="2"/>
      <c r="EN2" s="2"/>
      <c r="EO2" s="2"/>
      <c r="EP2" s="2"/>
      <c r="EQ2" s="2"/>
      <c r="ER2" s="2"/>
      <c r="ES2" s="2"/>
      <c r="EU2" s="2"/>
      <c r="EV2" s="2"/>
      <c r="EW2" s="2"/>
      <c r="EX2" s="2"/>
      <c r="EY2" s="2"/>
      <c r="EZ2" s="2"/>
      <c r="FA2" s="2"/>
    </row>
    <row r="3" spans="1:157" x14ac:dyDescent="0.2">
      <c r="A3" s="3"/>
      <c r="B3" s="4" t="s">
        <v>16</v>
      </c>
      <c r="C3" s="2" t="s">
        <v>17</v>
      </c>
      <c r="D3" s="3" t="s">
        <v>18</v>
      </c>
      <c r="E3" s="4" t="s">
        <v>19</v>
      </c>
      <c r="F3" s="2" t="s">
        <v>20</v>
      </c>
      <c r="G3" s="2"/>
      <c r="K3" s="3"/>
      <c r="L3" s="4" t="s">
        <v>16</v>
      </c>
      <c r="M3" s="2" t="s">
        <v>17</v>
      </c>
      <c r="N3" s="3" t="s">
        <v>18</v>
      </c>
      <c r="O3" s="4" t="s">
        <v>19</v>
      </c>
      <c r="P3" s="2" t="s">
        <v>20</v>
      </c>
      <c r="Q3" s="2"/>
      <c r="U3" s="3"/>
      <c r="V3" s="4" t="s">
        <v>16</v>
      </c>
      <c r="W3" s="2" t="s">
        <v>17</v>
      </c>
      <c r="X3" s="3" t="s">
        <v>18</v>
      </c>
      <c r="Y3" s="4" t="s">
        <v>19</v>
      </c>
      <c r="Z3" s="2" t="s">
        <v>20</v>
      </c>
      <c r="AA3" s="2"/>
      <c r="AD3" s="3"/>
      <c r="AE3" s="4" t="s">
        <v>16</v>
      </c>
      <c r="AF3" s="2" t="s">
        <v>17</v>
      </c>
      <c r="AG3" s="3" t="s">
        <v>18</v>
      </c>
      <c r="AH3" s="4" t="s">
        <v>19</v>
      </c>
      <c r="AI3" s="2" t="s">
        <v>20</v>
      </c>
      <c r="AJ3" s="2"/>
      <c r="AN3" s="3"/>
      <c r="AO3" s="4" t="s">
        <v>16</v>
      </c>
      <c r="AP3" s="2" t="s">
        <v>17</v>
      </c>
      <c r="AQ3" s="3" t="s">
        <v>18</v>
      </c>
      <c r="AR3" s="4" t="s">
        <v>19</v>
      </c>
      <c r="AS3" s="2" t="s">
        <v>20</v>
      </c>
      <c r="AT3" s="2"/>
      <c r="AU3" s="2"/>
      <c r="AV3" s="2"/>
      <c r="AW3" s="2"/>
      <c r="AX3" s="3"/>
      <c r="AY3" s="4" t="s">
        <v>16</v>
      </c>
      <c r="AZ3" s="2" t="s">
        <v>17</v>
      </c>
      <c r="BA3" s="3" t="s">
        <v>18</v>
      </c>
      <c r="BB3" s="4" t="s">
        <v>19</v>
      </c>
      <c r="BC3" s="2" t="s">
        <v>20</v>
      </c>
      <c r="BD3" s="2"/>
      <c r="BE3" s="2"/>
      <c r="BF3" s="2"/>
      <c r="BG3" s="2"/>
      <c r="BH3" s="3"/>
      <c r="BI3" s="4" t="s">
        <v>16</v>
      </c>
      <c r="BJ3" s="2" t="s">
        <v>17</v>
      </c>
      <c r="BK3" s="3" t="s">
        <v>18</v>
      </c>
      <c r="BL3" s="4" t="s">
        <v>19</v>
      </c>
      <c r="BM3" s="2" t="s">
        <v>20</v>
      </c>
      <c r="BN3" s="2"/>
      <c r="BO3" s="2"/>
      <c r="BP3" s="2"/>
      <c r="BQ3" s="2"/>
      <c r="BR3" s="3"/>
      <c r="BS3" s="4" t="s">
        <v>16</v>
      </c>
      <c r="BT3" s="2" t="s">
        <v>17</v>
      </c>
      <c r="BU3" s="3" t="s">
        <v>18</v>
      </c>
      <c r="BV3" s="4" t="s">
        <v>19</v>
      </c>
      <c r="BW3" s="2" t="s">
        <v>20</v>
      </c>
      <c r="BX3" s="2"/>
      <c r="BY3" s="2"/>
      <c r="BZ3" s="2"/>
      <c r="CA3" s="2"/>
      <c r="CB3" s="3"/>
      <c r="CC3" s="4" t="s">
        <v>16</v>
      </c>
      <c r="CD3" s="2" t="s">
        <v>17</v>
      </c>
      <c r="CE3" s="3" t="s">
        <v>18</v>
      </c>
      <c r="CF3" s="4" t="s">
        <v>19</v>
      </c>
      <c r="CG3" s="2" t="s">
        <v>20</v>
      </c>
      <c r="CH3" s="2"/>
      <c r="CI3" s="2"/>
      <c r="CJ3" s="2"/>
      <c r="CK3" s="2"/>
      <c r="CL3" s="2"/>
      <c r="CM3" s="3"/>
      <c r="CN3" s="4" t="s">
        <v>16</v>
      </c>
      <c r="CO3" s="2" t="s">
        <v>17</v>
      </c>
      <c r="CP3" s="3" t="s">
        <v>18</v>
      </c>
      <c r="CQ3" s="4" t="s">
        <v>19</v>
      </c>
      <c r="CR3" s="2" t="s">
        <v>20</v>
      </c>
      <c r="CS3" s="2"/>
      <c r="CT3" s="2"/>
      <c r="CU3" s="2"/>
      <c r="CV3" s="2"/>
      <c r="CW3" s="2"/>
      <c r="CX3" s="3"/>
      <c r="CY3" s="4" t="s">
        <v>16</v>
      </c>
      <c r="CZ3" s="2" t="s">
        <v>17</v>
      </c>
      <c r="DA3" s="3" t="s">
        <v>18</v>
      </c>
      <c r="DB3" s="4" t="s">
        <v>19</v>
      </c>
      <c r="DC3" s="2" t="s">
        <v>20</v>
      </c>
      <c r="DD3" s="2"/>
      <c r="DE3" s="2"/>
      <c r="DI3" s="3"/>
      <c r="DJ3" s="4" t="s">
        <v>19</v>
      </c>
      <c r="DK3" s="2" t="s">
        <v>20</v>
      </c>
      <c r="DL3" s="3" t="s">
        <v>18</v>
      </c>
      <c r="DM3" s="4" t="s">
        <v>21</v>
      </c>
      <c r="DN3" s="2" t="s">
        <v>22</v>
      </c>
      <c r="DO3" s="2"/>
      <c r="DQ3" s="3"/>
      <c r="DR3" s="4" t="s">
        <v>16</v>
      </c>
      <c r="DS3" s="2" t="s">
        <v>17</v>
      </c>
      <c r="DT3" s="3" t="s">
        <v>18</v>
      </c>
      <c r="DU3" s="4" t="s">
        <v>19</v>
      </c>
      <c r="DV3" s="2" t="s">
        <v>20</v>
      </c>
      <c r="DW3" s="2"/>
      <c r="DZ3" s="3"/>
      <c r="EA3" s="4" t="s">
        <v>16</v>
      </c>
      <c r="EB3" s="2" t="s">
        <v>17</v>
      </c>
      <c r="EC3" s="3" t="s">
        <v>18</v>
      </c>
      <c r="ED3" s="4" t="s">
        <v>19</v>
      </c>
      <c r="EE3" s="2" t="s">
        <v>20</v>
      </c>
      <c r="EF3" s="2"/>
      <c r="EL3" s="3"/>
      <c r="EM3" s="4" t="s">
        <v>16</v>
      </c>
      <c r="EN3" s="2" t="s">
        <v>17</v>
      </c>
      <c r="EO3" s="3" t="s">
        <v>18</v>
      </c>
      <c r="EP3" s="4" t="s">
        <v>19</v>
      </c>
      <c r="EQ3" s="2" t="s">
        <v>20</v>
      </c>
      <c r="ER3" s="2"/>
      <c r="ES3" s="2"/>
      <c r="EU3" s="3"/>
      <c r="EV3" s="4" t="s">
        <v>16</v>
      </c>
      <c r="EW3" s="2" t="s">
        <v>17</v>
      </c>
      <c r="EX3" s="3" t="s">
        <v>18</v>
      </c>
      <c r="EY3" s="4" t="s">
        <v>19</v>
      </c>
      <c r="EZ3" s="2" t="s">
        <v>20</v>
      </c>
      <c r="FA3" s="2"/>
    </row>
    <row r="4" spans="1:157" x14ac:dyDescent="0.2">
      <c r="A4" s="3"/>
      <c r="B4" s="4" t="s">
        <v>21</v>
      </c>
      <c r="C4" s="2" t="s">
        <v>22</v>
      </c>
      <c r="D4" s="3" t="s">
        <v>18</v>
      </c>
      <c r="E4" s="4" t="s">
        <v>23</v>
      </c>
      <c r="F4" s="5" t="s">
        <v>24</v>
      </c>
      <c r="G4" s="2"/>
      <c r="K4" s="3"/>
      <c r="L4" s="4" t="s">
        <v>21</v>
      </c>
      <c r="M4" s="2" t="s">
        <v>22</v>
      </c>
      <c r="N4" s="3" t="s">
        <v>18</v>
      </c>
      <c r="O4" s="4" t="s">
        <v>23</v>
      </c>
      <c r="P4" s="5" t="s">
        <v>24</v>
      </c>
      <c r="Q4" s="2"/>
      <c r="U4" s="3"/>
      <c r="V4" s="4" t="s">
        <v>21</v>
      </c>
      <c r="W4" s="2" t="s">
        <v>22</v>
      </c>
      <c r="X4" s="3" t="s">
        <v>18</v>
      </c>
      <c r="Y4" s="4" t="s">
        <v>23</v>
      </c>
      <c r="Z4" s="5" t="s">
        <v>24</v>
      </c>
      <c r="AA4" s="2"/>
      <c r="AD4" s="3"/>
      <c r="AE4" s="4" t="s">
        <v>21</v>
      </c>
      <c r="AF4" s="2" t="s">
        <v>22</v>
      </c>
      <c r="AG4" s="3" t="s">
        <v>18</v>
      </c>
      <c r="AH4" s="4" t="s">
        <v>23</v>
      </c>
      <c r="AI4" s="5" t="s">
        <v>24</v>
      </c>
      <c r="AJ4" s="2"/>
      <c r="AN4" s="3"/>
      <c r="AO4" s="4" t="s">
        <v>21</v>
      </c>
      <c r="AP4" s="2" t="s">
        <v>22</v>
      </c>
      <c r="AQ4" s="3" t="s">
        <v>18</v>
      </c>
      <c r="AR4" s="4" t="s">
        <v>23</v>
      </c>
      <c r="AS4" s="5" t="s">
        <v>24</v>
      </c>
      <c r="AT4" s="2"/>
      <c r="AU4" s="2"/>
      <c r="AV4" s="2"/>
      <c r="AW4" s="2"/>
      <c r="AX4" s="3"/>
      <c r="AY4" s="4" t="s">
        <v>21</v>
      </c>
      <c r="AZ4" s="2" t="s">
        <v>22</v>
      </c>
      <c r="BA4" s="3" t="s">
        <v>18</v>
      </c>
      <c r="BB4" s="4" t="s">
        <v>23</v>
      </c>
      <c r="BC4" s="5" t="s">
        <v>24</v>
      </c>
      <c r="BD4" s="2"/>
      <c r="BE4" s="2"/>
      <c r="BF4" s="2"/>
      <c r="BG4" s="2"/>
      <c r="BH4" s="3"/>
      <c r="BI4" s="4" t="s">
        <v>21</v>
      </c>
      <c r="BJ4" s="2" t="s">
        <v>22</v>
      </c>
      <c r="BK4" s="3" t="s">
        <v>18</v>
      </c>
      <c r="BL4" s="4" t="s">
        <v>23</v>
      </c>
      <c r="BM4" s="5" t="s">
        <v>24</v>
      </c>
      <c r="BN4" s="2"/>
      <c r="BO4" s="2"/>
      <c r="BP4" s="2"/>
      <c r="BQ4" s="2"/>
      <c r="BR4" s="3"/>
      <c r="BS4" s="4" t="s">
        <v>21</v>
      </c>
      <c r="BT4" s="2" t="s">
        <v>22</v>
      </c>
      <c r="BU4" s="3" t="s">
        <v>18</v>
      </c>
      <c r="BV4" s="4" t="s">
        <v>23</v>
      </c>
      <c r="BW4" s="5" t="s">
        <v>24</v>
      </c>
      <c r="BX4" s="2"/>
      <c r="BY4" s="2"/>
      <c r="BZ4" s="2"/>
      <c r="CA4" s="2"/>
      <c r="CB4" s="3"/>
      <c r="CC4" s="4" t="s">
        <v>21</v>
      </c>
      <c r="CD4" s="2" t="s">
        <v>22</v>
      </c>
      <c r="CE4" s="3" t="s">
        <v>18</v>
      </c>
      <c r="CF4" s="4" t="s">
        <v>23</v>
      </c>
      <c r="CG4" s="5" t="s">
        <v>24</v>
      </c>
      <c r="CH4" s="2"/>
      <c r="CI4" s="2"/>
      <c r="CJ4" s="2"/>
      <c r="CK4" s="2"/>
      <c r="CL4" s="2"/>
      <c r="CM4" s="3"/>
      <c r="CN4" s="4" t="s">
        <v>21</v>
      </c>
      <c r="CO4" s="2" t="s">
        <v>22</v>
      </c>
      <c r="CP4" s="3" t="s">
        <v>18</v>
      </c>
      <c r="CQ4" s="4" t="s">
        <v>23</v>
      </c>
      <c r="CR4" s="5" t="s">
        <v>24</v>
      </c>
      <c r="CS4" s="2"/>
      <c r="CT4" s="2"/>
      <c r="CU4" s="2"/>
      <c r="CV4" s="2"/>
      <c r="CW4" s="2"/>
      <c r="CX4" s="3"/>
      <c r="CY4" s="4" t="s">
        <v>21</v>
      </c>
      <c r="CZ4" s="2" t="s">
        <v>22</v>
      </c>
      <c r="DA4" s="3" t="s">
        <v>18</v>
      </c>
      <c r="DB4" s="4" t="s">
        <v>23</v>
      </c>
      <c r="DC4" s="5" t="s">
        <v>24</v>
      </c>
      <c r="DD4" s="2"/>
      <c r="DE4" s="2"/>
      <c r="DI4" s="3"/>
      <c r="DJ4" s="4" t="s">
        <v>23</v>
      </c>
      <c r="DK4" s="5" t="s">
        <v>24</v>
      </c>
      <c r="DL4" s="3" t="s">
        <v>18</v>
      </c>
      <c r="DM4" s="6"/>
      <c r="DN4" s="6"/>
      <c r="DO4" s="2"/>
      <c r="DQ4" s="3"/>
      <c r="DR4" s="4" t="s">
        <v>21</v>
      </c>
      <c r="DS4" s="2" t="s">
        <v>22</v>
      </c>
      <c r="DT4" s="3" t="s">
        <v>18</v>
      </c>
      <c r="DU4" s="4" t="s">
        <v>23</v>
      </c>
      <c r="DV4" s="5" t="s">
        <v>24</v>
      </c>
      <c r="DW4" s="2"/>
      <c r="DZ4" s="3"/>
      <c r="EA4" s="4" t="s">
        <v>21</v>
      </c>
      <c r="EB4" s="2" t="s">
        <v>22</v>
      </c>
      <c r="EC4" s="3" t="s">
        <v>18</v>
      </c>
      <c r="ED4" s="4" t="s">
        <v>23</v>
      </c>
      <c r="EE4" s="5" t="s">
        <v>24</v>
      </c>
      <c r="EF4" s="2"/>
      <c r="EL4" s="3"/>
      <c r="EM4" s="4" t="s">
        <v>21</v>
      </c>
      <c r="EN4" s="2" t="s">
        <v>22</v>
      </c>
      <c r="EO4" s="3" t="s">
        <v>18</v>
      </c>
      <c r="EP4" s="4" t="s">
        <v>23</v>
      </c>
      <c r="EQ4" s="5" t="s">
        <v>24</v>
      </c>
      <c r="ER4" s="2"/>
      <c r="ES4" s="2"/>
      <c r="EU4" s="3"/>
      <c r="EV4" s="4" t="s">
        <v>21</v>
      </c>
      <c r="EW4" s="2" t="s">
        <v>22</v>
      </c>
      <c r="EX4" s="3" t="s">
        <v>18</v>
      </c>
      <c r="EY4" s="4" t="s">
        <v>23</v>
      </c>
      <c r="EZ4" s="5" t="s">
        <v>24</v>
      </c>
      <c r="FA4" s="2"/>
    </row>
    <row r="5" spans="1:157" x14ac:dyDescent="0.2">
      <c r="A5" s="3"/>
      <c r="B5" s="4" t="s">
        <v>25</v>
      </c>
      <c r="C5" s="2" t="s">
        <v>26</v>
      </c>
      <c r="D5" s="3" t="s">
        <v>18</v>
      </c>
      <c r="E5" s="6"/>
      <c r="F5" s="6"/>
      <c r="G5" s="2"/>
      <c r="K5" s="3"/>
      <c r="L5" s="4" t="s">
        <v>25</v>
      </c>
      <c r="M5" s="2" t="s">
        <v>26</v>
      </c>
      <c r="N5" s="3" t="s">
        <v>18</v>
      </c>
      <c r="O5" s="6"/>
      <c r="P5" s="6"/>
      <c r="Q5" s="2"/>
      <c r="U5" s="3"/>
      <c r="V5" s="4" t="s">
        <v>25</v>
      </c>
      <c r="W5" s="2" t="s">
        <v>26</v>
      </c>
      <c r="X5" s="3" t="s">
        <v>18</v>
      </c>
      <c r="Y5" s="6"/>
      <c r="Z5" s="6"/>
      <c r="AA5" s="2"/>
      <c r="AD5" s="3"/>
      <c r="AE5" s="4" t="s">
        <v>25</v>
      </c>
      <c r="AF5" s="2" t="s">
        <v>26</v>
      </c>
      <c r="AG5" s="3" t="s">
        <v>18</v>
      </c>
      <c r="AH5" s="6"/>
      <c r="AI5" s="6"/>
      <c r="AJ5" s="2"/>
      <c r="AN5" s="3"/>
      <c r="AO5" s="4" t="s">
        <v>25</v>
      </c>
      <c r="AP5" s="2" t="s">
        <v>26</v>
      </c>
      <c r="AQ5" s="3" t="s">
        <v>18</v>
      </c>
      <c r="AR5" s="6"/>
      <c r="AS5" s="6"/>
      <c r="AT5" s="2"/>
      <c r="AU5" s="2"/>
      <c r="AV5" s="2"/>
      <c r="AW5" s="2"/>
      <c r="AX5" s="3"/>
      <c r="AY5" s="4" t="s">
        <v>25</v>
      </c>
      <c r="AZ5" s="2" t="s">
        <v>26</v>
      </c>
      <c r="BA5" s="3" t="s">
        <v>18</v>
      </c>
      <c r="BB5" s="6"/>
      <c r="BC5" s="6"/>
      <c r="BD5" s="2"/>
      <c r="BE5" s="2"/>
      <c r="BF5" s="2"/>
      <c r="BG5" s="2"/>
      <c r="BH5" s="3"/>
      <c r="BI5" s="4" t="s">
        <v>25</v>
      </c>
      <c r="BJ5" s="2" t="s">
        <v>26</v>
      </c>
      <c r="BK5" s="3" t="s">
        <v>18</v>
      </c>
      <c r="BL5" s="6"/>
      <c r="BM5" s="6"/>
      <c r="BN5" s="2"/>
      <c r="BO5" s="2"/>
      <c r="BP5" s="2"/>
      <c r="BQ5" s="2"/>
      <c r="BR5" s="3"/>
      <c r="BS5" s="4" t="s">
        <v>25</v>
      </c>
      <c r="BT5" s="2" t="s">
        <v>26</v>
      </c>
      <c r="BU5" s="3" t="s">
        <v>18</v>
      </c>
      <c r="BV5" s="6"/>
      <c r="BW5" s="6"/>
      <c r="BX5" s="2"/>
      <c r="BY5" s="2"/>
      <c r="BZ5" s="2"/>
      <c r="CA5" s="2"/>
      <c r="CB5" s="3"/>
      <c r="CC5" s="4" t="s">
        <v>25</v>
      </c>
      <c r="CD5" s="2" t="s">
        <v>26</v>
      </c>
      <c r="CE5" s="3" t="s">
        <v>18</v>
      </c>
      <c r="CF5" s="6"/>
      <c r="CG5" s="6"/>
      <c r="CH5" s="2"/>
      <c r="CI5" s="2"/>
      <c r="CJ5" s="2"/>
      <c r="CK5" s="2"/>
      <c r="CL5" s="2"/>
      <c r="CM5" s="3"/>
      <c r="CN5" s="4" t="s">
        <v>25</v>
      </c>
      <c r="CO5" s="2" t="s">
        <v>26</v>
      </c>
      <c r="CP5" s="3" t="s">
        <v>18</v>
      </c>
      <c r="CQ5" s="6"/>
      <c r="CR5" s="6"/>
      <c r="CS5" s="2"/>
      <c r="CT5" s="2"/>
      <c r="CU5" s="2"/>
      <c r="CV5" s="2"/>
      <c r="CW5" s="2"/>
      <c r="CX5" s="3"/>
      <c r="CY5" s="4" t="s">
        <v>25</v>
      </c>
      <c r="CZ5" s="2" t="s">
        <v>26</v>
      </c>
      <c r="DA5" s="3" t="s">
        <v>18</v>
      </c>
      <c r="DB5" s="6"/>
      <c r="DC5" s="6"/>
      <c r="DD5" s="2"/>
      <c r="DE5" s="2"/>
      <c r="DI5" s="2"/>
      <c r="DJ5" s="2"/>
      <c r="DK5" s="2"/>
      <c r="DL5" s="2"/>
      <c r="DM5" s="2"/>
      <c r="DN5" s="2"/>
      <c r="DO5" s="2"/>
      <c r="DQ5" s="3"/>
      <c r="DR5" s="4" t="s">
        <v>25</v>
      </c>
      <c r="DS5" s="2" t="s">
        <v>26</v>
      </c>
      <c r="DT5" s="3" t="s">
        <v>18</v>
      </c>
      <c r="DU5" s="6"/>
      <c r="DV5" s="6"/>
      <c r="DW5" s="2"/>
      <c r="DZ5" s="3"/>
      <c r="EA5" s="4" t="s">
        <v>25</v>
      </c>
      <c r="EB5" s="2" t="s">
        <v>26</v>
      </c>
      <c r="EC5" s="3" t="s">
        <v>18</v>
      </c>
      <c r="ED5" s="6"/>
      <c r="EE5" s="6"/>
      <c r="EF5" s="2"/>
      <c r="EL5" s="3"/>
      <c r="EM5" s="4" t="s">
        <v>25</v>
      </c>
      <c r="EN5" s="2" t="s">
        <v>26</v>
      </c>
      <c r="EO5" s="3" t="s">
        <v>18</v>
      </c>
      <c r="EP5" s="6"/>
      <c r="EQ5" s="6"/>
      <c r="ER5" s="2"/>
      <c r="ES5" s="2"/>
      <c r="EU5" s="3"/>
      <c r="EV5" s="4" t="s">
        <v>25</v>
      </c>
      <c r="EW5" s="2" t="s">
        <v>26</v>
      </c>
      <c r="EX5" s="3" t="s">
        <v>18</v>
      </c>
      <c r="EY5" s="6"/>
      <c r="EZ5" s="6"/>
      <c r="FA5" s="2"/>
    </row>
    <row r="6" spans="1:157" x14ac:dyDescent="0.2">
      <c r="A6" s="2"/>
      <c r="B6" s="2"/>
      <c r="C6" s="2"/>
      <c r="D6" s="2"/>
      <c r="E6" s="2"/>
      <c r="F6" s="2"/>
      <c r="G6" s="2"/>
      <c r="K6" s="2"/>
      <c r="L6" s="2"/>
      <c r="M6" s="2"/>
      <c r="N6" s="2"/>
      <c r="O6" s="2"/>
      <c r="P6" s="2"/>
      <c r="Q6" s="2"/>
      <c r="U6" s="2"/>
      <c r="V6" s="2"/>
      <c r="W6" s="2"/>
      <c r="X6" s="2"/>
      <c r="Y6" s="2"/>
      <c r="Z6" s="2"/>
      <c r="AA6" s="2"/>
      <c r="AD6" s="2"/>
      <c r="AE6" s="2"/>
      <c r="AF6" s="2"/>
      <c r="AG6" s="2"/>
      <c r="AH6" s="2"/>
      <c r="AI6" s="2"/>
      <c r="AJ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I6" s="2"/>
      <c r="DJ6" s="2"/>
      <c r="DK6" s="2"/>
      <c r="DL6" s="2"/>
      <c r="DM6" s="2"/>
      <c r="DN6" s="2"/>
      <c r="DO6" s="2"/>
      <c r="DQ6" s="2"/>
      <c r="DR6" s="2"/>
      <c r="DS6" s="2"/>
      <c r="DT6" s="2"/>
      <c r="DU6" s="2"/>
      <c r="DV6" s="2"/>
      <c r="DW6" s="2"/>
      <c r="DZ6" s="2"/>
      <c r="EA6" s="2"/>
      <c r="EB6" s="2"/>
      <c r="EC6" s="2"/>
      <c r="ED6" s="2"/>
      <c r="EE6" s="2"/>
      <c r="EF6" s="2"/>
      <c r="EL6" s="2"/>
      <c r="EM6" s="2"/>
      <c r="EN6" s="2"/>
      <c r="EO6" s="2"/>
      <c r="EP6" s="2"/>
      <c r="EQ6" s="2"/>
      <c r="ER6" s="2"/>
      <c r="ES6" s="2"/>
      <c r="EU6" s="2"/>
      <c r="EV6" s="2"/>
      <c r="EW6" s="2"/>
      <c r="EX6" s="2"/>
      <c r="EY6" s="2"/>
      <c r="EZ6" s="2"/>
      <c r="FA6" s="2"/>
    </row>
    <row r="7" spans="1:157" x14ac:dyDescent="0.2">
      <c r="A7" s="2"/>
      <c r="B7" s="2"/>
      <c r="C7" s="2"/>
      <c r="D7" s="2"/>
      <c r="E7" s="2"/>
      <c r="F7" s="2"/>
      <c r="G7" s="2"/>
      <c r="K7" s="2"/>
      <c r="L7" s="2"/>
      <c r="M7" s="2"/>
      <c r="N7" s="2"/>
      <c r="O7" s="2"/>
      <c r="P7" s="2"/>
      <c r="Q7" s="2"/>
      <c r="U7" s="2"/>
      <c r="V7" s="2"/>
      <c r="W7" s="2"/>
      <c r="X7" s="2"/>
      <c r="Y7" s="2"/>
      <c r="Z7" s="2"/>
      <c r="AA7" s="2"/>
      <c r="AD7" s="2"/>
      <c r="AE7" s="2"/>
      <c r="AF7" s="2"/>
      <c r="AG7" s="2"/>
      <c r="AH7" s="2"/>
      <c r="AI7" s="2"/>
      <c r="AJ7" s="2"/>
      <c r="AN7" s="2"/>
      <c r="AO7" s="2"/>
      <c r="AP7" s="2"/>
      <c r="AQ7" s="2"/>
      <c r="AR7" s="2"/>
      <c r="AS7" s="2"/>
      <c r="AT7" s="2"/>
      <c r="AU7" s="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I7" s="7" t="s">
        <v>27</v>
      </c>
      <c r="DJ7" s="7"/>
      <c r="DK7" s="7"/>
      <c r="DL7" s="7"/>
      <c r="DM7" s="7"/>
      <c r="DN7" s="7"/>
      <c r="DO7" s="7"/>
      <c r="DQ7" s="2"/>
      <c r="DR7" s="2"/>
      <c r="DS7" s="2"/>
      <c r="DT7" s="2"/>
      <c r="DU7" s="2"/>
      <c r="DV7" s="2"/>
      <c r="DW7" s="2"/>
      <c r="DZ7" s="2"/>
      <c r="EA7" s="2"/>
      <c r="EB7" s="2"/>
      <c r="EC7" s="2"/>
      <c r="ED7" s="2"/>
      <c r="EE7" s="2"/>
      <c r="EF7" s="2"/>
      <c r="EL7" s="2"/>
      <c r="EM7" s="2"/>
      <c r="EN7" s="2"/>
      <c r="EO7" s="2"/>
      <c r="EP7" s="2"/>
      <c r="EQ7" s="2"/>
      <c r="ER7" s="2"/>
      <c r="ES7" s="2"/>
      <c r="EU7" s="2"/>
      <c r="EV7" s="2"/>
      <c r="EW7" s="2"/>
      <c r="EX7" s="2"/>
      <c r="EY7" s="2"/>
      <c r="EZ7" s="2"/>
      <c r="FA7" s="2"/>
    </row>
    <row r="8" spans="1:157" ht="49" x14ac:dyDescent="0.2">
      <c r="A8" s="7" t="s">
        <v>27</v>
      </c>
      <c r="B8" s="7"/>
      <c r="C8" s="7"/>
      <c r="D8" s="7"/>
      <c r="E8" s="7"/>
      <c r="F8" s="7"/>
      <c r="G8" s="7"/>
      <c r="K8" s="7" t="s">
        <v>27</v>
      </c>
      <c r="L8" s="7"/>
      <c r="M8" s="7"/>
      <c r="N8" s="7"/>
      <c r="O8" s="7"/>
      <c r="P8" s="7"/>
      <c r="Q8" s="7"/>
      <c r="U8" s="7" t="s">
        <v>27</v>
      </c>
      <c r="V8" s="7"/>
      <c r="W8" s="7"/>
      <c r="X8" s="7"/>
      <c r="Y8" s="7"/>
      <c r="Z8" s="7"/>
      <c r="AA8" s="7"/>
      <c r="AD8" s="7" t="s">
        <v>27</v>
      </c>
      <c r="AE8" s="7"/>
      <c r="AF8" s="7"/>
      <c r="AG8" s="7"/>
      <c r="AH8" s="7"/>
      <c r="AI8" s="7"/>
      <c r="AJ8" s="7"/>
      <c r="AN8" s="7" t="s">
        <v>27</v>
      </c>
      <c r="AO8" s="7"/>
      <c r="AP8" s="7"/>
      <c r="AQ8" s="7"/>
      <c r="AR8" s="7"/>
      <c r="AS8" s="7"/>
      <c r="AT8" s="7"/>
      <c r="AU8" s="3"/>
      <c r="AV8" s="2"/>
      <c r="AW8" s="2"/>
      <c r="AX8" s="7" t="s">
        <v>27</v>
      </c>
      <c r="AY8" s="7"/>
      <c r="AZ8" s="7"/>
      <c r="BA8" s="7"/>
      <c r="BB8" s="7"/>
      <c r="BC8" s="7"/>
      <c r="BD8" s="7"/>
      <c r="BE8" s="2"/>
      <c r="BF8" s="2"/>
      <c r="BG8" s="2"/>
      <c r="BH8" s="7" t="s">
        <v>27</v>
      </c>
      <c r="BI8" s="7"/>
      <c r="BJ8" s="7"/>
      <c r="BK8" s="7"/>
      <c r="BL8" s="7"/>
      <c r="BM8" s="7"/>
      <c r="BN8" s="7"/>
      <c r="BO8" s="2"/>
      <c r="BP8" s="2"/>
      <c r="BQ8" s="2"/>
      <c r="BR8" s="7" t="s">
        <v>27</v>
      </c>
      <c r="BS8" s="7"/>
      <c r="BT8" s="7"/>
      <c r="BU8" s="7"/>
      <c r="BV8" s="7"/>
      <c r="BW8" s="7"/>
      <c r="BX8" s="7"/>
      <c r="BY8" s="2"/>
      <c r="BZ8" s="2"/>
      <c r="CA8" s="2"/>
      <c r="CB8" s="7" t="s">
        <v>27</v>
      </c>
      <c r="CC8" s="7"/>
      <c r="CD8" s="7"/>
      <c r="CE8" s="7"/>
      <c r="CF8" s="7"/>
      <c r="CG8" s="7"/>
      <c r="CH8" s="7"/>
      <c r="CI8" s="2"/>
      <c r="CJ8" s="2"/>
      <c r="CK8" s="2"/>
      <c r="CL8" s="2"/>
      <c r="CM8" s="7" t="s">
        <v>27</v>
      </c>
      <c r="CN8" s="7"/>
      <c r="CO8" s="7"/>
      <c r="CP8" s="7"/>
      <c r="CQ8" s="7"/>
      <c r="CR8" s="7"/>
      <c r="CS8" s="7"/>
      <c r="CX8" s="7" t="s">
        <v>27</v>
      </c>
      <c r="CY8" s="7"/>
      <c r="CZ8" s="7"/>
      <c r="DA8" s="7"/>
      <c r="DB8" s="7"/>
      <c r="DC8" s="7"/>
      <c r="DD8" s="7"/>
      <c r="DE8" s="7"/>
      <c r="DI8" s="8" t="s">
        <v>28</v>
      </c>
      <c r="DJ8" s="9" t="s">
        <v>29</v>
      </c>
      <c r="DK8" s="9" t="s">
        <v>30</v>
      </c>
      <c r="DL8" s="9" t="s">
        <v>31</v>
      </c>
      <c r="DM8" s="9" t="s">
        <v>32</v>
      </c>
      <c r="DN8" s="9" t="s">
        <v>33</v>
      </c>
      <c r="DO8" s="9" t="s">
        <v>34</v>
      </c>
      <c r="DQ8" s="7" t="s">
        <v>27</v>
      </c>
      <c r="DR8" s="7"/>
      <c r="DS8" s="7"/>
      <c r="DT8" s="7"/>
      <c r="DU8" s="7"/>
      <c r="DV8" s="7"/>
      <c r="DW8" s="7"/>
      <c r="DZ8" s="7" t="s">
        <v>27</v>
      </c>
      <c r="EA8" s="7"/>
      <c r="EB8" s="7"/>
      <c r="EC8" s="7"/>
      <c r="ED8" s="7"/>
      <c r="EE8" s="7"/>
      <c r="EF8" s="7"/>
      <c r="EL8" s="7" t="s">
        <v>27</v>
      </c>
      <c r="EM8" s="7"/>
      <c r="EN8" s="7"/>
      <c r="EO8" s="7"/>
      <c r="EP8" s="7"/>
      <c r="EQ8" s="7"/>
      <c r="ER8" s="7"/>
      <c r="ES8" s="7"/>
      <c r="EU8" s="7" t="s">
        <v>27</v>
      </c>
      <c r="EV8" s="7"/>
      <c r="EW8" s="7"/>
      <c r="EX8" s="7"/>
      <c r="EY8" s="7"/>
      <c r="EZ8" s="7"/>
      <c r="FA8" s="7"/>
    </row>
    <row r="9" spans="1:157" ht="49" x14ac:dyDescent="0.2">
      <c r="A9" s="8" t="s">
        <v>35</v>
      </c>
      <c r="B9" s="9" t="s">
        <v>36</v>
      </c>
      <c r="C9" s="9" t="s">
        <v>37</v>
      </c>
      <c r="D9" s="9" t="s">
        <v>38</v>
      </c>
      <c r="E9" s="9" t="s">
        <v>39</v>
      </c>
      <c r="F9" s="9" t="s">
        <v>40</v>
      </c>
      <c r="G9" s="9" t="s">
        <v>41</v>
      </c>
      <c r="K9" s="8" t="s">
        <v>35</v>
      </c>
      <c r="L9" s="9" t="s">
        <v>36</v>
      </c>
      <c r="M9" s="9" t="s">
        <v>37</v>
      </c>
      <c r="N9" s="9" t="s">
        <v>38</v>
      </c>
      <c r="O9" s="9" t="s">
        <v>39</v>
      </c>
      <c r="P9" s="9" t="s">
        <v>40</v>
      </c>
      <c r="Q9" s="9" t="s">
        <v>41</v>
      </c>
      <c r="U9" s="8" t="s">
        <v>35</v>
      </c>
      <c r="V9" s="9" t="s">
        <v>42</v>
      </c>
      <c r="W9" s="9" t="s">
        <v>43</v>
      </c>
      <c r="X9" s="9" t="s">
        <v>44</v>
      </c>
      <c r="Y9" s="9" t="s">
        <v>45</v>
      </c>
      <c r="Z9" s="9" t="s">
        <v>46</v>
      </c>
      <c r="AA9" s="9" t="s">
        <v>47</v>
      </c>
      <c r="AD9" s="8" t="s">
        <v>35</v>
      </c>
      <c r="AE9" s="9" t="s">
        <v>36</v>
      </c>
      <c r="AF9" s="9" t="s">
        <v>37</v>
      </c>
      <c r="AG9" s="9" t="s">
        <v>38</v>
      </c>
      <c r="AH9" s="9" t="s">
        <v>39</v>
      </c>
      <c r="AI9" s="9" t="s">
        <v>40</v>
      </c>
      <c r="AJ9" s="9" t="s">
        <v>41</v>
      </c>
      <c r="AN9" s="8" t="s">
        <v>35</v>
      </c>
      <c r="AO9" s="9" t="s">
        <v>48</v>
      </c>
      <c r="AP9" s="9" t="s">
        <v>49</v>
      </c>
      <c r="AQ9" s="9" t="s">
        <v>50</v>
      </c>
      <c r="AR9" s="9" t="s">
        <v>51</v>
      </c>
      <c r="AS9" s="9" t="s">
        <v>52</v>
      </c>
      <c r="AT9" s="9" t="s">
        <v>53</v>
      </c>
      <c r="AU9" s="3"/>
      <c r="AV9" s="3"/>
      <c r="AW9" s="3"/>
      <c r="AX9" s="8" t="s">
        <v>35</v>
      </c>
      <c r="AY9" s="9" t="s">
        <v>36</v>
      </c>
      <c r="AZ9" s="9" t="s">
        <v>37</v>
      </c>
      <c r="BA9" s="9" t="s">
        <v>38</v>
      </c>
      <c r="BB9" s="9" t="s">
        <v>39</v>
      </c>
      <c r="BC9" s="9" t="s">
        <v>40</v>
      </c>
      <c r="BD9" s="9" t="s">
        <v>41</v>
      </c>
      <c r="BE9" s="3"/>
      <c r="BF9" s="3"/>
      <c r="BG9" s="3"/>
      <c r="BH9" s="8" t="s">
        <v>35</v>
      </c>
      <c r="BI9" s="9" t="s">
        <v>36</v>
      </c>
      <c r="BJ9" s="9" t="s">
        <v>37</v>
      </c>
      <c r="BK9" s="9" t="s">
        <v>38</v>
      </c>
      <c r="BL9" s="9" t="s">
        <v>39</v>
      </c>
      <c r="BM9" s="9" t="s">
        <v>40</v>
      </c>
      <c r="BN9" s="9" t="s">
        <v>54</v>
      </c>
      <c r="BO9" s="3"/>
      <c r="BP9" s="3"/>
      <c r="BQ9" s="3"/>
      <c r="BR9" s="8" t="s">
        <v>35</v>
      </c>
      <c r="BS9" s="9" t="s">
        <v>36</v>
      </c>
      <c r="BT9" s="9" t="s">
        <v>37</v>
      </c>
      <c r="BU9" s="9" t="s">
        <v>38</v>
      </c>
      <c r="BV9" s="9" t="s">
        <v>39</v>
      </c>
      <c r="BW9" s="9" t="s">
        <v>40</v>
      </c>
      <c r="BX9" s="9" t="s">
        <v>41</v>
      </c>
      <c r="BY9" s="3"/>
      <c r="BZ9" s="3"/>
      <c r="CA9" s="3"/>
      <c r="CB9" s="8" t="s">
        <v>35</v>
      </c>
      <c r="CC9" s="9" t="s">
        <v>36</v>
      </c>
      <c r="CD9" s="9" t="s">
        <v>37</v>
      </c>
      <c r="CE9" s="9" t="s">
        <v>38</v>
      </c>
      <c r="CF9" s="9" t="s">
        <v>39</v>
      </c>
      <c r="CG9" s="9" t="s">
        <v>40</v>
      </c>
      <c r="CH9" s="9" t="s">
        <v>41</v>
      </c>
      <c r="CI9" s="3"/>
      <c r="CJ9" s="3"/>
      <c r="CK9" s="3"/>
      <c r="CL9" s="3"/>
      <c r="CM9" s="8" t="s">
        <v>35</v>
      </c>
      <c r="CN9" s="9" t="s">
        <v>55</v>
      </c>
      <c r="CO9" s="9" t="s">
        <v>56</v>
      </c>
      <c r="CP9" s="9" t="s">
        <v>57</v>
      </c>
      <c r="CQ9" s="9" t="s">
        <v>58</v>
      </c>
      <c r="CR9" s="9" t="s">
        <v>59</v>
      </c>
      <c r="CS9" s="9" t="s">
        <v>41</v>
      </c>
      <c r="CX9" s="8" t="s">
        <v>35</v>
      </c>
      <c r="CY9" s="16" t="s">
        <v>60</v>
      </c>
      <c r="CZ9" s="9" t="s">
        <v>60</v>
      </c>
      <c r="DA9" s="9" t="s">
        <v>61</v>
      </c>
      <c r="DB9" s="9" t="s">
        <v>62</v>
      </c>
      <c r="DC9" s="9" t="s">
        <v>63</v>
      </c>
      <c r="DD9" s="9" t="s">
        <v>64</v>
      </c>
      <c r="DE9" s="9" t="s">
        <v>65</v>
      </c>
      <c r="DI9" s="10" t="s">
        <v>66</v>
      </c>
      <c r="DJ9" s="3"/>
      <c r="DK9" s="3"/>
      <c r="DL9" s="3"/>
      <c r="DM9" s="3"/>
      <c r="DN9" s="3"/>
      <c r="DO9" s="3"/>
      <c r="DQ9" s="8" t="s">
        <v>35</v>
      </c>
      <c r="DR9" s="9" t="s">
        <v>36</v>
      </c>
      <c r="DS9" s="9" t="s">
        <v>37</v>
      </c>
      <c r="DT9" s="9" t="s">
        <v>38</v>
      </c>
      <c r="DU9" s="9" t="s">
        <v>39</v>
      </c>
      <c r="DV9" s="9" t="s">
        <v>40</v>
      </c>
      <c r="DW9" s="9" t="s">
        <v>41</v>
      </c>
      <c r="DZ9" s="8" t="s">
        <v>35</v>
      </c>
      <c r="EA9" s="9" t="s">
        <v>36</v>
      </c>
      <c r="EB9" s="9" t="s">
        <v>37</v>
      </c>
      <c r="EC9" s="9" t="s">
        <v>38</v>
      </c>
      <c r="ED9" s="9" t="s">
        <v>39</v>
      </c>
      <c r="EE9" s="9" t="s">
        <v>40</v>
      </c>
      <c r="EF9" s="9" t="s">
        <v>54</v>
      </c>
      <c r="EL9" s="8" t="s">
        <v>35</v>
      </c>
      <c r="EM9" s="16" t="s">
        <v>67</v>
      </c>
      <c r="EN9" s="9" t="s">
        <v>67</v>
      </c>
      <c r="EO9" s="9" t="s">
        <v>68</v>
      </c>
      <c r="EP9" s="9" t="s">
        <v>69</v>
      </c>
      <c r="EQ9" s="9" t="s">
        <v>70</v>
      </c>
      <c r="ER9" s="9" t="s">
        <v>46</v>
      </c>
      <c r="ES9" s="9" t="s">
        <v>71</v>
      </c>
      <c r="EU9" s="8" t="s">
        <v>35</v>
      </c>
      <c r="EV9" s="9" t="s">
        <v>72</v>
      </c>
      <c r="EW9" s="9" t="s">
        <v>61</v>
      </c>
      <c r="EX9" s="9" t="s">
        <v>73</v>
      </c>
      <c r="EY9" s="9" t="s">
        <v>74</v>
      </c>
      <c r="EZ9" s="9" t="s">
        <v>75</v>
      </c>
      <c r="FA9" s="9" t="s">
        <v>76</v>
      </c>
    </row>
    <row r="10" spans="1:157" x14ac:dyDescent="0.2">
      <c r="A10" s="10" t="s">
        <v>66</v>
      </c>
      <c r="B10" s="3"/>
      <c r="C10" s="3"/>
      <c r="D10" s="3"/>
      <c r="E10" s="3"/>
      <c r="F10" s="3"/>
      <c r="G10" s="3"/>
      <c r="K10" s="10" t="s">
        <v>66</v>
      </c>
      <c r="L10" s="3"/>
      <c r="M10" s="3"/>
      <c r="N10" s="3"/>
      <c r="O10" s="3"/>
      <c r="P10" s="3"/>
      <c r="Q10" s="3"/>
      <c r="U10" s="10" t="s">
        <v>66</v>
      </c>
      <c r="V10" s="3"/>
      <c r="W10" s="3"/>
      <c r="X10" s="3"/>
      <c r="Y10" s="3"/>
      <c r="Z10" s="3"/>
      <c r="AA10" s="3"/>
      <c r="AD10" s="10" t="s">
        <v>66</v>
      </c>
      <c r="AE10" s="3"/>
      <c r="AF10" s="3"/>
      <c r="AG10" s="3"/>
      <c r="AH10" s="3"/>
      <c r="AI10" s="3"/>
      <c r="AJ10" s="3"/>
      <c r="AN10" s="10" t="s">
        <v>66</v>
      </c>
      <c r="AO10" s="3"/>
      <c r="AP10" s="3"/>
      <c r="AQ10" s="3"/>
      <c r="AR10" s="3"/>
      <c r="AS10" s="3"/>
      <c r="AT10" s="3"/>
      <c r="AU10" s="3"/>
      <c r="AV10" s="3"/>
      <c r="AW10" s="3"/>
      <c r="AX10" s="10" t="s">
        <v>66</v>
      </c>
      <c r="AY10" s="3"/>
      <c r="AZ10" s="3"/>
      <c r="BA10" s="3"/>
      <c r="BB10" s="3"/>
      <c r="BC10" s="3"/>
      <c r="BD10" s="3"/>
      <c r="BE10" s="3"/>
      <c r="BF10" s="3"/>
      <c r="BG10" s="3"/>
      <c r="BH10" s="10" t="s">
        <v>66</v>
      </c>
      <c r="BI10" s="3"/>
      <c r="BJ10" s="3"/>
      <c r="BK10" s="3"/>
      <c r="BL10" s="3"/>
      <c r="BM10" s="3"/>
      <c r="BN10" s="3"/>
      <c r="BO10" s="3"/>
      <c r="BP10" s="3"/>
      <c r="BQ10" s="3"/>
      <c r="BR10" s="10" t="s">
        <v>66</v>
      </c>
      <c r="BS10" s="3"/>
      <c r="BT10" s="3"/>
      <c r="BU10" s="3"/>
      <c r="BV10" s="3"/>
      <c r="BW10" s="3"/>
      <c r="BX10" s="3"/>
      <c r="BY10" s="3"/>
      <c r="BZ10" s="3"/>
      <c r="CA10" s="3"/>
      <c r="CB10" s="10" t="s">
        <v>66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10" t="s">
        <v>66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10" t="s">
        <v>66</v>
      </c>
      <c r="CY10" s="3"/>
      <c r="CZ10" s="3"/>
      <c r="DA10" s="3"/>
      <c r="DB10" s="3"/>
      <c r="DC10" s="3"/>
      <c r="DD10" s="3"/>
      <c r="DE10" s="3"/>
      <c r="DI10" s="3" t="s">
        <v>77</v>
      </c>
      <c r="DJ10" s="18">
        <v>2.8465000000000001E-2</v>
      </c>
      <c r="DK10" s="18">
        <v>2.2009999999999998E-2</v>
      </c>
      <c r="DL10" s="18">
        <v>3.0551999999999999E-2</v>
      </c>
      <c r="DM10" s="18">
        <v>3.1056E-2</v>
      </c>
      <c r="DN10" s="18">
        <v>3.2094999999999999E-2</v>
      </c>
      <c r="DO10" s="18">
        <v>3.3418000000000003E-2</v>
      </c>
      <c r="DQ10" s="10" t="s">
        <v>66</v>
      </c>
      <c r="DR10" s="3"/>
      <c r="DS10" s="3"/>
      <c r="DT10" s="3"/>
      <c r="DU10" s="3"/>
      <c r="DV10" s="3"/>
      <c r="DW10" s="3"/>
      <c r="DZ10" s="10" t="s">
        <v>66</v>
      </c>
      <c r="EA10" s="3"/>
      <c r="EB10" s="3"/>
      <c r="EC10" s="3"/>
      <c r="ED10" s="3"/>
      <c r="EE10" s="3"/>
      <c r="EF10" s="3"/>
      <c r="EL10" s="10" t="s">
        <v>66</v>
      </c>
      <c r="EM10" s="3"/>
      <c r="EN10" s="3"/>
      <c r="EO10" s="3"/>
      <c r="EP10" s="3"/>
      <c r="EQ10" s="3"/>
      <c r="ER10" s="3"/>
      <c r="ES10" s="3"/>
      <c r="EU10" s="10" t="s">
        <v>66</v>
      </c>
      <c r="EV10" s="3"/>
      <c r="EW10" s="3"/>
      <c r="EX10" s="3"/>
      <c r="EY10" s="3"/>
      <c r="EZ10" s="3"/>
      <c r="FA10" s="3"/>
    </row>
    <row r="11" spans="1:157" x14ac:dyDescent="0.2">
      <c r="A11" s="3" t="s">
        <v>77</v>
      </c>
      <c r="B11" s="11">
        <v>8.8283E-2</v>
      </c>
      <c r="C11" s="11">
        <v>8.6527999999999994E-2</v>
      </c>
      <c r="D11" s="11">
        <v>0.14493200000000001</v>
      </c>
      <c r="E11" s="11">
        <v>0.12912100000000001</v>
      </c>
      <c r="F11" s="11">
        <v>0.14366100000000001</v>
      </c>
      <c r="G11" s="11">
        <v>0.164829</v>
      </c>
      <c r="K11" s="3" t="s">
        <v>77</v>
      </c>
      <c r="L11" s="11">
        <v>4.6857999999999997E-2</v>
      </c>
      <c r="M11" s="11">
        <v>5.2380999999999997E-2</v>
      </c>
      <c r="N11" s="11">
        <v>4.1925999999999998E-2</v>
      </c>
      <c r="O11" s="11">
        <v>1.8891000000000002E-2</v>
      </c>
      <c r="P11" s="11">
        <v>4.6504999999999998E-2</v>
      </c>
      <c r="Q11" s="11">
        <v>7.0693000000000006E-2</v>
      </c>
      <c r="U11" s="3" t="s">
        <v>77</v>
      </c>
      <c r="V11" s="11">
        <v>0.113473</v>
      </c>
      <c r="W11" s="11">
        <v>0.12508900000000001</v>
      </c>
      <c r="X11" s="11">
        <v>0.20179</v>
      </c>
      <c r="Y11" s="11">
        <v>0.212141</v>
      </c>
      <c r="Z11" s="11">
        <v>0.20256399999999999</v>
      </c>
      <c r="AA11" s="11">
        <v>0.214643</v>
      </c>
      <c r="AD11" s="3" t="s">
        <v>77</v>
      </c>
      <c r="AE11" s="11">
        <v>8.6508000000000002E-2</v>
      </c>
      <c r="AF11" s="11">
        <v>5.1575000000000003E-2</v>
      </c>
      <c r="AG11" s="11">
        <v>7.8544000000000003E-2</v>
      </c>
      <c r="AH11" s="11">
        <v>-1.8357999999999999E-2</v>
      </c>
      <c r="AI11" s="11">
        <v>7.6293E-2</v>
      </c>
      <c r="AJ11" s="11">
        <v>7.893E-2</v>
      </c>
      <c r="AN11" s="3" t="s">
        <v>77</v>
      </c>
      <c r="AO11" s="11">
        <v>4.5252000000000001E-2</v>
      </c>
      <c r="AP11" s="11">
        <v>3.8006999999999999E-2</v>
      </c>
      <c r="AQ11" s="11">
        <v>7.1648000000000003E-2</v>
      </c>
      <c r="AR11" s="11">
        <v>0.119994</v>
      </c>
      <c r="AS11" s="11">
        <v>0.140767</v>
      </c>
      <c r="AT11" s="11">
        <v>8.1254999999999994E-2</v>
      </c>
      <c r="AU11" s="11"/>
      <c r="AV11" s="3"/>
      <c r="AW11" s="3"/>
      <c r="AX11" s="3" t="s">
        <v>77</v>
      </c>
      <c r="AY11" s="11">
        <v>9.0140999999999999E-2</v>
      </c>
      <c r="AZ11" s="11">
        <v>0.104906</v>
      </c>
      <c r="BA11" s="11">
        <v>0.10835</v>
      </c>
      <c r="BB11" s="11">
        <v>0.110041</v>
      </c>
      <c r="BC11" s="11">
        <v>0.11880599999999999</v>
      </c>
      <c r="BD11" s="11">
        <v>0.139461</v>
      </c>
      <c r="BE11" s="3"/>
      <c r="BF11" s="3"/>
      <c r="BG11" s="3"/>
      <c r="BH11" s="3" t="s">
        <v>77</v>
      </c>
      <c r="BI11" s="11">
        <v>1.3721000000000001E-2</v>
      </c>
      <c r="BJ11" s="11">
        <v>9.5940000000000001E-3</v>
      </c>
      <c r="BK11" s="11">
        <v>1.3561E-2</v>
      </c>
      <c r="BL11" s="11">
        <v>1.0168999999999999E-2</v>
      </c>
      <c r="BM11" s="11">
        <v>1.3141E-2</v>
      </c>
      <c r="BN11" s="11">
        <v>1.4843E-2</v>
      </c>
      <c r="BO11" s="3"/>
      <c r="BP11" s="3"/>
      <c r="BQ11" s="3"/>
      <c r="BR11" s="3" t="s">
        <v>77</v>
      </c>
      <c r="BS11" s="11">
        <v>0.22337599999999999</v>
      </c>
      <c r="BT11" s="11">
        <v>0.162408</v>
      </c>
      <c r="BU11" s="11">
        <v>0.18013199999999999</v>
      </c>
      <c r="BV11" s="11">
        <v>0.206563</v>
      </c>
      <c r="BW11" s="11">
        <v>0.223999</v>
      </c>
      <c r="BX11" s="11">
        <v>0.22886899999999999</v>
      </c>
      <c r="BY11" s="3"/>
      <c r="BZ11" s="3"/>
      <c r="CA11" s="3"/>
      <c r="CB11" s="3" t="s">
        <v>77</v>
      </c>
      <c r="CC11" s="11">
        <v>0.15704699999999999</v>
      </c>
      <c r="CD11" s="11">
        <v>0.13952800000000001</v>
      </c>
      <c r="CE11" s="11">
        <v>0.17965100000000001</v>
      </c>
      <c r="CF11" s="11">
        <v>0.119255</v>
      </c>
      <c r="CG11" s="11">
        <v>0.151086</v>
      </c>
      <c r="CH11" s="11">
        <v>0.17188800000000001</v>
      </c>
      <c r="CI11" s="3"/>
      <c r="CJ11" s="3"/>
      <c r="CK11" s="3"/>
      <c r="CL11" s="3"/>
      <c r="CM11" s="3" t="s">
        <v>77</v>
      </c>
      <c r="CN11" s="11">
        <v>0.112608</v>
      </c>
      <c r="CO11" s="11">
        <v>0.13761000000000001</v>
      </c>
      <c r="CP11" s="11">
        <v>0.14919199999999999</v>
      </c>
      <c r="CQ11" s="11">
        <v>0.14268900000000001</v>
      </c>
      <c r="CR11" s="11">
        <v>0.14802000000000001</v>
      </c>
      <c r="CS11" s="11">
        <v>0.14591499999999999</v>
      </c>
      <c r="CT11" s="11"/>
      <c r="CU11" s="11"/>
      <c r="CV11" s="11"/>
      <c r="CW11" s="11"/>
      <c r="CX11" s="3" t="s">
        <v>77</v>
      </c>
      <c r="CY11" s="17" t="s">
        <v>78</v>
      </c>
      <c r="CZ11" s="11">
        <v>0.116231</v>
      </c>
      <c r="DA11" s="11">
        <v>0.127993</v>
      </c>
      <c r="DB11" s="11">
        <v>0.171986</v>
      </c>
      <c r="DC11" s="11">
        <v>8.1659999999999996E-2</v>
      </c>
      <c r="DD11" s="11">
        <v>0.38551099999999999</v>
      </c>
      <c r="DE11" s="11">
        <v>0.591306</v>
      </c>
      <c r="DI11" s="3" t="s">
        <v>79</v>
      </c>
      <c r="DJ11" s="18">
        <v>0.12676100000000001</v>
      </c>
      <c r="DK11" s="18">
        <v>0.102183</v>
      </c>
      <c r="DL11" s="18">
        <v>0.146313</v>
      </c>
      <c r="DM11" s="18">
        <v>0.14643700000000001</v>
      </c>
      <c r="DN11" s="18">
        <v>0.14638300000000001</v>
      </c>
      <c r="DO11" s="18">
        <v>0.13766800000000001</v>
      </c>
      <c r="DQ11" s="3" t="s">
        <v>77</v>
      </c>
      <c r="DR11" s="11">
        <v>1.5610000000000001E-3</v>
      </c>
      <c r="DS11" s="11">
        <v>2.8206999999999999E-2</v>
      </c>
      <c r="DT11" s="11">
        <v>7.1348999999999996E-2</v>
      </c>
      <c r="DU11" s="11">
        <v>0.118156</v>
      </c>
      <c r="DV11" s="11">
        <v>5.8816E-2</v>
      </c>
      <c r="DW11" s="11">
        <v>4.7592000000000002E-2</v>
      </c>
      <c r="DZ11" s="3" t="s">
        <v>77</v>
      </c>
      <c r="EA11" s="11">
        <v>7.5453000000000006E-2</v>
      </c>
      <c r="EB11" s="11">
        <v>7.5452000000000005E-2</v>
      </c>
      <c r="EC11" s="11">
        <v>7.3168999999999998E-2</v>
      </c>
      <c r="ED11" s="11">
        <v>7.7620999999999996E-2</v>
      </c>
      <c r="EE11" s="11">
        <v>7.7868999999999994E-2</v>
      </c>
      <c r="EF11" s="11">
        <v>7.0556999999999995E-2</v>
      </c>
      <c r="EL11" s="3" t="s">
        <v>77</v>
      </c>
      <c r="EM11" s="20">
        <v>0.13608999999999999</v>
      </c>
      <c r="EN11" s="11">
        <v>0.13608999999999999</v>
      </c>
      <c r="EO11" s="11">
        <v>0.11502900000000001</v>
      </c>
      <c r="EP11" s="11">
        <v>0.120616</v>
      </c>
      <c r="EQ11" s="11">
        <v>0.14609</v>
      </c>
      <c r="ER11" s="11">
        <v>0.15573100000000001</v>
      </c>
      <c r="ES11" s="11">
        <v>0.161741</v>
      </c>
      <c r="EU11" s="3" t="s">
        <v>77</v>
      </c>
      <c r="EV11" s="11">
        <v>5.8874999999999997E-2</v>
      </c>
      <c r="EW11" s="11">
        <v>5.7639000000000003E-2</v>
      </c>
      <c r="EX11" s="11">
        <v>6.5198999999999993E-2</v>
      </c>
      <c r="EY11" s="11">
        <v>6.2820000000000001E-2</v>
      </c>
      <c r="EZ11" s="11">
        <v>6.8129999999999996E-2</v>
      </c>
      <c r="FA11" s="11">
        <v>6.9471000000000005E-2</v>
      </c>
    </row>
    <row r="12" spans="1:157" x14ac:dyDescent="0.2">
      <c r="A12" s="3" t="s">
        <v>79</v>
      </c>
      <c r="B12" s="11">
        <v>0.11251</v>
      </c>
      <c r="C12" s="11">
        <v>0.11012</v>
      </c>
      <c r="D12" s="11">
        <v>0.18545</v>
      </c>
      <c r="E12" s="11">
        <v>0.16521</v>
      </c>
      <c r="F12" s="11">
        <v>0.18399799999999999</v>
      </c>
      <c r="G12" s="11">
        <v>0.21066099999999999</v>
      </c>
      <c r="K12" s="3" t="s">
        <v>79</v>
      </c>
      <c r="L12" s="11">
        <v>8.3507999999999999E-2</v>
      </c>
      <c r="M12" s="11">
        <v>8.4751000000000007E-2</v>
      </c>
      <c r="N12" s="11">
        <v>6.5312999999999996E-2</v>
      </c>
      <c r="O12" s="11">
        <v>2.809E-2</v>
      </c>
      <c r="P12" s="11">
        <v>6.7798999999999998E-2</v>
      </c>
      <c r="Q12" s="11">
        <v>9.8794999999999994E-2</v>
      </c>
      <c r="U12" s="3" t="s">
        <v>79</v>
      </c>
      <c r="V12" s="11">
        <v>0.190193</v>
      </c>
      <c r="W12" s="11">
        <v>0.21457799999999999</v>
      </c>
      <c r="X12" s="11">
        <v>0.35169400000000001</v>
      </c>
      <c r="Y12" s="11">
        <v>0.39004699999999998</v>
      </c>
      <c r="Z12" s="11">
        <v>0.386959</v>
      </c>
      <c r="AA12" s="11">
        <v>0.425369</v>
      </c>
      <c r="AD12" s="3" t="s">
        <v>79</v>
      </c>
      <c r="AE12" s="11">
        <v>0.1336</v>
      </c>
      <c r="AF12" s="11">
        <v>7.8484999999999999E-2</v>
      </c>
      <c r="AG12" s="11">
        <v>0.119161</v>
      </c>
      <c r="AH12" s="11">
        <v>-2.8156E-2</v>
      </c>
      <c r="AI12" s="11">
        <v>0.11722100000000001</v>
      </c>
      <c r="AJ12" s="11">
        <v>0.12081799999999999</v>
      </c>
      <c r="AN12" s="3" t="s">
        <v>79</v>
      </c>
      <c r="AO12" s="11">
        <v>5.2222999999999999E-2</v>
      </c>
      <c r="AP12" s="11">
        <v>4.419E-2</v>
      </c>
      <c r="AQ12" s="11">
        <v>8.2956000000000002E-2</v>
      </c>
      <c r="AR12" s="11">
        <v>0.139567</v>
      </c>
      <c r="AS12" s="11">
        <v>0.16281599999999999</v>
      </c>
      <c r="AT12" s="11">
        <v>9.6787999999999999E-2</v>
      </c>
      <c r="AU12" s="11"/>
      <c r="AV12" s="11"/>
      <c r="AW12" s="11"/>
      <c r="AX12" s="3" t="s">
        <v>79</v>
      </c>
      <c r="AY12" s="11">
        <v>0.19059000000000001</v>
      </c>
      <c r="AZ12" s="11">
        <v>0.221057</v>
      </c>
      <c r="BA12" s="11">
        <v>0.21193600000000001</v>
      </c>
      <c r="BB12" s="11">
        <v>0.203206</v>
      </c>
      <c r="BC12" s="11">
        <v>0.209123</v>
      </c>
      <c r="BD12" s="11">
        <v>0.24123700000000001</v>
      </c>
      <c r="BE12" s="11"/>
      <c r="BF12" s="11"/>
      <c r="BG12" s="11"/>
      <c r="BH12" s="3" t="s">
        <v>80</v>
      </c>
      <c r="BI12" s="11">
        <v>0.14070199999999999</v>
      </c>
      <c r="BJ12" s="11">
        <v>0.107756</v>
      </c>
      <c r="BK12" s="11">
        <v>0.16856299999999999</v>
      </c>
      <c r="BL12" s="11">
        <v>0.12848599999999999</v>
      </c>
      <c r="BM12" s="11">
        <v>0.15979099999999999</v>
      </c>
      <c r="BN12" s="11">
        <v>0.17385600000000001</v>
      </c>
      <c r="BO12" s="11"/>
      <c r="BP12" s="11"/>
      <c r="BQ12" s="11"/>
      <c r="BR12" s="3" t="s">
        <v>79</v>
      </c>
      <c r="BS12" s="11">
        <v>0.44584499999999999</v>
      </c>
      <c r="BT12" s="11">
        <v>0.28885899999999998</v>
      </c>
      <c r="BU12" s="11">
        <v>0.30468800000000001</v>
      </c>
      <c r="BV12" s="11">
        <v>0.364813</v>
      </c>
      <c r="BW12" s="11">
        <v>0.40746900000000003</v>
      </c>
      <c r="BX12" s="11">
        <v>0.41610799999999998</v>
      </c>
      <c r="BY12" s="11"/>
      <c r="BZ12" s="11"/>
      <c r="CA12" s="11"/>
      <c r="CB12" s="3" t="s">
        <v>79</v>
      </c>
      <c r="CC12" s="11">
        <v>0.18485399999999999</v>
      </c>
      <c r="CD12" s="11">
        <v>0.16314400000000001</v>
      </c>
      <c r="CE12" s="11">
        <v>0.21045</v>
      </c>
      <c r="CF12" s="11">
        <v>0.14410800000000001</v>
      </c>
      <c r="CG12" s="11">
        <v>0.18274399999999999</v>
      </c>
      <c r="CH12" s="11">
        <v>0.206568</v>
      </c>
      <c r="CI12" s="11"/>
      <c r="CJ12" s="11"/>
      <c r="CK12" s="11"/>
      <c r="CL12" s="11"/>
      <c r="CM12" s="3" t="s">
        <v>79</v>
      </c>
      <c r="CN12" s="11">
        <v>0.17008899999999999</v>
      </c>
      <c r="CO12" s="11">
        <v>0.20579</v>
      </c>
      <c r="CP12" s="11">
        <v>0.222137</v>
      </c>
      <c r="CQ12" s="11">
        <v>0.2089</v>
      </c>
      <c r="CR12" s="11">
        <v>0.20980399999999999</v>
      </c>
      <c r="CS12" s="11">
        <v>0.19883400000000001</v>
      </c>
      <c r="CT12" s="11"/>
      <c r="CU12" s="11"/>
      <c r="CV12" s="11"/>
      <c r="CW12" s="11"/>
      <c r="CX12" s="3" t="s">
        <v>79</v>
      </c>
      <c r="CY12" s="17" t="s">
        <v>78</v>
      </c>
      <c r="CZ12" s="11">
        <v>0.13590099999999999</v>
      </c>
      <c r="DA12" s="11">
        <v>0.15001700000000001</v>
      </c>
      <c r="DB12" s="11">
        <v>0.199438</v>
      </c>
      <c r="DC12" s="11">
        <v>9.6055000000000001E-2</v>
      </c>
      <c r="DD12" s="11">
        <v>0.46747</v>
      </c>
      <c r="DE12" s="11">
        <v>0.73736999999999997</v>
      </c>
      <c r="DI12" s="3" t="s">
        <v>80</v>
      </c>
      <c r="DJ12" s="18">
        <v>0.151611</v>
      </c>
      <c r="DK12" s="18">
        <v>0.100741</v>
      </c>
      <c r="DL12" s="18">
        <v>0.19878100000000001</v>
      </c>
      <c r="DM12" s="18">
        <v>0.16364999999999999</v>
      </c>
      <c r="DN12" s="18">
        <v>0.17668200000000001</v>
      </c>
      <c r="DO12" s="18">
        <v>0.17816499999999999</v>
      </c>
      <c r="DQ12" s="3" t="s">
        <v>79</v>
      </c>
      <c r="DR12" s="11">
        <v>2.3340000000000001E-3</v>
      </c>
      <c r="DS12" s="11">
        <v>4.0848000000000002E-2</v>
      </c>
      <c r="DT12" s="11">
        <v>0.10524699999999999</v>
      </c>
      <c r="DU12" s="11">
        <v>0.185337</v>
      </c>
      <c r="DV12" s="11">
        <v>8.9032E-2</v>
      </c>
      <c r="DW12" s="11">
        <v>6.9608000000000003E-2</v>
      </c>
      <c r="DZ12" s="3" t="s">
        <v>79</v>
      </c>
      <c r="EA12" s="11">
        <v>0.12578500000000001</v>
      </c>
      <c r="EB12" s="11">
        <v>0.12915199999999999</v>
      </c>
      <c r="EC12" s="11">
        <v>0.126697</v>
      </c>
      <c r="ED12" s="11">
        <v>0.13339599999999999</v>
      </c>
      <c r="EE12" s="11">
        <v>0.13033900000000001</v>
      </c>
      <c r="EF12" s="11">
        <v>0.11669400000000001</v>
      </c>
      <c r="EL12" s="3" t="s">
        <v>79</v>
      </c>
      <c r="EM12" s="20">
        <v>0.18909999999999999</v>
      </c>
      <c r="EN12" s="11">
        <v>0.18909999999999999</v>
      </c>
      <c r="EO12" s="11">
        <v>0.157275</v>
      </c>
      <c r="EP12" s="11">
        <v>0.16466900000000001</v>
      </c>
      <c r="EQ12" s="11">
        <v>0.20846200000000001</v>
      </c>
      <c r="ER12" s="11">
        <v>0.230517</v>
      </c>
      <c r="ES12" s="11">
        <v>0.247367</v>
      </c>
      <c r="EU12" s="3" t="s">
        <v>79</v>
      </c>
      <c r="EV12" s="11">
        <v>9.1657000000000002E-2</v>
      </c>
      <c r="EW12" s="11">
        <v>9.2151999999999998E-2</v>
      </c>
      <c r="EX12" s="11">
        <v>0.107561</v>
      </c>
      <c r="EY12" s="11">
        <v>0.103814</v>
      </c>
      <c r="EZ12" s="11">
        <v>0.112974</v>
      </c>
      <c r="FA12" s="11">
        <v>0.11494500000000001</v>
      </c>
    </row>
    <row r="13" spans="1:157" x14ac:dyDescent="0.2">
      <c r="A13" s="3" t="s">
        <v>80</v>
      </c>
      <c r="B13" s="11">
        <v>0.181196</v>
      </c>
      <c r="C13" s="11">
        <v>0.18995400000000001</v>
      </c>
      <c r="D13" s="11">
        <v>0.32069300000000001</v>
      </c>
      <c r="E13" s="11">
        <v>0.23621200000000001</v>
      </c>
      <c r="F13" s="11">
        <v>0.27355600000000002</v>
      </c>
      <c r="G13" s="11">
        <v>0.32101299999999999</v>
      </c>
      <c r="K13" s="3" t="s">
        <v>80</v>
      </c>
      <c r="L13" s="11">
        <v>0.21945000000000001</v>
      </c>
      <c r="M13" s="11">
        <v>0.27441700000000002</v>
      </c>
      <c r="N13" s="11">
        <v>0.28805599999999998</v>
      </c>
      <c r="O13" s="11">
        <v>-1.9148999999999999E-2</v>
      </c>
      <c r="P13" s="11">
        <v>0.174897</v>
      </c>
      <c r="Q13" s="11">
        <v>0.22558300000000001</v>
      </c>
      <c r="U13" s="3" t="s">
        <v>80</v>
      </c>
      <c r="V13" s="11">
        <v>0.559172</v>
      </c>
      <c r="W13" s="11">
        <v>0.73685500000000004</v>
      </c>
      <c r="X13" s="11">
        <v>1.4744330000000001</v>
      </c>
      <c r="Y13" s="11">
        <v>1.7545919999999999</v>
      </c>
      <c r="Z13" s="11">
        <v>1.719495</v>
      </c>
      <c r="AA13" s="11">
        <v>1.574125</v>
      </c>
      <c r="AD13" s="3" t="s">
        <v>80</v>
      </c>
      <c r="AE13" s="11">
        <v>0.20943700000000001</v>
      </c>
      <c r="AF13" s="11">
        <v>9.8312999999999998E-2</v>
      </c>
      <c r="AG13" s="11">
        <v>0.188248</v>
      </c>
      <c r="AH13" s="11">
        <v>-4.4144999999999997E-2</v>
      </c>
      <c r="AI13" s="11">
        <v>0.18461</v>
      </c>
      <c r="AJ13" s="11">
        <v>0.184423</v>
      </c>
      <c r="AN13" s="3" t="s">
        <v>80</v>
      </c>
      <c r="AO13" s="11">
        <v>0.105991</v>
      </c>
      <c r="AP13" s="11">
        <v>0.12117600000000001</v>
      </c>
      <c r="AQ13" s="11">
        <v>0.275557</v>
      </c>
      <c r="AR13" s="11">
        <v>0.48198999999999997</v>
      </c>
      <c r="AS13" s="11">
        <v>0.60312200000000005</v>
      </c>
      <c r="AT13" s="11">
        <v>0.134575</v>
      </c>
      <c r="AU13" s="11"/>
      <c r="AV13" s="11"/>
      <c r="AW13" s="11"/>
      <c r="AX13" s="3" t="s">
        <v>80</v>
      </c>
      <c r="AY13" s="11">
        <v>0.68163300000000004</v>
      </c>
      <c r="AZ13" s="11">
        <v>1.4531860000000001</v>
      </c>
      <c r="BA13" s="11">
        <v>0.74521999999999999</v>
      </c>
      <c r="BB13" s="11">
        <v>0.62666699999999997</v>
      </c>
      <c r="BC13" s="11">
        <v>0.48434500000000003</v>
      </c>
      <c r="BD13" s="11">
        <v>0.65318100000000001</v>
      </c>
      <c r="BE13" s="11"/>
      <c r="BF13" s="11"/>
      <c r="BG13" s="11"/>
      <c r="BH13" s="3" t="s">
        <v>81</v>
      </c>
      <c r="BI13" s="11">
        <v>0.14906700000000001</v>
      </c>
      <c r="BJ13" s="11">
        <v>0.11335099999999999</v>
      </c>
      <c r="BK13" s="11">
        <v>0.18287300000000001</v>
      </c>
      <c r="BL13" s="11">
        <v>0.136935</v>
      </c>
      <c r="BM13" s="11">
        <v>0.16894100000000001</v>
      </c>
      <c r="BN13" s="11">
        <v>0.181924</v>
      </c>
      <c r="BO13" s="11"/>
      <c r="BP13" s="11"/>
      <c r="BQ13" s="11"/>
      <c r="BR13" s="3" t="s">
        <v>80</v>
      </c>
      <c r="BS13" s="11">
        <v>1.414285</v>
      </c>
      <c r="BT13" s="11">
        <v>1.0251030000000001</v>
      </c>
      <c r="BU13" s="11">
        <v>1.247325</v>
      </c>
      <c r="BV13" s="11">
        <v>1.4402779999999999</v>
      </c>
      <c r="BW13" s="11">
        <v>1.6741429999999999</v>
      </c>
      <c r="BX13" s="11">
        <v>1.775776</v>
      </c>
      <c r="BY13" s="11"/>
      <c r="BZ13" s="11"/>
      <c r="CA13" s="11"/>
      <c r="CB13" s="3" t="s">
        <v>80</v>
      </c>
      <c r="CC13" s="11">
        <v>0.19964199999999999</v>
      </c>
      <c r="CD13" s="11">
        <v>0.25416800000000001</v>
      </c>
      <c r="CE13" s="11">
        <v>0.31101699999999999</v>
      </c>
      <c r="CF13" s="11">
        <v>0.18516099999999999</v>
      </c>
      <c r="CG13" s="11">
        <v>0.280391</v>
      </c>
      <c r="CH13" s="11">
        <v>0.361344</v>
      </c>
      <c r="CI13" s="11"/>
      <c r="CJ13" s="11"/>
      <c r="CK13" s="11"/>
      <c r="CL13" s="11"/>
      <c r="CM13" s="3" t="s">
        <v>80</v>
      </c>
      <c r="CN13" s="11">
        <v>0.401397</v>
      </c>
      <c r="CO13" s="11">
        <v>0.47078599999999998</v>
      </c>
      <c r="CP13" s="11">
        <v>0.47151300000000002</v>
      </c>
      <c r="CQ13" s="11">
        <v>0.388239</v>
      </c>
      <c r="CR13" s="11">
        <v>0.37133300000000002</v>
      </c>
      <c r="CS13" s="11">
        <v>0.35604000000000002</v>
      </c>
      <c r="CT13" s="11"/>
      <c r="CU13" s="11"/>
      <c r="CV13" s="11"/>
      <c r="CW13" s="11"/>
      <c r="CX13" s="3" t="s">
        <v>80</v>
      </c>
      <c r="CY13" s="17" t="s">
        <v>78</v>
      </c>
      <c r="CZ13" s="11">
        <v>0.25953700000000002</v>
      </c>
      <c r="DA13" s="11">
        <v>0.29776200000000003</v>
      </c>
      <c r="DB13" s="11">
        <v>0.44831599999999999</v>
      </c>
      <c r="DC13" s="11">
        <v>0.179336</v>
      </c>
      <c r="DD13" s="11">
        <v>0.91457999999999995</v>
      </c>
      <c r="DE13" s="11">
        <v>1.272114</v>
      </c>
      <c r="DI13" s="3" t="s">
        <v>81</v>
      </c>
      <c r="DJ13" s="18">
        <v>0.15604499999999999</v>
      </c>
      <c r="DK13" s="18">
        <v>0.10388799999999999</v>
      </c>
      <c r="DL13" s="18">
        <v>0.20535100000000001</v>
      </c>
      <c r="DM13" s="18">
        <v>0.168491</v>
      </c>
      <c r="DN13" s="18">
        <v>0.18162400000000001</v>
      </c>
      <c r="DO13" s="18">
        <v>0.18374799999999999</v>
      </c>
      <c r="DQ13" s="3" t="s">
        <v>80</v>
      </c>
      <c r="DR13" s="11">
        <v>-0.10746699999999999</v>
      </c>
      <c r="DS13" s="11">
        <v>5.4232000000000002E-2</v>
      </c>
      <c r="DT13" s="11">
        <v>0.204263</v>
      </c>
      <c r="DU13" s="11">
        <v>0.324905</v>
      </c>
      <c r="DV13" s="11">
        <v>0.27348</v>
      </c>
      <c r="DW13" s="11">
        <v>0.20388899999999999</v>
      </c>
      <c r="DZ13" s="3" t="s">
        <v>80</v>
      </c>
      <c r="EA13" s="11">
        <v>0.24054500000000001</v>
      </c>
      <c r="EB13" s="11">
        <v>0.23766200000000001</v>
      </c>
      <c r="EC13" s="11">
        <v>0.24122199999999999</v>
      </c>
      <c r="ED13" s="11">
        <v>0.25350899999999998</v>
      </c>
      <c r="EE13" s="11">
        <v>0.24984600000000001</v>
      </c>
      <c r="EF13" s="11">
        <v>0.15127699999999999</v>
      </c>
      <c r="EL13" s="3" t="s">
        <v>80</v>
      </c>
      <c r="EM13" s="20">
        <v>0.35172500000000001</v>
      </c>
      <c r="EN13" s="11">
        <v>0.35172500000000001</v>
      </c>
      <c r="EO13" s="11">
        <v>0.30654199999999998</v>
      </c>
      <c r="EP13" s="11">
        <v>0.33363500000000001</v>
      </c>
      <c r="EQ13" s="11">
        <v>0.40882800000000002</v>
      </c>
      <c r="ER13" s="11">
        <v>0.46486499999999997</v>
      </c>
      <c r="ES13" s="11">
        <v>0.50707500000000005</v>
      </c>
      <c r="EU13" s="3" t="s">
        <v>80</v>
      </c>
      <c r="EV13" s="11">
        <v>0.188614</v>
      </c>
      <c r="EW13" s="11">
        <v>0.16212099999999999</v>
      </c>
      <c r="EX13" s="11">
        <v>0.155387</v>
      </c>
      <c r="EY13" s="11">
        <v>0.12840399999999999</v>
      </c>
      <c r="EZ13" s="11">
        <v>0.18640899999999999</v>
      </c>
      <c r="FA13" s="11">
        <v>0.22642999999999999</v>
      </c>
    </row>
    <row r="14" spans="1:157" x14ac:dyDescent="0.2">
      <c r="A14" s="3" t="s">
        <v>81</v>
      </c>
      <c r="B14" s="11">
        <v>0.181196</v>
      </c>
      <c r="C14" s="11">
        <v>0.18995400000000001</v>
      </c>
      <c r="D14" s="11">
        <v>0.32069300000000001</v>
      </c>
      <c r="E14" s="11">
        <v>0.23621200000000001</v>
      </c>
      <c r="F14" s="11">
        <v>0.27355600000000002</v>
      </c>
      <c r="G14" s="11">
        <v>0.32101299999999999</v>
      </c>
      <c r="K14" s="3" t="s">
        <v>81</v>
      </c>
      <c r="L14" s="11">
        <v>0.21945000000000001</v>
      </c>
      <c r="M14" s="11">
        <v>0.27441700000000002</v>
      </c>
      <c r="N14" s="11">
        <v>0.28805599999999998</v>
      </c>
      <c r="O14" s="11">
        <v>-1.9148999999999999E-2</v>
      </c>
      <c r="P14" s="11">
        <v>0.174897</v>
      </c>
      <c r="Q14" s="11">
        <v>0.22558300000000001</v>
      </c>
      <c r="U14" s="3" t="s">
        <v>81</v>
      </c>
      <c r="V14" s="11">
        <v>0.559172</v>
      </c>
      <c r="W14" s="11">
        <v>0.73685500000000004</v>
      </c>
      <c r="X14" s="11">
        <v>1.4744330000000001</v>
      </c>
      <c r="Y14" s="11">
        <v>1.7545919999999999</v>
      </c>
      <c r="Z14" s="11">
        <v>1.719495</v>
      </c>
      <c r="AA14" s="11">
        <v>1.574125</v>
      </c>
      <c r="AD14" s="3" t="s">
        <v>81</v>
      </c>
      <c r="AE14" s="11">
        <v>0.21051700000000001</v>
      </c>
      <c r="AF14" s="11">
        <v>9.7978999999999997E-2</v>
      </c>
      <c r="AG14" s="11">
        <v>0.189468</v>
      </c>
      <c r="AH14" s="11">
        <v>-4.6463999999999998E-2</v>
      </c>
      <c r="AI14" s="11">
        <v>0.18599199999999999</v>
      </c>
      <c r="AJ14" s="11">
        <v>0.18516099999999999</v>
      </c>
      <c r="AN14" s="3" t="s">
        <v>81</v>
      </c>
      <c r="AO14" s="11">
        <v>0.10492600000000001</v>
      </c>
      <c r="AP14" s="11">
        <v>0.10914600000000001</v>
      </c>
      <c r="AQ14" s="11">
        <v>0.26361699999999999</v>
      </c>
      <c r="AR14" s="11">
        <v>0.47085199999999999</v>
      </c>
      <c r="AS14" s="11">
        <v>0.60312200000000005</v>
      </c>
      <c r="AT14" s="11">
        <v>0.134575</v>
      </c>
      <c r="AU14" s="11"/>
      <c r="AV14" s="11"/>
      <c r="AW14" s="11"/>
      <c r="AX14" s="3" t="s">
        <v>81</v>
      </c>
      <c r="AY14" s="11">
        <v>0.74590599999999996</v>
      </c>
      <c r="AZ14" s="11">
        <v>1.501776</v>
      </c>
      <c r="BA14" s="11">
        <v>0.76352799999999998</v>
      </c>
      <c r="BB14" s="11">
        <v>0.63628300000000004</v>
      </c>
      <c r="BC14" s="11">
        <v>0.48925999999999997</v>
      </c>
      <c r="BD14" s="11">
        <v>0.65748300000000004</v>
      </c>
      <c r="BE14" s="11"/>
      <c r="BF14" s="11"/>
      <c r="BG14" s="11"/>
      <c r="BH14" s="3" t="s">
        <v>82</v>
      </c>
      <c r="BI14" s="14">
        <v>8543.9599999999991</v>
      </c>
      <c r="BJ14" s="14">
        <v>113.32</v>
      </c>
      <c r="BK14" s="14">
        <v>17819.2</v>
      </c>
      <c r="BL14" s="14">
        <v>6222.98</v>
      </c>
      <c r="BM14" s="14">
        <v>16290.38</v>
      </c>
      <c r="BN14" s="14" t="s">
        <v>78</v>
      </c>
      <c r="BO14" s="11"/>
      <c r="BP14" s="11"/>
      <c r="BQ14" s="11"/>
      <c r="BR14" s="3" t="s">
        <v>81</v>
      </c>
      <c r="BS14" s="11">
        <v>1.4383410000000001</v>
      </c>
      <c r="BT14" s="11">
        <v>1.0437959999999999</v>
      </c>
      <c r="BU14" s="11">
        <v>1.2678970000000001</v>
      </c>
      <c r="BV14" s="11">
        <v>1.4592210000000001</v>
      </c>
      <c r="BW14" s="11">
        <v>1.6927490000000001</v>
      </c>
      <c r="BX14" s="11">
        <v>1.792306</v>
      </c>
      <c r="BY14" s="11"/>
      <c r="BZ14" s="11"/>
      <c r="CA14" s="11"/>
      <c r="CB14" s="3" t="s">
        <v>81</v>
      </c>
      <c r="CC14" s="11">
        <v>0.19964199999999999</v>
      </c>
      <c r="CD14" s="11">
        <v>0.25416800000000001</v>
      </c>
      <c r="CE14" s="11">
        <v>0.31101699999999999</v>
      </c>
      <c r="CF14" s="11">
        <v>0.18516099999999999</v>
      </c>
      <c r="CG14" s="11">
        <v>0.280391</v>
      </c>
      <c r="CH14" s="11">
        <v>0.361344</v>
      </c>
      <c r="CI14" s="11"/>
      <c r="CJ14" s="11"/>
      <c r="CK14" s="11"/>
      <c r="CL14" s="11"/>
      <c r="CM14" s="3" t="s">
        <v>81</v>
      </c>
      <c r="CN14" s="11">
        <v>0.401397</v>
      </c>
      <c r="CO14" s="11">
        <v>0.47078599999999998</v>
      </c>
      <c r="CP14" s="11">
        <v>0.47151300000000002</v>
      </c>
      <c r="CQ14" s="11">
        <v>0.388239</v>
      </c>
      <c r="CR14" s="11">
        <v>0.37133300000000002</v>
      </c>
      <c r="CS14" s="11">
        <v>0.35604000000000002</v>
      </c>
      <c r="CT14" s="11"/>
      <c r="CU14" s="11"/>
      <c r="CV14" s="11"/>
      <c r="CW14" s="11"/>
      <c r="CX14" s="3" t="s">
        <v>81</v>
      </c>
      <c r="CY14" s="17" t="s">
        <v>78</v>
      </c>
      <c r="CZ14" s="11">
        <v>0.25953700000000002</v>
      </c>
      <c r="DA14" s="11">
        <v>0.29776200000000003</v>
      </c>
      <c r="DB14" s="11">
        <v>0.44831599999999999</v>
      </c>
      <c r="DC14" s="11">
        <v>0.179336</v>
      </c>
      <c r="DD14" s="11">
        <v>0.91457999999999995</v>
      </c>
      <c r="DE14" s="11">
        <v>1.272114</v>
      </c>
      <c r="DI14" s="3"/>
      <c r="DJ14" s="3"/>
      <c r="DK14" s="3"/>
      <c r="DL14" s="3"/>
      <c r="DM14" s="3"/>
      <c r="DN14" s="3"/>
      <c r="DO14" s="3"/>
      <c r="DQ14" s="3" t="s">
        <v>81</v>
      </c>
      <c r="DR14" s="11">
        <v>-0.15076600000000001</v>
      </c>
      <c r="DS14" s="11">
        <v>4.7844999999999999E-2</v>
      </c>
      <c r="DT14" s="11">
        <v>0.210783</v>
      </c>
      <c r="DU14" s="11">
        <v>0.33602599999999999</v>
      </c>
      <c r="DV14" s="11">
        <v>0.279472</v>
      </c>
      <c r="DW14" s="11">
        <v>0.206536</v>
      </c>
      <c r="DZ14" s="3" t="s">
        <v>81</v>
      </c>
      <c r="EA14" s="11">
        <v>0.25320100000000001</v>
      </c>
      <c r="EB14" s="11">
        <v>0.25023699999999999</v>
      </c>
      <c r="EC14" s="11">
        <v>0.25187399999999999</v>
      </c>
      <c r="ED14" s="11">
        <v>0.26910600000000001</v>
      </c>
      <c r="EE14" s="11">
        <v>0.26879500000000001</v>
      </c>
      <c r="EF14" s="11">
        <v>0.15404399999999999</v>
      </c>
      <c r="EL14" s="3" t="s">
        <v>81</v>
      </c>
      <c r="EM14" s="20">
        <v>4.0340700000000001E-7</v>
      </c>
      <c r="EN14" s="11">
        <v>0.40340700000000002</v>
      </c>
      <c r="EO14" s="11">
        <v>0.34716399999999997</v>
      </c>
      <c r="EP14" s="11">
        <v>0.36591299999999999</v>
      </c>
      <c r="EQ14" s="11">
        <v>0.43177900000000002</v>
      </c>
      <c r="ER14" s="11">
        <v>0.48338300000000001</v>
      </c>
      <c r="ES14" s="11">
        <v>0.51787899999999998</v>
      </c>
      <c r="EU14" s="3" t="s">
        <v>81</v>
      </c>
      <c r="EV14" s="11">
        <v>0.202235</v>
      </c>
      <c r="EW14" s="11">
        <v>0.17365700000000001</v>
      </c>
      <c r="EX14" s="11">
        <v>0.16656299999999999</v>
      </c>
      <c r="EY14" s="11">
        <v>0.14604900000000001</v>
      </c>
      <c r="EZ14" s="11">
        <v>0.193218</v>
      </c>
      <c r="FA14" s="11">
        <v>0.234847</v>
      </c>
    </row>
    <row r="15" spans="1:157" x14ac:dyDescent="0.2">
      <c r="A15" s="3"/>
      <c r="B15" s="3"/>
      <c r="C15" s="3"/>
      <c r="D15" s="3"/>
      <c r="E15" s="3"/>
      <c r="F15" s="3"/>
      <c r="G15" s="3"/>
      <c r="K15" s="3"/>
      <c r="L15" s="3"/>
      <c r="M15" s="3"/>
      <c r="N15" s="3"/>
      <c r="O15" s="3"/>
      <c r="P15" s="3"/>
      <c r="Q15" s="3"/>
      <c r="U15" s="3"/>
      <c r="V15" s="3"/>
      <c r="W15" s="3"/>
      <c r="X15" s="3"/>
      <c r="Y15" s="3"/>
      <c r="Z15" s="3"/>
      <c r="AA15" s="3"/>
      <c r="AD15" s="3"/>
      <c r="AE15" s="3"/>
      <c r="AF15" s="3"/>
      <c r="AG15" s="3"/>
      <c r="AH15" s="3"/>
      <c r="AI15" s="3"/>
      <c r="AJ15" s="3"/>
      <c r="AN15" s="3"/>
      <c r="AO15" s="3"/>
      <c r="AP15" s="3"/>
      <c r="AQ15" s="3"/>
      <c r="AR15" s="3"/>
      <c r="AS15" s="3"/>
      <c r="AT15" s="3"/>
      <c r="AU15" s="3"/>
      <c r="AV15" s="11"/>
      <c r="AW15" s="11"/>
      <c r="AX15" s="3"/>
      <c r="AY15" s="3"/>
      <c r="AZ15" s="3"/>
      <c r="BA15" s="3"/>
      <c r="BB15" s="3"/>
      <c r="BC15" s="3"/>
      <c r="BD15" s="3"/>
      <c r="BE15" s="11"/>
      <c r="BF15" s="11"/>
      <c r="BG15" s="11"/>
      <c r="BH15" s="3"/>
      <c r="BI15" s="3"/>
      <c r="BJ15" s="3"/>
      <c r="BK15" s="3"/>
      <c r="BL15" s="3"/>
      <c r="BM15" s="3"/>
      <c r="BN15" s="3"/>
      <c r="BO15" s="11"/>
      <c r="BP15" s="11"/>
      <c r="BQ15" s="11"/>
      <c r="BR15" s="3"/>
      <c r="BS15" s="3"/>
      <c r="BT15" s="3"/>
      <c r="BU15" s="3"/>
      <c r="BV15" s="3"/>
      <c r="BW15" s="3"/>
      <c r="BX15" s="3"/>
      <c r="BY15" s="11"/>
      <c r="BZ15" s="11"/>
      <c r="CA15" s="11"/>
      <c r="CB15" s="3"/>
      <c r="CC15" s="3"/>
      <c r="CD15" s="3"/>
      <c r="CE15" s="3"/>
      <c r="CF15" s="3"/>
      <c r="CG15" s="3"/>
      <c r="CH15" s="3"/>
      <c r="CI15" s="11"/>
      <c r="CJ15" s="11"/>
      <c r="CK15" s="11"/>
      <c r="CL15" s="11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I15" s="10" t="s">
        <v>83</v>
      </c>
      <c r="DJ15" s="3"/>
      <c r="DK15" s="3"/>
      <c r="DL15" s="3"/>
      <c r="DM15" s="3"/>
      <c r="DN15" s="3"/>
      <c r="DO15" s="3"/>
      <c r="DQ15" s="3"/>
      <c r="DR15" s="3"/>
      <c r="DS15" s="3"/>
      <c r="DT15" s="3"/>
      <c r="DU15" s="3"/>
      <c r="DV15" s="3"/>
      <c r="DW15" s="3"/>
      <c r="DZ15" s="3"/>
      <c r="EA15" s="3"/>
      <c r="EB15" s="3"/>
      <c r="EC15" s="3"/>
      <c r="ED15" s="3"/>
      <c r="EE15" s="3"/>
      <c r="EF15" s="3"/>
      <c r="EL15" s="3"/>
      <c r="EM15" s="3"/>
      <c r="EN15" s="3"/>
      <c r="EO15" s="3"/>
      <c r="EP15" s="3"/>
      <c r="EQ15" s="3"/>
      <c r="ER15" s="3"/>
      <c r="ES15" s="3"/>
      <c r="EU15" s="3"/>
      <c r="EV15" s="3"/>
      <c r="EW15" s="3"/>
      <c r="EX15" s="3"/>
      <c r="EY15" s="3"/>
      <c r="EZ15" s="3"/>
      <c r="FA15" s="3"/>
    </row>
    <row r="16" spans="1:157" x14ac:dyDescent="0.2">
      <c r="A16" s="10" t="s">
        <v>83</v>
      </c>
      <c r="B16" s="3"/>
      <c r="C16" s="3"/>
      <c r="D16" s="3"/>
      <c r="E16" s="3"/>
      <c r="F16" s="3"/>
      <c r="G16" s="3"/>
      <c r="K16" s="10" t="s">
        <v>83</v>
      </c>
      <c r="L16" s="3"/>
      <c r="M16" s="3"/>
      <c r="N16" s="3"/>
      <c r="O16" s="3"/>
      <c r="P16" s="3"/>
      <c r="Q16" s="3"/>
      <c r="U16" s="10" t="s">
        <v>83</v>
      </c>
      <c r="V16" s="3"/>
      <c r="W16" s="3"/>
      <c r="X16" s="3"/>
      <c r="Y16" s="3"/>
      <c r="Z16" s="3"/>
      <c r="AA16" s="3"/>
      <c r="AD16" s="10" t="s">
        <v>83</v>
      </c>
      <c r="AE16" s="3"/>
      <c r="AF16" s="3"/>
      <c r="AG16" s="3"/>
      <c r="AH16" s="3"/>
      <c r="AI16" s="3"/>
      <c r="AJ16" s="3"/>
      <c r="AN16" s="10" t="s">
        <v>83</v>
      </c>
      <c r="AO16" s="3"/>
      <c r="AP16" s="3"/>
      <c r="AQ16" s="3"/>
      <c r="AR16" s="3"/>
      <c r="AS16" s="3"/>
      <c r="AT16" s="3"/>
      <c r="AU16" s="3"/>
      <c r="AV16" s="3"/>
      <c r="AW16" s="3"/>
      <c r="AX16" s="10" t="s">
        <v>83</v>
      </c>
      <c r="AY16" s="3"/>
      <c r="AZ16" s="3"/>
      <c r="BA16" s="3"/>
      <c r="BB16" s="3"/>
      <c r="BC16" s="3"/>
      <c r="BD16" s="3"/>
      <c r="BE16" s="3"/>
      <c r="BF16" s="3"/>
      <c r="BG16" s="3"/>
      <c r="BH16" s="10" t="s">
        <v>83</v>
      </c>
      <c r="BI16" s="3"/>
      <c r="BJ16" s="3"/>
      <c r="BK16" s="3"/>
      <c r="BL16" s="3"/>
      <c r="BM16" s="3"/>
      <c r="BN16" s="3"/>
      <c r="BO16" s="3"/>
      <c r="BP16" s="3"/>
      <c r="BQ16" s="3"/>
      <c r="BR16" s="10" t="s">
        <v>83</v>
      </c>
      <c r="BS16" s="3"/>
      <c r="BT16" s="3"/>
      <c r="BU16" s="3"/>
      <c r="BV16" s="3"/>
      <c r="BW16" s="3"/>
      <c r="BX16" s="3"/>
      <c r="BY16" s="3"/>
      <c r="BZ16" s="3"/>
      <c r="CA16" s="3"/>
      <c r="CB16" s="10" t="s">
        <v>83</v>
      </c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10" t="s">
        <v>83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10" t="s">
        <v>83</v>
      </c>
      <c r="CY16" s="3"/>
      <c r="CZ16" s="3"/>
      <c r="DA16" s="3"/>
      <c r="DB16" s="3"/>
      <c r="DC16" s="3"/>
      <c r="DD16" s="3"/>
      <c r="DE16" s="3"/>
      <c r="DI16" s="3" t="s">
        <v>84</v>
      </c>
      <c r="DJ16" s="18">
        <v>0.32869300000000001</v>
      </c>
      <c r="DK16" s="18">
        <v>0.338451</v>
      </c>
      <c r="DL16" s="18">
        <v>0.35851100000000002</v>
      </c>
      <c r="DM16" s="18">
        <v>0.33263500000000001</v>
      </c>
      <c r="DN16" s="18">
        <v>0.34592600000000001</v>
      </c>
      <c r="DO16" s="18">
        <v>0.34940300000000002</v>
      </c>
      <c r="DQ16" s="10" t="s">
        <v>83</v>
      </c>
      <c r="DR16" s="3"/>
      <c r="DS16" s="3"/>
      <c r="DT16" s="3"/>
      <c r="DU16" s="3"/>
      <c r="DV16" s="3"/>
      <c r="DW16" s="3"/>
      <c r="DZ16" s="10" t="s">
        <v>83</v>
      </c>
      <c r="EA16" s="3"/>
      <c r="EB16" s="3"/>
      <c r="EC16" s="3"/>
      <c r="ED16" s="3"/>
      <c r="EE16" s="3"/>
      <c r="EF16" s="3"/>
      <c r="EL16" s="10" t="s">
        <v>83</v>
      </c>
      <c r="EM16" s="3"/>
      <c r="EN16" s="3"/>
      <c r="EO16" s="3"/>
      <c r="EP16" s="3"/>
      <c r="EQ16" s="3"/>
      <c r="ER16" s="3"/>
      <c r="ES16" s="3"/>
      <c r="EU16" s="10" t="s">
        <v>83</v>
      </c>
      <c r="EV16" s="3"/>
      <c r="EW16" s="3"/>
      <c r="EX16" s="3"/>
      <c r="EY16" s="3"/>
      <c r="EZ16" s="3"/>
      <c r="FA16" s="3"/>
    </row>
    <row r="17" spans="1:157" x14ac:dyDescent="0.2">
      <c r="A17" s="3" t="s">
        <v>84</v>
      </c>
      <c r="B17" s="11">
        <v>0.55580499999999999</v>
      </c>
      <c r="C17" s="11">
        <v>0.53578300000000001</v>
      </c>
      <c r="D17" s="11">
        <v>0.56939799999999996</v>
      </c>
      <c r="E17" s="11">
        <v>0.55379400000000001</v>
      </c>
      <c r="F17" s="11">
        <v>0.56937300000000002</v>
      </c>
      <c r="G17" s="11">
        <v>0.58127300000000004</v>
      </c>
      <c r="K17" s="3" t="s">
        <v>84</v>
      </c>
      <c r="L17" s="11">
        <v>0.40989999999999999</v>
      </c>
      <c r="M17" s="11">
        <v>0.395677</v>
      </c>
      <c r="N17" s="11">
        <v>0.420325</v>
      </c>
      <c r="O17" s="11">
        <v>0.43805300000000003</v>
      </c>
      <c r="P17" s="11">
        <v>0.46982000000000002</v>
      </c>
      <c r="Q17" s="11">
        <v>0.48406100000000002</v>
      </c>
      <c r="R17" s="11"/>
      <c r="S17" s="11"/>
      <c r="T17" s="11"/>
      <c r="U17" s="3" t="s">
        <v>84</v>
      </c>
      <c r="V17" s="11">
        <v>0.37817699999999999</v>
      </c>
      <c r="W17" s="11">
        <v>0.38233200000000001</v>
      </c>
      <c r="X17" s="11">
        <v>0.41779300000000003</v>
      </c>
      <c r="Y17" s="11">
        <v>0.43309599999999998</v>
      </c>
      <c r="Z17" s="11">
        <v>0.44131100000000001</v>
      </c>
      <c r="AA17" s="11">
        <v>0.462063</v>
      </c>
      <c r="AD17" s="3" t="s">
        <v>84</v>
      </c>
      <c r="AE17" s="11">
        <v>0.41465099999999999</v>
      </c>
      <c r="AF17" s="11">
        <v>0.28418500000000002</v>
      </c>
      <c r="AG17" s="11">
        <v>0.41691899999999998</v>
      </c>
      <c r="AH17" s="11">
        <v>-9.2744999999999994E-2</v>
      </c>
      <c r="AI17" s="11">
        <v>0.33800200000000002</v>
      </c>
      <c r="AJ17" s="11">
        <v>0.36996099999999998</v>
      </c>
      <c r="AN17" s="3" t="s">
        <v>84</v>
      </c>
      <c r="AO17" s="11">
        <v>0.70248200000000005</v>
      </c>
      <c r="AP17" s="11">
        <v>0.72714299999999998</v>
      </c>
      <c r="AQ17" s="11">
        <v>0.739089</v>
      </c>
      <c r="AR17" s="11">
        <v>0.75134699999999999</v>
      </c>
      <c r="AS17" s="11">
        <v>0.74114199999999997</v>
      </c>
      <c r="AT17" s="11">
        <v>0.75204499999999996</v>
      </c>
      <c r="AU17" s="11"/>
      <c r="AV17" s="3"/>
      <c r="AW17" s="3"/>
      <c r="AX17" s="3" t="s">
        <v>84</v>
      </c>
      <c r="AY17" s="11">
        <v>0.78847100000000003</v>
      </c>
      <c r="AZ17" s="11">
        <v>0.77655399999999997</v>
      </c>
      <c r="BA17" s="11">
        <v>0.75375999999999999</v>
      </c>
      <c r="BB17" s="11">
        <v>0.76771199999999995</v>
      </c>
      <c r="BC17" s="11">
        <v>0.79245699999999997</v>
      </c>
      <c r="BD17" s="11">
        <v>0.80905800000000005</v>
      </c>
      <c r="BE17" s="3"/>
      <c r="BF17" s="3"/>
      <c r="BG17" s="3"/>
      <c r="BH17" s="3" t="s">
        <v>85</v>
      </c>
      <c r="BI17" s="11">
        <v>0.54644300000000001</v>
      </c>
      <c r="BJ17" s="11">
        <v>0.59250899999999995</v>
      </c>
      <c r="BK17" s="11">
        <v>0.50324599999999997</v>
      </c>
      <c r="BL17" s="11">
        <v>0.57053200000000004</v>
      </c>
      <c r="BM17" s="11">
        <v>0.51573400000000003</v>
      </c>
      <c r="BN17" s="11">
        <v>0.49284499999999998</v>
      </c>
      <c r="BO17" s="3"/>
      <c r="BP17" s="3"/>
      <c r="BQ17" s="3"/>
      <c r="BR17" s="3" t="s">
        <v>84</v>
      </c>
      <c r="BS17" s="11">
        <v>1</v>
      </c>
      <c r="BT17" s="11">
        <v>1</v>
      </c>
      <c r="BU17" s="11">
        <v>1</v>
      </c>
      <c r="BV17" s="11">
        <v>1</v>
      </c>
      <c r="BW17" s="11">
        <v>1</v>
      </c>
      <c r="BX17" s="11">
        <v>1</v>
      </c>
      <c r="BY17" s="3"/>
      <c r="BZ17" s="3"/>
      <c r="CA17" s="3"/>
      <c r="CB17" s="3" t="s">
        <v>84</v>
      </c>
      <c r="CC17" s="11">
        <v>0.81936900000000001</v>
      </c>
      <c r="CD17" s="11">
        <v>0.80582699999999996</v>
      </c>
      <c r="CE17" s="11">
        <v>0.80794299999999997</v>
      </c>
      <c r="CF17" s="11">
        <v>0.79629300000000003</v>
      </c>
      <c r="CG17" s="11">
        <v>0.80722300000000002</v>
      </c>
      <c r="CH17" s="11">
        <v>0.81501199999999996</v>
      </c>
      <c r="CI17" s="3"/>
      <c r="CJ17" s="3"/>
      <c r="CK17" s="3"/>
      <c r="CL17" s="3"/>
      <c r="CM17" s="3" t="s">
        <v>84</v>
      </c>
      <c r="CN17" s="11">
        <v>0.67781000000000002</v>
      </c>
      <c r="CO17" s="11">
        <v>0.68925800000000004</v>
      </c>
      <c r="CP17" s="11">
        <v>0.68401599999999996</v>
      </c>
      <c r="CQ17" s="11">
        <v>0.68991800000000003</v>
      </c>
      <c r="CR17" s="11">
        <v>0.69764400000000004</v>
      </c>
      <c r="CS17" s="11">
        <v>0.69349300000000003</v>
      </c>
      <c r="CT17" s="11"/>
      <c r="CU17" s="11"/>
      <c r="CV17" s="11"/>
      <c r="CW17" s="11"/>
      <c r="CX17" s="3" t="s">
        <v>84</v>
      </c>
      <c r="CY17" s="17" t="s">
        <v>78</v>
      </c>
      <c r="CZ17" s="11">
        <v>0.61989300000000003</v>
      </c>
      <c r="DA17" s="11">
        <v>0.63310299999999997</v>
      </c>
      <c r="DB17" s="11">
        <v>0.64929000000000003</v>
      </c>
      <c r="DC17" s="11">
        <v>0.56928800000000002</v>
      </c>
      <c r="DD17" s="11">
        <v>0.72717500000000002</v>
      </c>
      <c r="DE17" s="11">
        <v>0.75860099999999997</v>
      </c>
      <c r="DI17" s="3" t="s">
        <v>85</v>
      </c>
      <c r="DJ17" s="18">
        <v>0.160243</v>
      </c>
      <c r="DK17" s="18">
        <v>0.16803599999999999</v>
      </c>
      <c r="DL17" s="18">
        <v>0.15327499999999999</v>
      </c>
      <c r="DM17" s="18">
        <v>0.14716699999999999</v>
      </c>
      <c r="DN17" s="18">
        <v>0.15093400000000001</v>
      </c>
      <c r="DO17" s="18">
        <v>0.149919</v>
      </c>
      <c r="DQ17" s="3" t="s">
        <v>84</v>
      </c>
      <c r="DR17" s="11">
        <v>0.16555400000000001</v>
      </c>
      <c r="DS17" s="11">
        <v>0.21023500000000001</v>
      </c>
      <c r="DT17" s="11">
        <v>0.25279099999999999</v>
      </c>
      <c r="DU17" s="11">
        <v>0.25598399999999999</v>
      </c>
      <c r="DV17" s="11">
        <v>0.18248800000000001</v>
      </c>
      <c r="DW17" s="11">
        <v>0.182285</v>
      </c>
      <c r="DZ17" s="3" t="s">
        <v>84</v>
      </c>
      <c r="EA17" s="11">
        <v>0.23785500000000001</v>
      </c>
      <c r="EB17" s="11">
        <v>0.26055699999999998</v>
      </c>
      <c r="EC17" s="11">
        <v>0.24218600000000001</v>
      </c>
      <c r="ED17" s="11">
        <v>0.24560799999999999</v>
      </c>
      <c r="EE17" s="11">
        <v>0.244759</v>
      </c>
      <c r="EF17" s="11">
        <v>0.22334200000000001</v>
      </c>
      <c r="EL17" s="3" t="s">
        <v>84</v>
      </c>
      <c r="EM17" s="20">
        <v>0.96862000000000004</v>
      </c>
      <c r="EN17" s="11">
        <v>0.96862000000000004</v>
      </c>
      <c r="EO17" s="11">
        <v>0.96672100000000005</v>
      </c>
      <c r="EP17" s="11">
        <v>0.96971499999999999</v>
      </c>
      <c r="EQ17" s="11">
        <v>0.97465000000000002</v>
      </c>
      <c r="ER17" s="11">
        <v>0.97745899999999997</v>
      </c>
      <c r="ES17" s="11">
        <v>0.97834399999999999</v>
      </c>
      <c r="EU17" s="3" t="s">
        <v>84</v>
      </c>
      <c r="EV17" s="11">
        <v>0.24688499999999999</v>
      </c>
      <c r="EW17" s="11">
        <v>0.24829699999999999</v>
      </c>
      <c r="EX17" s="11">
        <v>0.25098700000000002</v>
      </c>
      <c r="EY17" s="11">
        <v>0.24140400000000001</v>
      </c>
      <c r="EZ17" s="11">
        <v>0.243753</v>
      </c>
      <c r="FA17" s="11">
        <v>0.24696899999999999</v>
      </c>
    </row>
    <row r="18" spans="1:157" x14ac:dyDescent="0.2">
      <c r="A18" s="3" t="s">
        <v>85</v>
      </c>
      <c r="B18" s="11">
        <v>0.17308399999999999</v>
      </c>
      <c r="C18" s="11">
        <v>0.15886900000000001</v>
      </c>
      <c r="D18" s="11">
        <v>0.14136899999999999</v>
      </c>
      <c r="E18" s="11">
        <v>0.14952399999999999</v>
      </c>
      <c r="F18" s="11">
        <v>0.14016799999999999</v>
      </c>
      <c r="G18" s="11">
        <v>0.12328</v>
      </c>
      <c r="K18" s="3" t="s">
        <v>85</v>
      </c>
      <c r="L18" s="11">
        <v>0.22926099999999999</v>
      </c>
      <c r="M18" s="11">
        <v>0.225851</v>
      </c>
      <c r="N18" s="11">
        <v>0.24793399999999999</v>
      </c>
      <c r="O18" s="11">
        <v>0.26932400000000001</v>
      </c>
      <c r="P18" s="11">
        <v>0.25540800000000002</v>
      </c>
      <c r="Q18" s="11">
        <v>0.246868</v>
      </c>
      <c r="R18" s="11"/>
      <c r="S18" s="11"/>
      <c r="T18" s="11"/>
      <c r="U18" s="3" t="s">
        <v>85</v>
      </c>
      <c r="V18" s="11">
        <v>7.0125999999999994E-2</v>
      </c>
      <c r="W18" s="11">
        <v>7.2549000000000002E-2</v>
      </c>
      <c r="X18" s="11">
        <v>6.0065E-2</v>
      </c>
      <c r="Y18" s="11">
        <v>6.3636999999999999E-2</v>
      </c>
      <c r="Z18" s="11">
        <v>6.5047999999999995E-2</v>
      </c>
      <c r="AA18" s="11">
        <v>6.6738000000000006E-2</v>
      </c>
      <c r="AD18" s="3" t="s">
        <v>86</v>
      </c>
      <c r="AE18" s="11">
        <v>0.45417800000000003</v>
      </c>
      <c r="AF18" s="11">
        <v>0.32733200000000001</v>
      </c>
      <c r="AG18" s="11">
        <v>0.45572699999999999</v>
      </c>
      <c r="AH18" s="11">
        <v>-5.6658E-2</v>
      </c>
      <c r="AI18" s="11">
        <v>0.37225900000000001</v>
      </c>
      <c r="AJ18" s="11">
        <v>0.40429700000000002</v>
      </c>
      <c r="AN18" s="3" t="s">
        <v>85</v>
      </c>
      <c r="AO18" s="11">
        <v>7.5584999999999999E-2</v>
      </c>
      <c r="AP18" s="11">
        <v>7.6230000000000006E-2</v>
      </c>
      <c r="AQ18" s="11">
        <v>4.9070999999999997E-2</v>
      </c>
      <c r="AR18" s="11">
        <v>4.1652000000000002E-2</v>
      </c>
      <c r="AS18" s="11">
        <v>4.4472999999999999E-2</v>
      </c>
      <c r="AT18" s="11">
        <v>9.1228000000000004E-2</v>
      </c>
      <c r="AU18" s="11"/>
      <c r="AV18" s="11"/>
      <c r="AW18" s="11"/>
      <c r="AX18" s="3" t="s">
        <v>85</v>
      </c>
      <c r="AY18" s="11">
        <v>0.26899699999999999</v>
      </c>
      <c r="AZ18" s="11">
        <v>0.239178</v>
      </c>
      <c r="BA18" s="11">
        <v>0.216887</v>
      </c>
      <c r="BB18" s="11">
        <v>0.212585</v>
      </c>
      <c r="BC18" s="11">
        <v>0.20341000000000001</v>
      </c>
      <c r="BD18" s="11">
        <v>0.18679299999999999</v>
      </c>
      <c r="BE18" s="11"/>
      <c r="BF18" s="11"/>
      <c r="BG18" s="11"/>
      <c r="BH18" s="3" t="s">
        <v>87</v>
      </c>
      <c r="BI18" s="11">
        <v>0.51977499999999999</v>
      </c>
      <c r="BJ18" s="11">
        <v>0.53247199999999995</v>
      </c>
      <c r="BK18" s="11">
        <v>0.39963100000000001</v>
      </c>
      <c r="BL18" s="11">
        <v>0.54547000000000001</v>
      </c>
      <c r="BM18" s="11">
        <v>0.61280199999999996</v>
      </c>
      <c r="BN18" s="11">
        <v>0.55479400000000001</v>
      </c>
      <c r="BO18" s="11"/>
      <c r="BP18" s="11"/>
      <c r="BQ18" s="11"/>
      <c r="BR18" s="3" t="s">
        <v>85</v>
      </c>
      <c r="BS18" s="11">
        <v>0.39649299999999998</v>
      </c>
      <c r="BT18" s="11">
        <v>0.42866399999999999</v>
      </c>
      <c r="BU18" s="11">
        <v>0.41781400000000002</v>
      </c>
      <c r="BV18" s="11">
        <v>0.39856900000000001</v>
      </c>
      <c r="BW18" s="11">
        <v>0.388596</v>
      </c>
      <c r="BX18" s="11">
        <v>0.38352999999999998</v>
      </c>
      <c r="BY18" s="11"/>
      <c r="BZ18" s="11"/>
      <c r="CA18" s="11"/>
      <c r="CB18" s="3" t="s">
        <v>85</v>
      </c>
      <c r="CC18" s="11">
        <v>0.21699599999999999</v>
      </c>
      <c r="CD18" s="11">
        <v>0.21118999999999999</v>
      </c>
      <c r="CE18" s="11">
        <v>0.20242599999999999</v>
      </c>
      <c r="CF18" s="11">
        <v>0.22023100000000001</v>
      </c>
      <c r="CG18" s="11">
        <v>0.16459299999999999</v>
      </c>
      <c r="CH18" s="11">
        <v>0.137242</v>
      </c>
      <c r="CI18" s="11"/>
      <c r="CJ18" s="11"/>
      <c r="CK18" s="11"/>
      <c r="CL18" s="11"/>
      <c r="CM18" s="3" t="s">
        <v>85</v>
      </c>
      <c r="CN18" s="11">
        <v>0.17277200000000001</v>
      </c>
      <c r="CO18" s="11">
        <v>0.150064</v>
      </c>
      <c r="CP18" s="11">
        <v>0.13983400000000001</v>
      </c>
      <c r="CQ18" s="11">
        <v>0.14314199999999999</v>
      </c>
      <c r="CR18" s="11">
        <v>0.13081200000000001</v>
      </c>
      <c r="CS18" s="11">
        <v>0.12901299999999999</v>
      </c>
      <c r="CT18" s="11"/>
      <c r="CU18" s="11"/>
      <c r="CV18" s="11"/>
      <c r="CW18" s="11"/>
      <c r="CX18" s="3" t="s">
        <v>85</v>
      </c>
      <c r="CY18" s="17" t="s">
        <v>78</v>
      </c>
      <c r="CZ18" s="11">
        <v>0.100109</v>
      </c>
      <c r="DA18" s="11">
        <v>0.114662</v>
      </c>
      <c r="DB18" s="11">
        <v>8.0477999999999994E-2</v>
      </c>
      <c r="DC18" s="11">
        <v>9.0456999999999996E-2</v>
      </c>
      <c r="DD18" s="11">
        <v>4.3562999999999998E-2</v>
      </c>
      <c r="DE18" s="11">
        <v>2.8497999999999999E-2</v>
      </c>
      <c r="DI18" s="3" t="s">
        <v>86</v>
      </c>
      <c r="DJ18" s="18">
        <v>0.19728200000000001</v>
      </c>
      <c r="DK18" s="18">
        <v>0.18082200000000001</v>
      </c>
      <c r="DL18" s="18">
        <v>0.207149</v>
      </c>
      <c r="DM18" s="18">
        <v>0.19611600000000001</v>
      </c>
      <c r="DN18" s="18">
        <v>0.196024</v>
      </c>
      <c r="DO18" s="18">
        <v>0.20092399999999999</v>
      </c>
      <c r="DQ18" s="3" t="s">
        <v>85</v>
      </c>
      <c r="DR18" s="11">
        <v>0.107657</v>
      </c>
      <c r="DS18" s="11">
        <v>0.10109</v>
      </c>
      <c r="DT18" s="11">
        <v>8.3922999999999998E-2</v>
      </c>
      <c r="DU18" s="11">
        <v>4.8439000000000003E-2</v>
      </c>
      <c r="DV18" s="11">
        <v>4.9599999999999998E-2</v>
      </c>
      <c r="DW18" s="11">
        <v>5.2671000000000003E-2</v>
      </c>
      <c r="DZ18" s="3" t="s">
        <v>85</v>
      </c>
      <c r="EA18" s="11">
        <v>0.14533199999999999</v>
      </c>
      <c r="EB18" s="11">
        <v>0.16218299999999999</v>
      </c>
      <c r="EC18" s="11">
        <v>0.14804999999999999</v>
      </c>
      <c r="ED18" s="11">
        <v>0.147401</v>
      </c>
      <c r="EE18" s="11">
        <v>0.14699799999999999</v>
      </c>
      <c r="EF18" s="11">
        <v>0.13244</v>
      </c>
      <c r="EL18" s="3" t="s">
        <v>85</v>
      </c>
      <c r="EM18" s="20">
        <v>0.268181</v>
      </c>
      <c r="EN18" s="11">
        <v>0.268181</v>
      </c>
      <c r="EO18" s="11">
        <v>0.28504000000000002</v>
      </c>
      <c r="EP18" s="11">
        <v>0.27429900000000002</v>
      </c>
      <c r="EQ18" s="11">
        <v>0.27379700000000001</v>
      </c>
      <c r="ER18" s="11">
        <v>0.27706399999999998</v>
      </c>
      <c r="ES18" s="11">
        <v>0.283221</v>
      </c>
      <c r="EU18" s="3" t="s">
        <v>85</v>
      </c>
      <c r="EV18" s="11">
        <v>0.20591300000000001</v>
      </c>
      <c r="EW18" s="11">
        <v>0.20797199999999999</v>
      </c>
      <c r="EX18" s="11">
        <v>0.20569299999999999</v>
      </c>
      <c r="EY18" s="11">
        <v>0.20127900000000001</v>
      </c>
      <c r="EZ18" s="11">
        <v>0.20207600000000001</v>
      </c>
      <c r="FA18" s="11">
        <v>0.20386699999999999</v>
      </c>
    </row>
    <row r="19" spans="1:157" x14ac:dyDescent="0.2">
      <c r="A19" s="3" t="s">
        <v>86</v>
      </c>
      <c r="B19" s="11">
        <v>0.29395700000000002</v>
      </c>
      <c r="C19" s="11">
        <v>0.30079299999999998</v>
      </c>
      <c r="D19" s="11">
        <v>0.34539599999999998</v>
      </c>
      <c r="E19" s="11">
        <v>0.312255</v>
      </c>
      <c r="F19" s="11">
        <v>0.325874</v>
      </c>
      <c r="G19" s="11">
        <v>0.36329699999999998</v>
      </c>
      <c r="K19" s="3" t="s">
        <v>86</v>
      </c>
      <c r="L19" s="11">
        <v>0.12950800000000001</v>
      </c>
      <c r="M19" s="11">
        <v>0.12453599999999999</v>
      </c>
      <c r="N19" s="11">
        <v>0.12624299999999999</v>
      </c>
      <c r="O19" s="11">
        <v>0.10753</v>
      </c>
      <c r="P19" s="11">
        <v>0.14877699999999999</v>
      </c>
      <c r="Q19" s="11">
        <v>0.17993500000000001</v>
      </c>
      <c r="R19" s="11"/>
      <c r="S19" s="11"/>
      <c r="T19" s="11"/>
      <c r="U19" s="3" t="s">
        <v>86</v>
      </c>
      <c r="V19" s="11">
        <v>0.29394500000000001</v>
      </c>
      <c r="W19" s="11">
        <v>0.28174700000000003</v>
      </c>
      <c r="X19" s="11">
        <v>0.32866899999999999</v>
      </c>
      <c r="Y19" s="11">
        <v>0.33104600000000001</v>
      </c>
      <c r="Z19" s="11">
        <v>0.32826699999999998</v>
      </c>
      <c r="AA19" s="11">
        <v>0.34437000000000001</v>
      </c>
      <c r="AD19" s="3" t="s">
        <v>88</v>
      </c>
      <c r="AE19" s="11">
        <v>0.41982399999999997</v>
      </c>
      <c r="AF19" s="11">
        <v>0.289385</v>
      </c>
      <c r="AG19" s="11">
        <v>0.42145300000000002</v>
      </c>
      <c r="AH19" s="11">
        <v>-8.8663000000000006E-2</v>
      </c>
      <c r="AI19" s="11">
        <v>0.34301799999999999</v>
      </c>
      <c r="AJ19" s="11">
        <v>0.37490299999999999</v>
      </c>
      <c r="AN19" s="3" t="s">
        <v>86</v>
      </c>
      <c r="AO19" s="11">
        <v>0.44545699999999999</v>
      </c>
      <c r="AP19" s="11">
        <v>0.47161700000000001</v>
      </c>
      <c r="AQ19" s="11">
        <v>0.53282300000000005</v>
      </c>
      <c r="AR19" s="11">
        <v>0.57747700000000002</v>
      </c>
      <c r="AS19" s="11">
        <v>0.56403000000000003</v>
      </c>
      <c r="AT19" s="11">
        <v>0.49179800000000001</v>
      </c>
      <c r="AU19" s="11"/>
      <c r="AV19" s="11"/>
      <c r="AW19" s="11"/>
      <c r="AX19" s="3" t="s">
        <v>86</v>
      </c>
      <c r="AY19" s="11">
        <v>0.324021</v>
      </c>
      <c r="AZ19" s="11">
        <v>0.34778999999999999</v>
      </c>
      <c r="BA19" s="11">
        <v>0.34678100000000001</v>
      </c>
      <c r="BB19" s="11">
        <v>0.35652699999999998</v>
      </c>
      <c r="BC19" s="11">
        <v>0.36087599999999997</v>
      </c>
      <c r="BD19" s="11">
        <v>0.40541199999999999</v>
      </c>
      <c r="BE19" s="11"/>
      <c r="BF19" s="11"/>
      <c r="BG19" s="11"/>
      <c r="BH19" s="3" t="s">
        <v>89</v>
      </c>
      <c r="BI19" s="11">
        <v>0.40954600000000002</v>
      </c>
      <c r="BJ19" s="11">
        <v>0.36039399999999999</v>
      </c>
      <c r="BK19" s="11">
        <v>0.45502599999999999</v>
      </c>
      <c r="BL19" s="11">
        <v>0.37748700000000002</v>
      </c>
      <c r="BM19" s="11">
        <v>0.42876300000000001</v>
      </c>
      <c r="BN19" s="11">
        <v>0.45869399999999999</v>
      </c>
      <c r="BO19" s="11"/>
      <c r="BP19" s="11"/>
      <c r="BQ19" s="11"/>
      <c r="BR19" s="3" t="s">
        <v>86</v>
      </c>
      <c r="BS19" s="11">
        <v>0.60350599999999999</v>
      </c>
      <c r="BT19" s="11">
        <v>0.57133500000000004</v>
      </c>
      <c r="BU19" s="11">
        <v>0.58218499999999995</v>
      </c>
      <c r="BV19" s="11">
        <v>0.60143000000000002</v>
      </c>
      <c r="BW19" s="11">
        <v>0.61140300000000003</v>
      </c>
      <c r="BX19" s="11">
        <v>0.61646900000000004</v>
      </c>
      <c r="BY19" s="11"/>
      <c r="BZ19" s="11"/>
      <c r="CA19" s="11"/>
      <c r="CB19" s="3" t="s">
        <v>86</v>
      </c>
      <c r="CC19" s="11">
        <v>0.49120799999999998</v>
      </c>
      <c r="CD19" s="11">
        <v>0.45987299999999998</v>
      </c>
      <c r="CE19" s="11">
        <v>0.46400799999999998</v>
      </c>
      <c r="CF19" s="11">
        <v>0.36224400000000001</v>
      </c>
      <c r="CG19" s="11">
        <v>0.45500400000000002</v>
      </c>
      <c r="CH19" s="11">
        <v>0.50701200000000002</v>
      </c>
      <c r="CI19" s="11"/>
      <c r="CJ19" s="11"/>
      <c r="CK19" s="11"/>
      <c r="CL19" s="11"/>
      <c r="CM19" s="3" t="s">
        <v>86</v>
      </c>
      <c r="CN19" s="11">
        <v>0.45630799999999999</v>
      </c>
      <c r="CO19" s="11">
        <v>0.48079499999999997</v>
      </c>
      <c r="CP19" s="11">
        <v>0.49418899999999999</v>
      </c>
      <c r="CQ19" s="11">
        <v>0.48215000000000002</v>
      </c>
      <c r="CR19" s="11">
        <v>0.52803500000000003</v>
      </c>
      <c r="CS19" s="11">
        <v>0.53720400000000001</v>
      </c>
      <c r="CT19" s="11"/>
      <c r="CU19" s="11"/>
      <c r="CV19" s="11"/>
      <c r="CW19" s="11"/>
      <c r="CX19" s="3" t="s">
        <v>86</v>
      </c>
      <c r="CY19" s="17" t="s">
        <v>78</v>
      </c>
      <c r="CZ19" s="11">
        <v>0.295566</v>
      </c>
      <c r="DA19" s="11">
        <v>0.34896500000000003</v>
      </c>
      <c r="DB19" s="11">
        <v>0.41669699999999998</v>
      </c>
      <c r="DC19" s="11">
        <v>0.26399400000000001</v>
      </c>
      <c r="DD19" s="11">
        <v>0.56596900000000006</v>
      </c>
      <c r="DE19" s="11">
        <v>0.64219599999999999</v>
      </c>
      <c r="DI19" s="3" t="s">
        <v>88</v>
      </c>
      <c r="DJ19" s="18">
        <v>0.15102299999999999</v>
      </c>
      <c r="DK19" s="18">
        <v>0.13322400000000001</v>
      </c>
      <c r="DL19" s="18">
        <v>0.16617199999999999</v>
      </c>
      <c r="DM19" s="18">
        <v>0.15756999999999999</v>
      </c>
      <c r="DN19" s="18">
        <v>0.15751399999999999</v>
      </c>
      <c r="DO19" s="18">
        <v>0.16079599999999999</v>
      </c>
      <c r="DQ19" s="3" t="s">
        <v>86</v>
      </c>
      <c r="DR19" s="11">
        <v>8.8371000000000005E-2</v>
      </c>
      <c r="DS19" s="11">
        <v>0.135495</v>
      </c>
      <c r="DT19" s="11">
        <v>0.17527799999999999</v>
      </c>
      <c r="DU19" s="11">
        <v>0.21363299999999999</v>
      </c>
      <c r="DV19" s="11">
        <v>0.140101</v>
      </c>
      <c r="DW19" s="11">
        <v>0.136325</v>
      </c>
      <c r="DZ19" s="3" t="s">
        <v>86</v>
      </c>
      <c r="EA19" s="11">
        <v>8.9545E-2</v>
      </c>
      <c r="EB19" s="11">
        <v>9.5261999999999999E-2</v>
      </c>
      <c r="EC19" s="11">
        <v>9.1005000000000003E-2</v>
      </c>
      <c r="ED19" s="11">
        <v>9.5121999999999998E-2</v>
      </c>
      <c r="EE19" s="11">
        <v>9.4531000000000004E-2</v>
      </c>
      <c r="EF19" s="11">
        <v>9.0900999999999996E-2</v>
      </c>
      <c r="EL19" s="3" t="s">
        <v>86</v>
      </c>
      <c r="EM19" s="20">
        <v>0.68490200000000001</v>
      </c>
      <c r="EN19" s="11">
        <v>0.70043900000000003</v>
      </c>
      <c r="EO19" s="11">
        <v>0.68167999999999995</v>
      </c>
      <c r="EP19" s="11">
        <v>0.68911</v>
      </c>
      <c r="EQ19" s="11">
        <v>0.70085200000000003</v>
      </c>
      <c r="ER19" s="11">
        <v>0.70039499999999999</v>
      </c>
      <c r="ES19" s="11">
        <v>0.69512300000000005</v>
      </c>
      <c r="EU19" s="3" t="s">
        <v>86</v>
      </c>
      <c r="EV19" s="11">
        <v>6.1941000000000003E-2</v>
      </c>
      <c r="EW19" s="11">
        <v>6.0269000000000003E-2</v>
      </c>
      <c r="EX19" s="11">
        <v>6.3900999999999999E-2</v>
      </c>
      <c r="EY19" s="11">
        <v>5.8028999999999997E-2</v>
      </c>
      <c r="EZ19" s="11">
        <v>5.9964999999999997E-2</v>
      </c>
      <c r="FA19" s="11">
        <v>6.1973E-2</v>
      </c>
    </row>
    <row r="20" spans="1:157" x14ac:dyDescent="0.2">
      <c r="A20" s="3" t="s">
        <v>88</v>
      </c>
      <c r="B20" s="11">
        <v>0.226885</v>
      </c>
      <c r="C20" s="11">
        <v>0.23009099999999999</v>
      </c>
      <c r="D20" s="11">
        <v>0.30552200000000002</v>
      </c>
      <c r="E20" s="11">
        <v>0.26461200000000001</v>
      </c>
      <c r="F20" s="11">
        <v>0.28701199999999999</v>
      </c>
      <c r="G20" s="11">
        <v>0.32086199999999998</v>
      </c>
      <c r="K20" s="3" t="s">
        <v>88</v>
      </c>
      <c r="L20" s="11">
        <v>5.3849000000000001E-2</v>
      </c>
      <c r="M20" s="11">
        <v>6.0631999999999998E-2</v>
      </c>
      <c r="N20" s="11">
        <v>5.4043000000000001E-2</v>
      </c>
      <c r="O20" s="11">
        <v>2.7144000000000001E-2</v>
      </c>
      <c r="P20" s="11">
        <v>6.5341999999999997E-2</v>
      </c>
      <c r="Q20" s="11">
        <v>9.8858000000000001E-2</v>
      </c>
      <c r="R20" s="11"/>
      <c r="S20" s="11"/>
      <c r="T20" s="11"/>
      <c r="U20" s="3" t="s">
        <v>88</v>
      </c>
      <c r="V20" s="11">
        <v>0.24571999999999999</v>
      </c>
      <c r="W20" s="11">
        <v>0.24147299999999999</v>
      </c>
      <c r="X20" s="11">
        <v>0.297823</v>
      </c>
      <c r="Y20" s="11">
        <v>0.30288700000000002</v>
      </c>
      <c r="Z20" s="11">
        <v>0.29821399999999998</v>
      </c>
      <c r="AA20" s="11">
        <v>0.31510199999999999</v>
      </c>
      <c r="AD20" s="3" t="s">
        <v>90</v>
      </c>
      <c r="AE20" s="11">
        <v>0.41465099999999999</v>
      </c>
      <c r="AF20" s="11">
        <v>0.28418500000000002</v>
      </c>
      <c r="AG20" s="11">
        <v>0.41691899999999998</v>
      </c>
      <c r="AH20" s="11">
        <v>-9.2744999999999994E-2</v>
      </c>
      <c r="AI20" s="11">
        <v>0.33800200000000002</v>
      </c>
      <c r="AJ20" s="11">
        <v>0.36996099999999998</v>
      </c>
      <c r="AN20" s="3" t="s">
        <v>88</v>
      </c>
      <c r="AO20" s="11">
        <v>0.42027700000000001</v>
      </c>
      <c r="AP20" s="11">
        <v>0.44775599999999999</v>
      </c>
      <c r="AQ20" s="11">
        <v>0.51318699999999995</v>
      </c>
      <c r="AR20" s="11">
        <v>0.56154499999999996</v>
      </c>
      <c r="AS20" s="11">
        <v>0.55001500000000003</v>
      </c>
      <c r="AT20" s="11">
        <v>0.4803</v>
      </c>
      <c r="AU20" s="11"/>
      <c r="AV20" s="11"/>
      <c r="AW20" s="11"/>
      <c r="AX20" s="3" t="s">
        <v>88</v>
      </c>
      <c r="AY20" s="11">
        <v>0.27891300000000002</v>
      </c>
      <c r="AZ20" s="11">
        <v>0.31129000000000001</v>
      </c>
      <c r="BA20" s="11">
        <v>0.314336</v>
      </c>
      <c r="BB20" s="11">
        <v>0.323494</v>
      </c>
      <c r="BC20" s="11">
        <v>0.33093600000000001</v>
      </c>
      <c r="BD20" s="11">
        <v>0.37692900000000001</v>
      </c>
      <c r="BE20" s="11"/>
      <c r="BF20" s="11"/>
      <c r="BG20" s="11"/>
      <c r="BH20" s="3" t="s">
        <v>91</v>
      </c>
      <c r="BI20" s="11">
        <v>0.330787</v>
      </c>
      <c r="BJ20" s="11">
        <v>0.28428500000000001</v>
      </c>
      <c r="BK20" s="11">
        <v>0.36924899999999999</v>
      </c>
      <c r="BL20" s="11">
        <v>0.30806699999999998</v>
      </c>
      <c r="BM20" s="11">
        <v>0.34016600000000002</v>
      </c>
      <c r="BN20" s="11">
        <v>0.350381</v>
      </c>
      <c r="BO20" s="11"/>
      <c r="BP20" s="11"/>
      <c r="BQ20" s="11"/>
      <c r="BR20" s="3" t="s">
        <v>88</v>
      </c>
      <c r="BS20" s="11">
        <v>0.58946799999999999</v>
      </c>
      <c r="BT20" s="11">
        <v>0.55323100000000003</v>
      </c>
      <c r="BU20" s="11">
        <v>0.56619299999999995</v>
      </c>
      <c r="BV20" s="11">
        <v>0.58631999999999995</v>
      </c>
      <c r="BW20" s="11">
        <v>0.59777599999999997</v>
      </c>
      <c r="BX20" s="11">
        <v>0.60126299999999999</v>
      </c>
      <c r="BY20" s="11"/>
      <c r="BZ20" s="11"/>
      <c r="CA20" s="11"/>
      <c r="CB20" s="3" t="s">
        <v>88</v>
      </c>
      <c r="CC20" s="11">
        <v>0.41795199999999999</v>
      </c>
      <c r="CD20" s="11">
        <v>0.38555200000000001</v>
      </c>
      <c r="CE20" s="11">
        <v>0.39990100000000001</v>
      </c>
      <c r="CF20" s="11">
        <v>0.28934300000000002</v>
      </c>
      <c r="CG20" s="11">
        <v>0.37333699999999997</v>
      </c>
      <c r="CH20" s="11">
        <v>0.41708499999999998</v>
      </c>
      <c r="CI20" s="11"/>
      <c r="CJ20" s="11"/>
      <c r="CK20" s="11"/>
      <c r="CL20" s="11"/>
      <c r="CM20" s="3" t="s">
        <v>88</v>
      </c>
      <c r="CN20" s="11">
        <v>0.38149100000000002</v>
      </c>
      <c r="CO20" s="11">
        <v>0.42546699999999998</v>
      </c>
      <c r="CP20" s="11">
        <v>0.43064000000000002</v>
      </c>
      <c r="CQ20" s="11">
        <v>0.43024299999999999</v>
      </c>
      <c r="CR20" s="11">
        <v>0.46602500000000002</v>
      </c>
      <c r="CS20" s="11">
        <v>0.46679199999999998</v>
      </c>
      <c r="CT20" s="11"/>
      <c r="CU20" s="11"/>
      <c r="CV20" s="11"/>
      <c r="CW20" s="11"/>
      <c r="CX20" s="3" t="s">
        <v>88</v>
      </c>
      <c r="CY20" s="17" t="s">
        <v>78</v>
      </c>
      <c r="CZ20" s="11">
        <v>0.26296000000000003</v>
      </c>
      <c r="DA20" s="11">
        <v>0.31981999999999999</v>
      </c>
      <c r="DB20" s="11">
        <v>0.39399499999999998</v>
      </c>
      <c r="DC20" s="11">
        <v>0.23266800000000001</v>
      </c>
      <c r="DD20" s="11">
        <v>0.55129499999999998</v>
      </c>
      <c r="DE20" s="11">
        <v>0.632247</v>
      </c>
      <c r="DI20" s="3" t="s">
        <v>90</v>
      </c>
      <c r="DJ20" s="18">
        <v>0.138604</v>
      </c>
      <c r="DK20" s="18">
        <v>0.119098</v>
      </c>
      <c r="DL20" s="18">
        <v>0.15459999999999999</v>
      </c>
      <c r="DM20" s="18">
        <v>0.14577100000000001</v>
      </c>
      <c r="DN20" s="18">
        <v>0.14652899999999999</v>
      </c>
      <c r="DO20" s="18">
        <v>0.150446</v>
      </c>
      <c r="DQ20" s="3" t="s">
        <v>88</v>
      </c>
      <c r="DR20" s="11">
        <v>5.045E-3</v>
      </c>
      <c r="DS20" s="11">
        <v>6.1865000000000003E-2</v>
      </c>
      <c r="DT20" s="11">
        <v>0.121193</v>
      </c>
      <c r="DU20" s="11">
        <v>0.16763600000000001</v>
      </c>
      <c r="DV20" s="11">
        <v>9.1873999999999997E-2</v>
      </c>
      <c r="DW20" s="11">
        <v>8.3787E-2</v>
      </c>
      <c r="DZ20" s="3" t="s">
        <v>88</v>
      </c>
      <c r="EA20" s="11">
        <v>8.5419999999999996E-2</v>
      </c>
      <c r="EB20" s="11">
        <v>9.1408000000000003E-2</v>
      </c>
      <c r="EC20" s="11">
        <v>8.7517999999999999E-2</v>
      </c>
      <c r="ED20" s="11">
        <v>9.1728000000000004E-2</v>
      </c>
      <c r="EE20" s="11">
        <v>9.1377E-2</v>
      </c>
      <c r="EF20" s="11">
        <v>8.4820999999999994E-2</v>
      </c>
      <c r="EL20" s="3" t="s">
        <v>88</v>
      </c>
      <c r="EM20" s="20">
        <v>0.67449999999999999</v>
      </c>
      <c r="EN20" s="11">
        <v>0.67449999999999999</v>
      </c>
      <c r="EO20" s="11">
        <v>0.65023299999999995</v>
      </c>
      <c r="EP20" s="11">
        <v>0.65919899999999998</v>
      </c>
      <c r="EQ20" s="11">
        <v>0.67454700000000001</v>
      </c>
      <c r="ER20" s="11">
        <v>0.67384299999999997</v>
      </c>
      <c r="ES20" s="11">
        <v>0.66854000000000002</v>
      </c>
      <c r="EU20" s="3" t="s">
        <v>88</v>
      </c>
      <c r="EV20" s="11">
        <v>4.0972000000000001E-2</v>
      </c>
      <c r="EW20" s="11">
        <v>4.0325E-2</v>
      </c>
      <c r="EX20" s="11">
        <v>4.5293E-2</v>
      </c>
      <c r="EY20" s="11">
        <v>4.0125000000000001E-2</v>
      </c>
      <c r="EZ20" s="11">
        <v>4.1676999999999999E-2</v>
      </c>
      <c r="FA20" s="11">
        <v>4.3102000000000001E-2</v>
      </c>
    </row>
    <row r="21" spans="1:157" x14ac:dyDescent="0.2">
      <c r="A21" s="3" t="s">
        <v>90</v>
      </c>
      <c r="B21" s="11">
        <v>0.221973</v>
      </c>
      <c r="C21" s="11">
        <v>0.225851</v>
      </c>
      <c r="D21" s="11">
        <v>0.30552200000000002</v>
      </c>
      <c r="E21" s="11">
        <v>0.26461200000000001</v>
      </c>
      <c r="F21" s="11">
        <v>0.28701199999999999</v>
      </c>
      <c r="G21" s="11">
        <v>0.32086199999999998</v>
      </c>
      <c r="K21" s="3" t="s">
        <v>90</v>
      </c>
      <c r="L21" s="11">
        <v>5.1834999999999999E-2</v>
      </c>
      <c r="M21" s="11">
        <v>5.9312999999999998E-2</v>
      </c>
      <c r="N21" s="11">
        <v>5.2954000000000001E-2</v>
      </c>
      <c r="O21" s="11">
        <v>2.5968999999999999E-2</v>
      </c>
      <c r="P21" s="11">
        <v>6.4114000000000004E-2</v>
      </c>
      <c r="Q21" s="11">
        <v>9.7720000000000001E-2</v>
      </c>
      <c r="R21" s="11"/>
      <c r="S21" s="11"/>
      <c r="T21" s="11"/>
      <c r="U21" s="3" t="s">
        <v>90</v>
      </c>
      <c r="V21" s="11">
        <v>0.24571999999999999</v>
      </c>
      <c r="W21" s="11">
        <v>0.24147299999999999</v>
      </c>
      <c r="X21" s="11">
        <v>0.297823</v>
      </c>
      <c r="Y21" s="11">
        <v>0.30288700000000002</v>
      </c>
      <c r="Z21" s="11">
        <v>0.29821399999999998</v>
      </c>
      <c r="AA21" s="11">
        <v>0.31510199999999999</v>
      </c>
      <c r="AD21" s="3" t="s">
        <v>91</v>
      </c>
      <c r="AE21" s="11">
        <v>0.32123600000000002</v>
      </c>
      <c r="AF21" s="11">
        <v>0.176126</v>
      </c>
      <c r="AG21" s="11">
        <v>0.32930399999999999</v>
      </c>
      <c r="AH21" s="11">
        <v>-7.2835999999999998E-2</v>
      </c>
      <c r="AI21" s="11">
        <v>0.26653399999999999</v>
      </c>
      <c r="AJ21" s="11">
        <v>0.29080800000000001</v>
      </c>
      <c r="AN21" s="3" t="s">
        <v>90</v>
      </c>
      <c r="AO21" s="11">
        <v>0.18843199999999999</v>
      </c>
      <c r="AP21" s="11">
        <v>0.18256</v>
      </c>
      <c r="AQ21" s="11">
        <v>0.316357</v>
      </c>
      <c r="AR21" s="11">
        <v>0.43026199999999998</v>
      </c>
      <c r="AS21" s="11">
        <v>0.45936500000000002</v>
      </c>
      <c r="AT21" s="11">
        <v>0.30061599999999999</v>
      </c>
      <c r="AU21" s="11"/>
      <c r="AV21" s="11"/>
      <c r="AW21" s="11"/>
      <c r="AX21" s="3" t="s">
        <v>90</v>
      </c>
      <c r="AY21" s="11">
        <v>0.26879599999999998</v>
      </c>
      <c r="AZ21" s="11">
        <v>0.29384100000000002</v>
      </c>
      <c r="BA21" s="11">
        <v>0.29213099999999997</v>
      </c>
      <c r="BB21" s="11">
        <v>0.30318400000000001</v>
      </c>
      <c r="BC21" s="11">
        <v>0.31611899999999998</v>
      </c>
      <c r="BD21" s="11">
        <v>0.36455599999999999</v>
      </c>
      <c r="BE21" s="11"/>
      <c r="BF21" s="11"/>
      <c r="BG21" s="11"/>
      <c r="BH21" s="3" t="s">
        <v>92</v>
      </c>
      <c r="BI21" s="11">
        <v>0.330787</v>
      </c>
      <c r="BJ21" s="11">
        <v>0.28428500000000001</v>
      </c>
      <c r="BK21" s="11">
        <v>0.36924899999999999</v>
      </c>
      <c r="BL21" s="11">
        <v>0.30806699999999998</v>
      </c>
      <c r="BM21" s="11">
        <v>0.34016600000000002</v>
      </c>
      <c r="BN21" s="11">
        <v>0.350381</v>
      </c>
      <c r="BO21" s="11"/>
      <c r="BP21" s="11"/>
      <c r="BQ21" s="11"/>
      <c r="BR21" s="3" t="s">
        <v>90</v>
      </c>
      <c r="BS21" s="11">
        <v>0.57258699999999996</v>
      </c>
      <c r="BT21" s="11">
        <v>0.53342900000000004</v>
      </c>
      <c r="BU21" s="11">
        <v>0.54374</v>
      </c>
      <c r="BV21" s="11">
        <v>0.56770200000000004</v>
      </c>
      <c r="BW21" s="11">
        <v>0.57956799999999997</v>
      </c>
      <c r="BX21" s="11">
        <v>0.58447800000000005</v>
      </c>
      <c r="BY21" s="11"/>
      <c r="BZ21" s="11"/>
      <c r="CA21" s="11"/>
      <c r="CB21" s="3" t="s">
        <v>90</v>
      </c>
      <c r="CC21" s="11">
        <v>0.41000300000000001</v>
      </c>
      <c r="CD21" s="11">
        <v>0.38005</v>
      </c>
      <c r="CE21" s="11">
        <v>0.39645000000000002</v>
      </c>
      <c r="CF21" s="11">
        <v>0.28775600000000001</v>
      </c>
      <c r="CG21" s="11">
        <v>0.37214399999999997</v>
      </c>
      <c r="CH21" s="11">
        <v>0.41605399999999998</v>
      </c>
      <c r="CI21" s="11"/>
      <c r="CJ21" s="11"/>
      <c r="CK21" s="11"/>
      <c r="CL21" s="11"/>
      <c r="CM21" s="3" t="s">
        <v>90</v>
      </c>
      <c r="CN21" s="11">
        <v>0.37030299999999999</v>
      </c>
      <c r="CO21" s="11">
        <v>0.41594799999999998</v>
      </c>
      <c r="CP21" s="11">
        <v>0.42055199999999998</v>
      </c>
      <c r="CQ21" s="11">
        <v>0.41844599999999998</v>
      </c>
      <c r="CR21" s="11">
        <v>0.44644200000000001</v>
      </c>
      <c r="CS21" s="11">
        <v>0.44490299999999999</v>
      </c>
      <c r="CT21" s="11"/>
      <c r="CU21" s="11"/>
      <c r="CV21" s="11"/>
      <c r="CW21" s="11"/>
      <c r="CX21" s="3" t="s">
        <v>90</v>
      </c>
      <c r="CY21" s="17" t="s">
        <v>78</v>
      </c>
      <c r="CZ21" s="11">
        <v>0.26067000000000001</v>
      </c>
      <c r="DA21" s="11">
        <v>0.28311799999999998</v>
      </c>
      <c r="DB21" s="11">
        <v>0.37307699999999999</v>
      </c>
      <c r="DC21" s="11">
        <v>0.20675399999999999</v>
      </c>
      <c r="DD21" s="11">
        <v>0.54121600000000003</v>
      </c>
      <c r="DE21" s="11">
        <v>0.62711700000000004</v>
      </c>
      <c r="DI21" s="3" t="s">
        <v>89</v>
      </c>
      <c r="DJ21" s="13" t="s">
        <v>78</v>
      </c>
      <c r="DK21" s="13" t="s">
        <v>78</v>
      </c>
      <c r="DL21" s="13" t="s">
        <v>78</v>
      </c>
      <c r="DM21" s="13" t="s">
        <v>78</v>
      </c>
      <c r="DN21" s="13" t="s">
        <v>78</v>
      </c>
      <c r="DO21" s="13" t="s">
        <v>78</v>
      </c>
      <c r="DQ21" s="3" t="s">
        <v>90</v>
      </c>
      <c r="DR21" s="11">
        <v>3.2539999999999999E-3</v>
      </c>
      <c r="DS21" s="11">
        <v>6.1865000000000003E-2</v>
      </c>
      <c r="DT21" s="11">
        <v>0.121193</v>
      </c>
      <c r="DU21" s="11">
        <v>0.16763600000000001</v>
      </c>
      <c r="DV21" s="11">
        <v>9.1873999999999997E-2</v>
      </c>
      <c r="DW21" s="11">
        <v>8.3787E-2</v>
      </c>
      <c r="DZ21" s="3" t="s">
        <v>90</v>
      </c>
      <c r="EA21" s="11">
        <v>8.1290000000000001E-2</v>
      </c>
      <c r="EB21" s="11">
        <v>8.7131E-2</v>
      </c>
      <c r="EC21" s="11">
        <v>8.3345000000000002E-2</v>
      </c>
      <c r="ED21" s="11">
        <v>8.7718000000000004E-2</v>
      </c>
      <c r="EE21" s="11">
        <v>8.7071999999999997E-2</v>
      </c>
      <c r="EF21" s="11">
        <v>8.0660999999999997E-2</v>
      </c>
      <c r="EL21" s="3" t="s">
        <v>90</v>
      </c>
      <c r="EM21" s="20">
        <v>0.67188899999999996</v>
      </c>
      <c r="EN21" s="11">
        <v>0.67188899999999996</v>
      </c>
      <c r="EO21" s="11">
        <v>0.64657100000000001</v>
      </c>
      <c r="EP21" s="11">
        <v>0.65575600000000001</v>
      </c>
      <c r="EQ21" s="11">
        <v>0.67147699999999999</v>
      </c>
      <c r="ER21" s="11">
        <v>0.67151499999999997</v>
      </c>
      <c r="ES21" s="11">
        <v>0.66634099999999996</v>
      </c>
      <c r="EU21" s="3" t="s">
        <v>90</v>
      </c>
      <c r="EV21" s="11">
        <v>4.0972000000000001E-2</v>
      </c>
      <c r="EW21" s="11">
        <v>4.0325E-2</v>
      </c>
      <c r="EX21" s="11">
        <v>4.5293E-2</v>
      </c>
      <c r="EY21" s="11">
        <v>4.0125000000000001E-2</v>
      </c>
      <c r="EZ21" s="11">
        <v>4.1676999999999999E-2</v>
      </c>
      <c r="FA21" s="11">
        <v>4.3102000000000001E-2</v>
      </c>
    </row>
    <row r="22" spans="1:157" x14ac:dyDescent="0.2">
      <c r="A22" s="3" t="s">
        <v>91</v>
      </c>
      <c r="B22" s="11">
        <v>0.21218100000000001</v>
      </c>
      <c r="C22" s="11">
        <v>0.22061900000000001</v>
      </c>
      <c r="D22" s="11">
        <v>0.29511599999999999</v>
      </c>
      <c r="E22" s="11">
        <v>0.212038</v>
      </c>
      <c r="F22" s="11">
        <v>0.240066</v>
      </c>
      <c r="G22" s="11">
        <v>0.27737600000000001</v>
      </c>
      <c r="K22" s="3" t="s">
        <v>91</v>
      </c>
      <c r="L22" s="11">
        <v>4.1307999999999997E-2</v>
      </c>
      <c r="M22" s="11">
        <v>5.5252000000000002E-2</v>
      </c>
      <c r="N22" s="11">
        <v>7.1013999999999994E-2</v>
      </c>
      <c r="O22" s="11">
        <v>-5.2950000000000002E-3</v>
      </c>
      <c r="P22" s="11">
        <v>5.2932E-2</v>
      </c>
      <c r="Q22" s="11">
        <v>8.0415E-2</v>
      </c>
      <c r="R22" s="11"/>
      <c r="S22" s="11"/>
      <c r="T22" s="11"/>
      <c r="U22" s="3" t="s">
        <v>91</v>
      </c>
      <c r="V22" s="11">
        <v>0.21238000000000001</v>
      </c>
      <c r="W22" s="11">
        <v>0.20913599999999999</v>
      </c>
      <c r="X22" s="11">
        <v>0.25881700000000002</v>
      </c>
      <c r="Y22" s="11">
        <v>0.25309599999999999</v>
      </c>
      <c r="Z22" s="11">
        <v>0.25306200000000001</v>
      </c>
      <c r="AA22" s="11">
        <v>0.23971200000000001</v>
      </c>
      <c r="AD22" s="3" t="s">
        <v>93</v>
      </c>
      <c r="AE22" s="11">
        <v>0.31976300000000002</v>
      </c>
      <c r="AF22" s="11">
        <v>0.17314499999999999</v>
      </c>
      <c r="AG22" s="11">
        <v>0.32563999999999999</v>
      </c>
      <c r="AH22" s="11">
        <v>-7.5355000000000005E-2</v>
      </c>
      <c r="AI22" s="11">
        <v>0.26399899999999998</v>
      </c>
      <c r="AJ22" s="11">
        <v>0.28893400000000002</v>
      </c>
      <c r="AN22" s="3" t="s">
        <v>91</v>
      </c>
      <c r="AO22" s="11">
        <v>0.12107800000000001</v>
      </c>
      <c r="AP22" s="11">
        <v>0.12395299999999999</v>
      </c>
      <c r="AQ22" s="11">
        <v>0.245391</v>
      </c>
      <c r="AR22" s="11">
        <v>0.34620299999999998</v>
      </c>
      <c r="AS22" s="11">
        <v>0.39314300000000002</v>
      </c>
      <c r="AT22" s="11">
        <v>0.11959500000000001</v>
      </c>
      <c r="AU22" s="11"/>
      <c r="AV22" s="11"/>
      <c r="AW22" s="11"/>
      <c r="AX22" s="3" t="s">
        <v>91</v>
      </c>
      <c r="AY22" s="11">
        <v>0.20779500000000001</v>
      </c>
      <c r="AZ22" s="11">
        <v>0.25239400000000001</v>
      </c>
      <c r="BA22" s="11">
        <v>0.197105</v>
      </c>
      <c r="BB22" s="11">
        <v>0.21879699999999999</v>
      </c>
      <c r="BC22" s="11">
        <v>0.15356800000000001</v>
      </c>
      <c r="BD22" s="11">
        <v>0.20482600000000001</v>
      </c>
      <c r="BE22" s="11"/>
      <c r="BF22" s="11"/>
      <c r="BG22" s="11"/>
      <c r="BH22" s="3" t="s">
        <v>94</v>
      </c>
      <c r="BI22" s="11">
        <v>0.31454399999999999</v>
      </c>
      <c r="BJ22" s="11">
        <v>0.26749000000000001</v>
      </c>
      <c r="BK22" s="11">
        <v>0.35526099999999999</v>
      </c>
      <c r="BL22" s="11">
        <v>0.29347899999999999</v>
      </c>
      <c r="BM22" s="11">
        <v>0.32786399999999999</v>
      </c>
      <c r="BN22" s="11">
        <v>0.34077499999999999</v>
      </c>
      <c r="BO22" s="11"/>
      <c r="BP22" s="11"/>
      <c r="BQ22" s="11"/>
      <c r="BR22" s="3" t="s">
        <v>91</v>
      </c>
      <c r="BS22" s="11">
        <v>0.48083799999999999</v>
      </c>
      <c r="BT22" s="11">
        <v>0.41899199999999998</v>
      </c>
      <c r="BU22" s="11">
        <v>0.46001900000000001</v>
      </c>
      <c r="BV22" s="11">
        <v>0.44655299999999998</v>
      </c>
      <c r="BW22" s="11">
        <v>0.44605099999999998</v>
      </c>
      <c r="BX22" s="11">
        <v>0.45261800000000002</v>
      </c>
      <c r="BY22" s="11"/>
      <c r="BZ22" s="11"/>
      <c r="CA22" s="11"/>
      <c r="CB22" s="3" t="s">
        <v>91</v>
      </c>
      <c r="CC22" s="11">
        <v>0.261467</v>
      </c>
      <c r="CD22" s="11">
        <v>0.33904400000000001</v>
      </c>
      <c r="CE22" s="11">
        <v>0.33384399999999997</v>
      </c>
      <c r="CF22" s="11">
        <v>0.19895499999999999</v>
      </c>
      <c r="CG22" s="11">
        <v>0.289825</v>
      </c>
      <c r="CH22" s="11">
        <v>0.35550100000000001</v>
      </c>
      <c r="CI22" s="11"/>
      <c r="CJ22" s="11"/>
      <c r="CK22" s="11"/>
      <c r="CL22" s="11"/>
      <c r="CM22" s="3" t="s">
        <v>91</v>
      </c>
      <c r="CN22" s="11">
        <v>0.30962400000000001</v>
      </c>
      <c r="CO22" s="11">
        <v>0.36451699999999998</v>
      </c>
      <c r="CP22" s="11">
        <v>0.36686299999999999</v>
      </c>
      <c r="CQ22" s="11">
        <v>0.34146199999999999</v>
      </c>
      <c r="CR22" s="11">
        <v>0.35955900000000002</v>
      </c>
      <c r="CS22" s="11">
        <v>0.35608000000000001</v>
      </c>
      <c r="CT22" s="11"/>
      <c r="CU22" s="11"/>
      <c r="CV22" s="11"/>
      <c r="CW22" s="11"/>
      <c r="CX22" s="3" t="s">
        <v>91</v>
      </c>
      <c r="CY22" s="17" t="s">
        <v>78</v>
      </c>
      <c r="CZ22" s="11">
        <v>0.25608999999999998</v>
      </c>
      <c r="DA22" s="11">
        <v>0.25979000000000002</v>
      </c>
      <c r="DB22" s="11">
        <v>0.36233900000000002</v>
      </c>
      <c r="DC22" s="11">
        <v>0.16193299999999999</v>
      </c>
      <c r="DD22" s="11">
        <v>0.48849300000000001</v>
      </c>
      <c r="DE22" s="11">
        <v>0.55685099999999998</v>
      </c>
      <c r="DI22" s="3" t="s">
        <v>95</v>
      </c>
      <c r="DJ22" s="13" t="s">
        <v>78</v>
      </c>
      <c r="DK22" s="13" t="s">
        <v>78</v>
      </c>
      <c r="DL22" s="13" t="s">
        <v>78</v>
      </c>
      <c r="DM22" s="13" t="s">
        <v>78</v>
      </c>
      <c r="DN22" s="13" t="s">
        <v>78</v>
      </c>
      <c r="DO22" s="13" t="s">
        <v>78</v>
      </c>
      <c r="DQ22" s="3" t="s">
        <v>91</v>
      </c>
      <c r="DR22" s="11">
        <v>-3.1531999999999998E-2</v>
      </c>
      <c r="DS22" s="11">
        <v>2.7333E-2</v>
      </c>
      <c r="DT22" s="11">
        <v>0.104862</v>
      </c>
      <c r="DU22" s="11">
        <v>0.15451300000000001</v>
      </c>
      <c r="DV22" s="11">
        <v>0.15473300000000001</v>
      </c>
      <c r="DW22" s="11">
        <v>0.131384</v>
      </c>
      <c r="DZ22" s="3" t="s">
        <v>91</v>
      </c>
      <c r="EA22" s="11">
        <v>5.8800999999999999E-2</v>
      </c>
      <c r="EB22" s="11">
        <v>6.1323999999999997E-2</v>
      </c>
      <c r="EC22" s="11">
        <v>6.1655000000000001E-2</v>
      </c>
      <c r="ED22" s="11">
        <v>6.3668000000000002E-2</v>
      </c>
      <c r="EE22" s="11">
        <v>6.2278E-2</v>
      </c>
      <c r="EF22" s="11">
        <v>3.8078000000000001E-2</v>
      </c>
      <c r="EL22" s="3" t="s">
        <v>91</v>
      </c>
      <c r="EM22" s="20">
        <v>0.52574299999999996</v>
      </c>
      <c r="EN22" s="11">
        <v>0.52574299999999996</v>
      </c>
      <c r="EO22" s="11">
        <v>0.49739</v>
      </c>
      <c r="EP22" s="11">
        <v>0.51072300000000004</v>
      </c>
      <c r="EQ22" s="11">
        <v>0.51030299999999995</v>
      </c>
      <c r="ER22" s="11">
        <v>0.52898599999999996</v>
      </c>
      <c r="ES22" s="11">
        <v>0.54954599999999998</v>
      </c>
      <c r="EU22" s="3" t="s">
        <v>91</v>
      </c>
      <c r="EV22" s="11">
        <v>2.9010999999999999E-2</v>
      </c>
      <c r="EW22" s="11">
        <v>2.4511999999999999E-2</v>
      </c>
      <c r="EX22" s="11">
        <v>2.4337999999999999E-2</v>
      </c>
      <c r="EY22" s="11">
        <v>1.8471999999999999E-2</v>
      </c>
      <c r="EZ22" s="11">
        <v>2.5103E-2</v>
      </c>
      <c r="FA22" s="11">
        <v>3.0290000000000001E-2</v>
      </c>
    </row>
    <row r="23" spans="1:157" x14ac:dyDescent="0.2">
      <c r="A23" s="3" t="s">
        <v>93</v>
      </c>
      <c r="B23" s="11">
        <v>0.21218100000000001</v>
      </c>
      <c r="C23" s="11">
        <v>0.22061900000000001</v>
      </c>
      <c r="D23" s="11">
        <v>0.29511599999999999</v>
      </c>
      <c r="E23" s="11">
        <v>0.212038</v>
      </c>
      <c r="F23" s="11">
        <v>0.240066</v>
      </c>
      <c r="G23" s="11">
        <v>0.27737600000000001</v>
      </c>
      <c r="K23" s="3" t="s">
        <v>93</v>
      </c>
      <c r="L23" s="11">
        <v>4.1307999999999997E-2</v>
      </c>
      <c r="M23" s="11">
        <v>5.5252000000000002E-2</v>
      </c>
      <c r="N23" s="11">
        <v>7.1013999999999994E-2</v>
      </c>
      <c r="O23" s="11">
        <v>-5.2950000000000002E-3</v>
      </c>
      <c r="P23" s="11">
        <v>5.2932E-2</v>
      </c>
      <c r="Q23" s="11">
        <v>8.0415E-2</v>
      </c>
      <c r="R23" s="11"/>
      <c r="S23" s="11"/>
      <c r="T23" s="11"/>
      <c r="U23" s="3" t="s">
        <v>93</v>
      </c>
      <c r="V23" s="11">
        <v>0.21238000000000001</v>
      </c>
      <c r="W23" s="11">
        <v>0.20913599999999999</v>
      </c>
      <c r="X23" s="11">
        <v>0.25881700000000002</v>
      </c>
      <c r="Y23" s="11">
        <v>0.25309599999999999</v>
      </c>
      <c r="Z23" s="11">
        <v>0.25306200000000001</v>
      </c>
      <c r="AA23" s="11">
        <v>0.23971200000000001</v>
      </c>
      <c r="AD23" s="3" t="s">
        <v>94</v>
      </c>
      <c r="AE23" s="11">
        <v>0.31976300000000002</v>
      </c>
      <c r="AF23" s="11">
        <v>0.17314499999999999</v>
      </c>
      <c r="AG23" s="11">
        <v>0.32563999999999999</v>
      </c>
      <c r="AH23" s="11">
        <v>-7.5355000000000005E-2</v>
      </c>
      <c r="AI23" s="11">
        <v>0.26399899999999998</v>
      </c>
      <c r="AJ23" s="11">
        <v>0.28893400000000002</v>
      </c>
      <c r="AN23" s="3" t="s">
        <v>93</v>
      </c>
      <c r="AO23" s="11">
        <v>0.120546</v>
      </c>
      <c r="AP23" s="11">
        <v>0.12391099999999999</v>
      </c>
      <c r="AQ23" s="11">
        <v>0.245391</v>
      </c>
      <c r="AR23" s="11">
        <v>0.34620299999999998</v>
      </c>
      <c r="AS23" s="11">
        <v>0.39314300000000002</v>
      </c>
      <c r="AT23" s="11">
        <v>0.114301</v>
      </c>
      <c r="AU23" s="11"/>
      <c r="AV23" s="11"/>
      <c r="AW23" s="11"/>
      <c r="AX23" s="3" t="s">
        <v>93</v>
      </c>
      <c r="AY23" s="11">
        <v>0.37269600000000003</v>
      </c>
      <c r="AZ23" s="11">
        <v>0.25239400000000001</v>
      </c>
      <c r="BA23" s="11">
        <v>0.197105</v>
      </c>
      <c r="BB23" s="11">
        <v>0.21879699999999999</v>
      </c>
      <c r="BC23" s="11">
        <v>0.15356800000000001</v>
      </c>
      <c r="BD23" s="11">
        <v>0.20482600000000001</v>
      </c>
      <c r="BE23" s="11"/>
      <c r="BF23" s="11"/>
      <c r="BG23" s="11"/>
      <c r="BH23" s="3" t="s">
        <v>96</v>
      </c>
      <c r="BI23" s="11">
        <v>0.25596600000000003</v>
      </c>
      <c r="BJ23" s="11">
        <v>0.225246</v>
      </c>
      <c r="BK23" s="11">
        <v>0.284391</v>
      </c>
      <c r="BL23" s="11">
        <v>0.235929</v>
      </c>
      <c r="BM23" s="11">
        <v>0.26797700000000002</v>
      </c>
      <c r="BN23" s="11">
        <v>0.28668300000000002</v>
      </c>
      <c r="BO23" s="11"/>
      <c r="BP23" s="11"/>
      <c r="BQ23" s="11"/>
      <c r="BR23" s="3" t="s">
        <v>93</v>
      </c>
      <c r="BS23" s="11">
        <v>0.48083799999999999</v>
      </c>
      <c r="BT23" s="11">
        <v>0.41899199999999998</v>
      </c>
      <c r="BU23" s="11">
        <v>0.46001900000000001</v>
      </c>
      <c r="BV23" s="11">
        <v>0.44655299999999998</v>
      </c>
      <c r="BW23" s="11">
        <v>0.44605099999999998</v>
      </c>
      <c r="BX23" s="11">
        <v>0.45261800000000002</v>
      </c>
      <c r="BY23" s="11"/>
      <c r="BZ23" s="11"/>
      <c r="CA23" s="11"/>
      <c r="CB23" s="3" t="s">
        <v>93</v>
      </c>
      <c r="CC23" s="11">
        <v>0.261467</v>
      </c>
      <c r="CD23" s="11">
        <v>0.33904400000000001</v>
      </c>
      <c r="CE23" s="11">
        <v>0.33384399999999997</v>
      </c>
      <c r="CF23" s="11">
        <v>0.19895499999999999</v>
      </c>
      <c r="CG23" s="11">
        <v>0.289825</v>
      </c>
      <c r="CH23" s="11">
        <v>0.35550100000000001</v>
      </c>
      <c r="CI23" s="11"/>
      <c r="CJ23" s="11"/>
      <c r="CK23" s="11"/>
      <c r="CL23" s="11"/>
      <c r="CM23" s="3" t="s">
        <v>93</v>
      </c>
      <c r="CN23" s="11">
        <v>0.30962400000000001</v>
      </c>
      <c r="CO23" s="11">
        <v>0.36451699999999998</v>
      </c>
      <c r="CP23" s="11">
        <v>0.36686299999999999</v>
      </c>
      <c r="CQ23" s="11">
        <v>0.34146199999999999</v>
      </c>
      <c r="CR23" s="11">
        <v>0.35955900000000002</v>
      </c>
      <c r="CS23" s="11">
        <v>0.35608000000000001</v>
      </c>
      <c r="CT23" s="11"/>
      <c r="CU23" s="11"/>
      <c r="CV23" s="11"/>
      <c r="CW23" s="11"/>
      <c r="CX23" s="3" t="s">
        <v>93</v>
      </c>
      <c r="CY23" s="17" t="s">
        <v>78</v>
      </c>
      <c r="CZ23" s="11">
        <v>0.25608999999999998</v>
      </c>
      <c r="DA23" s="11">
        <v>0.25979000000000002</v>
      </c>
      <c r="DB23" s="11">
        <v>0.36233900000000002</v>
      </c>
      <c r="DC23" s="11">
        <v>0.16193299999999999</v>
      </c>
      <c r="DD23" s="11">
        <v>0.48849300000000001</v>
      </c>
      <c r="DE23" s="11">
        <v>0.55685099999999998</v>
      </c>
      <c r="DI23" s="3" t="s">
        <v>91</v>
      </c>
      <c r="DJ23" s="18">
        <v>0.10360900000000001</v>
      </c>
      <c r="DK23" s="18">
        <v>7.3168999999999998E-2</v>
      </c>
      <c r="DL23" s="18">
        <v>0.131275</v>
      </c>
      <c r="DM23" s="18">
        <v>0.101816</v>
      </c>
      <c r="DN23" s="18">
        <v>0.110536</v>
      </c>
      <c r="DO23" s="18">
        <v>0.112762</v>
      </c>
      <c r="DQ23" s="3" t="s">
        <v>93</v>
      </c>
      <c r="DR23" s="11">
        <v>-3.5071999999999999E-2</v>
      </c>
      <c r="DS23" s="11">
        <v>2.2862E-2</v>
      </c>
      <c r="DT23" s="11">
        <v>0.10253900000000001</v>
      </c>
      <c r="DU23" s="11">
        <v>0.15413299999999999</v>
      </c>
      <c r="DV23" s="11">
        <v>0.15497</v>
      </c>
      <c r="DW23" s="11">
        <v>0.130746</v>
      </c>
      <c r="DZ23" s="3" t="s">
        <v>93</v>
      </c>
      <c r="EA23" s="11">
        <v>5.7148999999999998E-2</v>
      </c>
      <c r="EB23" s="11">
        <v>5.9900000000000002E-2</v>
      </c>
      <c r="EC23" s="11">
        <v>6.0101000000000002E-2</v>
      </c>
      <c r="ED23" s="11">
        <v>6.2066999999999997E-2</v>
      </c>
      <c r="EE23" s="11">
        <v>6.0225000000000001E-2</v>
      </c>
      <c r="EF23" s="11">
        <v>3.5986999999999998E-2</v>
      </c>
      <c r="EL23" s="3" t="s">
        <v>93</v>
      </c>
      <c r="EM23" s="20">
        <v>0.52574299999999996</v>
      </c>
      <c r="EN23" s="11">
        <v>0.52574299999999996</v>
      </c>
      <c r="EO23" s="11">
        <v>0.49739</v>
      </c>
      <c r="EP23" s="11">
        <v>0.51072300000000004</v>
      </c>
      <c r="EQ23" s="11">
        <v>0.51030299999999995</v>
      </c>
      <c r="ER23" s="11">
        <v>0.52898599999999996</v>
      </c>
      <c r="ES23" s="11">
        <v>0.54954599999999998</v>
      </c>
      <c r="EU23" s="3" t="s">
        <v>93</v>
      </c>
      <c r="EV23" s="11">
        <v>2.8400000000000002E-2</v>
      </c>
      <c r="EW23" s="11">
        <v>2.4160999999999998E-2</v>
      </c>
      <c r="EX23" s="11">
        <v>2.3872000000000001E-2</v>
      </c>
      <c r="EY23" s="11">
        <v>1.9106999999999999E-2</v>
      </c>
      <c r="EZ23" s="11">
        <v>2.3931999999999998E-2</v>
      </c>
      <c r="FA23" s="11">
        <v>2.92E-2</v>
      </c>
    </row>
    <row r="24" spans="1:157" x14ac:dyDescent="0.2">
      <c r="A24" s="3" t="s">
        <v>94</v>
      </c>
      <c r="B24" s="11">
        <v>0.21218100000000001</v>
      </c>
      <c r="C24" s="11">
        <v>0.22061900000000001</v>
      </c>
      <c r="D24" s="11">
        <v>0.29511599999999999</v>
      </c>
      <c r="E24" s="11">
        <v>0.212038</v>
      </c>
      <c r="F24" s="11">
        <v>0.240066</v>
      </c>
      <c r="G24" s="11">
        <v>0.27737600000000001</v>
      </c>
      <c r="K24" s="3" t="s">
        <v>94</v>
      </c>
      <c r="L24" s="11">
        <v>4.1307999999999997E-2</v>
      </c>
      <c r="M24" s="11">
        <v>5.5252000000000002E-2</v>
      </c>
      <c r="N24" s="11">
        <v>7.1013999999999994E-2</v>
      </c>
      <c r="O24" s="11">
        <v>-5.2950000000000002E-3</v>
      </c>
      <c r="P24" s="11">
        <v>5.2932E-2</v>
      </c>
      <c r="Q24" s="11">
        <v>8.0415E-2</v>
      </c>
      <c r="R24" s="11"/>
      <c r="S24" s="11"/>
      <c r="T24" s="11"/>
      <c r="U24" s="3" t="s">
        <v>94</v>
      </c>
      <c r="V24" s="11">
        <v>0.21238000000000001</v>
      </c>
      <c r="W24" s="11">
        <v>0.20913599999999999</v>
      </c>
      <c r="X24" s="11">
        <v>0.25881700000000002</v>
      </c>
      <c r="Y24" s="11">
        <v>0.25309599999999999</v>
      </c>
      <c r="Z24" s="11">
        <v>0.25306200000000001</v>
      </c>
      <c r="AA24" s="11">
        <v>0.23971200000000001</v>
      </c>
      <c r="AD24" s="3" t="s">
        <v>96</v>
      </c>
      <c r="AE24" s="11">
        <v>0.25084800000000002</v>
      </c>
      <c r="AF24" s="11">
        <v>0.16591600000000001</v>
      </c>
      <c r="AG24" s="11">
        <v>0.249474</v>
      </c>
      <c r="AH24" s="11">
        <v>-6.5636E-2</v>
      </c>
      <c r="AI24" s="11">
        <v>0.20352100000000001</v>
      </c>
      <c r="AJ24" s="11">
        <v>0.22334100000000001</v>
      </c>
      <c r="AN24" s="3" t="s">
        <v>94</v>
      </c>
      <c r="AO24" s="11">
        <v>0.119794</v>
      </c>
      <c r="AP24" s="11">
        <v>0.11151999999999999</v>
      </c>
      <c r="AQ24" s="11">
        <v>0.23449900000000001</v>
      </c>
      <c r="AR24" s="11">
        <v>0.33801100000000001</v>
      </c>
      <c r="AS24" s="11">
        <v>0.39314300000000002</v>
      </c>
      <c r="AT24" s="11">
        <v>0.11959500000000001</v>
      </c>
      <c r="AU24" s="11"/>
      <c r="AV24" s="11"/>
      <c r="AW24" s="11"/>
      <c r="AX24" s="3" t="s">
        <v>94</v>
      </c>
      <c r="AY24" s="11">
        <v>0.20779500000000001</v>
      </c>
      <c r="AZ24" s="11">
        <v>0.25239400000000001</v>
      </c>
      <c r="BA24" s="11">
        <v>0.197105</v>
      </c>
      <c r="BB24" s="11">
        <v>0.21879699999999999</v>
      </c>
      <c r="BC24" s="11">
        <v>0.15356800000000001</v>
      </c>
      <c r="BD24" s="11">
        <v>0.20482600000000001</v>
      </c>
      <c r="BE24" s="11"/>
      <c r="BF24" s="11"/>
      <c r="BG24" s="11"/>
      <c r="BH24" s="3"/>
      <c r="BI24" s="3"/>
      <c r="BJ24" s="3"/>
      <c r="BK24" s="3"/>
      <c r="BL24" s="3"/>
      <c r="BM24" s="3"/>
      <c r="BN24" s="3"/>
      <c r="BO24" s="11"/>
      <c r="BP24" s="11"/>
      <c r="BQ24" s="11"/>
      <c r="BR24" s="3" t="s">
        <v>94</v>
      </c>
      <c r="BS24" s="11">
        <v>0.48083799999999999</v>
      </c>
      <c r="BT24" s="11">
        <v>0.41899199999999998</v>
      </c>
      <c r="BU24" s="11">
        <v>0.46001900000000001</v>
      </c>
      <c r="BV24" s="11">
        <v>0.44655299999999998</v>
      </c>
      <c r="BW24" s="11">
        <v>0.44605099999999998</v>
      </c>
      <c r="BX24" s="11">
        <v>0.45261800000000002</v>
      </c>
      <c r="BY24" s="11"/>
      <c r="BZ24" s="11"/>
      <c r="CA24" s="11"/>
      <c r="CB24" s="3" t="s">
        <v>94</v>
      </c>
      <c r="CC24" s="11">
        <v>0.261467</v>
      </c>
      <c r="CD24" s="11">
        <v>0.33904400000000001</v>
      </c>
      <c r="CE24" s="11">
        <v>0.33384399999999997</v>
      </c>
      <c r="CF24" s="11">
        <v>0.19895499999999999</v>
      </c>
      <c r="CG24" s="11">
        <v>0.289825</v>
      </c>
      <c r="CH24" s="11">
        <v>0.35550100000000001</v>
      </c>
      <c r="CI24" s="11"/>
      <c r="CJ24" s="11"/>
      <c r="CK24" s="11"/>
      <c r="CL24" s="11"/>
      <c r="CM24" s="3" t="s">
        <v>94</v>
      </c>
      <c r="CN24" s="11">
        <v>0.30962400000000001</v>
      </c>
      <c r="CO24" s="11">
        <v>0.36451699999999998</v>
      </c>
      <c r="CP24" s="11">
        <v>0.36686299999999999</v>
      </c>
      <c r="CQ24" s="11">
        <v>0.34146199999999999</v>
      </c>
      <c r="CR24" s="11">
        <v>0.35955900000000002</v>
      </c>
      <c r="CS24" s="11">
        <v>0.35608000000000001</v>
      </c>
      <c r="CT24" s="11"/>
      <c r="CU24" s="11"/>
      <c r="CV24" s="11"/>
      <c r="CW24" s="11"/>
      <c r="CX24" s="3" t="s">
        <v>94</v>
      </c>
      <c r="CY24" s="17" t="s">
        <v>78</v>
      </c>
      <c r="CZ24" s="11">
        <v>0.25608999999999998</v>
      </c>
      <c r="DA24" s="11">
        <v>0.25979000000000002</v>
      </c>
      <c r="DB24" s="11">
        <v>0.36233900000000002</v>
      </c>
      <c r="DC24" s="11">
        <v>0.16193299999999999</v>
      </c>
      <c r="DD24" s="11">
        <v>0.48849300000000001</v>
      </c>
      <c r="DE24" s="11">
        <v>0.55685099999999998</v>
      </c>
      <c r="DI24" s="3" t="s">
        <v>93</v>
      </c>
      <c r="DJ24" s="18">
        <v>0.10323599999999999</v>
      </c>
      <c r="DK24" s="18">
        <v>7.3630000000000001E-2</v>
      </c>
      <c r="DL24" s="18">
        <v>0.131966</v>
      </c>
      <c r="DM24" s="18">
        <v>0.10172200000000001</v>
      </c>
      <c r="DN24" s="18">
        <v>0.110903</v>
      </c>
      <c r="DO24" s="18">
        <v>0.11219899999999999</v>
      </c>
      <c r="DQ24" s="3" t="s">
        <v>94</v>
      </c>
      <c r="DR24" s="11">
        <v>-3.5396999999999998E-2</v>
      </c>
      <c r="DS24" s="11">
        <v>2.1878999999999999E-2</v>
      </c>
      <c r="DT24" s="11">
        <v>0.102632</v>
      </c>
      <c r="DU24" s="11">
        <v>0.15446399999999999</v>
      </c>
      <c r="DV24" s="11">
        <v>0.15499099999999999</v>
      </c>
      <c r="DW24" s="11">
        <v>0.13116800000000001</v>
      </c>
      <c r="DZ24" s="3" t="s">
        <v>94</v>
      </c>
      <c r="EA24" s="11">
        <v>5.7148999999999998E-2</v>
      </c>
      <c r="EB24" s="11">
        <v>5.9900000000000002E-2</v>
      </c>
      <c r="EC24" s="11">
        <v>6.0101000000000002E-2</v>
      </c>
      <c r="ED24" s="11">
        <v>6.2066999999999997E-2</v>
      </c>
      <c r="EE24" s="11">
        <v>6.0225000000000001E-2</v>
      </c>
      <c r="EF24" s="11">
        <v>3.5986999999999998E-2</v>
      </c>
      <c r="EL24" s="3" t="s">
        <v>94</v>
      </c>
      <c r="EM24" s="20">
        <v>0.50702800000000003</v>
      </c>
      <c r="EN24" s="11">
        <v>0.50702800000000003</v>
      </c>
      <c r="EO24" s="11">
        <v>0.47949199999999997</v>
      </c>
      <c r="EP24" s="11">
        <v>0.49815300000000001</v>
      </c>
      <c r="EQ24" s="11">
        <v>0.49914700000000001</v>
      </c>
      <c r="ER24" s="11">
        <v>0.520289</v>
      </c>
      <c r="ES24" s="11">
        <v>0.54158499999999998</v>
      </c>
      <c r="EU24" s="3" t="s">
        <v>94</v>
      </c>
      <c r="EV24" s="11">
        <v>2.8400000000000002E-2</v>
      </c>
      <c r="EW24" s="11">
        <v>2.4160999999999998E-2</v>
      </c>
      <c r="EX24" s="11">
        <v>2.3872000000000001E-2</v>
      </c>
      <c r="EY24" s="11">
        <v>1.9106999999999999E-2</v>
      </c>
      <c r="EZ24" s="11">
        <v>2.3931999999999998E-2</v>
      </c>
      <c r="FA24" s="11">
        <v>2.92E-2</v>
      </c>
    </row>
    <row r="25" spans="1:157" x14ac:dyDescent="0.2">
      <c r="A25" s="3" t="s">
        <v>96</v>
      </c>
      <c r="B25" s="11">
        <v>0.14725099999999999</v>
      </c>
      <c r="C25" s="11">
        <v>0.143009</v>
      </c>
      <c r="D25" s="11">
        <v>0.19034499999999999</v>
      </c>
      <c r="E25" s="11">
        <v>0.16981299999999999</v>
      </c>
      <c r="F25" s="11">
        <v>0.183951</v>
      </c>
      <c r="G25" s="11">
        <v>0.20726900000000001</v>
      </c>
      <c r="K25" s="3" t="s">
        <v>96</v>
      </c>
      <c r="L25" s="11">
        <v>3.0335999999999998E-2</v>
      </c>
      <c r="M25" s="11">
        <v>3.5291999999999997E-2</v>
      </c>
      <c r="N25" s="11">
        <v>3.1192000000000001E-2</v>
      </c>
      <c r="O25" s="11">
        <v>1.3481E-2</v>
      </c>
      <c r="P25" s="11">
        <v>3.9683000000000003E-2</v>
      </c>
      <c r="Q25" s="11">
        <v>6.2373999999999999E-2</v>
      </c>
      <c r="R25" s="11"/>
      <c r="S25" s="11"/>
      <c r="T25" s="11"/>
      <c r="U25" s="3" t="s">
        <v>96</v>
      </c>
      <c r="V25" s="11">
        <v>0.157915</v>
      </c>
      <c r="W25" s="11">
        <v>0.15274799999999999</v>
      </c>
      <c r="X25" s="11">
        <v>0.18658</v>
      </c>
      <c r="Y25" s="11">
        <v>0.188775</v>
      </c>
      <c r="Z25" s="11">
        <v>0.18546199999999999</v>
      </c>
      <c r="AA25" s="11">
        <v>0.19736799999999999</v>
      </c>
      <c r="AD25" s="3" t="s">
        <v>97</v>
      </c>
      <c r="AE25" s="11">
        <v>0.21246799999999999</v>
      </c>
      <c r="AF25" s="11">
        <v>0.170042</v>
      </c>
      <c r="AG25" s="11">
        <v>0.22403899999999999</v>
      </c>
      <c r="AH25" s="11">
        <v>-0.11279599999999999</v>
      </c>
      <c r="AI25" s="11">
        <v>0.19151099999999999</v>
      </c>
      <c r="AJ25" s="11">
        <v>0.260324</v>
      </c>
      <c r="AN25" s="3" t="s">
        <v>96</v>
      </c>
      <c r="AO25" s="11">
        <v>8.0043000000000003E-2</v>
      </c>
      <c r="AP25" s="11">
        <v>6.9045999999999996E-2</v>
      </c>
      <c r="AQ25" s="11">
        <v>0.155532</v>
      </c>
      <c r="AR25" s="11">
        <v>0.2384</v>
      </c>
      <c r="AS25" s="11">
        <v>0.26756000000000002</v>
      </c>
      <c r="AT25" s="11">
        <v>0.14505799999999999</v>
      </c>
      <c r="AU25" s="11"/>
      <c r="AV25" s="11"/>
      <c r="AW25" s="11"/>
      <c r="AX25" s="3" t="s">
        <v>96</v>
      </c>
      <c r="AY25" s="11">
        <v>0.157446</v>
      </c>
      <c r="AZ25" s="11">
        <v>0.170353</v>
      </c>
      <c r="BA25" s="11">
        <v>0.17677699999999999</v>
      </c>
      <c r="BB25" s="11">
        <v>0.18329000000000001</v>
      </c>
      <c r="BC25" s="11">
        <v>0.19125500000000001</v>
      </c>
      <c r="BD25" s="11">
        <v>0.219585</v>
      </c>
      <c r="BE25" s="11"/>
      <c r="BF25" s="11"/>
      <c r="BG25" s="11"/>
      <c r="BH25" s="10" t="s">
        <v>98</v>
      </c>
      <c r="BI25" s="3"/>
      <c r="BJ25" s="3"/>
      <c r="BK25" s="3"/>
      <c r="BL25" s="3"/>
      <c r="BM25" s="3"/>
      <c r="BN25" s="3"/>
      <c r="BO25" s="11"/>
      <c r="BP25" s="11"/>
      <c r="BQ25" s="11"/>
      <c r="BR25" s="3" t="s">
        <v>96</v>
      </c>
      <c r="BS25" s="11">
        <v>0.35405399999999998</v>
      </c>
      <c r="BT25" s="11">
        <v>0.31872899999999998</v>
      </c>
      <c r="BU25" s="11">
        <v>0.32560600000000001</v>
      </c>
      <c r="BV25" s="11">
        <v>0.34382400000000002</v>
      </c>
      <c r="BW25" s="11">
        <v>0.35458499999999998</v>
      </c>
      <c r="BX25" s="11">
        <v>0.35850300000000002</v>
      </c>
      <c r="BY25" s="11"/>
      <c r="BZ25" s="11"/>
      <c r="CA25" s="11"/>
      <c r="CB25" s="3" t="s">
        <v>96</v>
      </c>
      <c r="CC25" s="11">
        <v>0.26355400000000001</v>
      </c>
      <c r="CD25" s="11">
        <v>0.241231</v>
      </c>
      <c r="CE25" s="11">
        <v>0.25059500000000001</v>
      </c>
      <c r="CF25" s="11">
        <v>0.18157300000000001</v>
      </c>
      <c r="CG25" s="11">
        <v>0.23619399999999999</v>
      </c>
      <c r="CH25" s="11">
        <v>0.266511</v>
      </c>
      <c r="CI25" s="11"/>
      <c r="CJ25" s="11"/>
      <c r="CK25" s="11"/>
      <c r="CL25" s="11"/>
      <c r="CM25" s="3" t="s">
        <v>96</v>
      </c>
      <c r="CN25" s="11">
        <v>0.23163600000000001</v>
      </c>
      <c r="CO25" s="11">
        <v>0.25979600000000003</v>
      </c>
      <c r="CP25" s="11">
        <v>0.262401</v>
      </c>
      <c r="CQ25" s="11">
        <v>0.264324</v>
      </c>
      <c r="CR25" s="11">
        <v>0.27558199999999999</v>
      </c>
      <c r="CS25" s="11">
        <v>0.27168799999999999</v>
      </c>
      <c r="CT25" s="11"/>
      <c r="CU25" s="11"/>
      <c r="CV25" s="11"/>
      <c r="CW25" s="11"/>
      <c r="CX25" s="3" t="s">
        <v>96</v>
      </c>
      <c r="CY25" s="17" t="s">
        <v>78</v>
      </c>
      <c r="CZ25" s="11">
        <v>0.170074</v>
      </c>
      <c r="DA25" s="11">
        <v>0.17233799999999999</v>
      </c>
      <c r="DB25" s="11">
        <v>0.22852800000000001</v>
      </c>
      <c r="DC25" s="11">
        <v>0.12926699999999999</v>
      </c>
      <c r="DD25" s="11">
        <v>0.344497</v>
      </c>
      <c r="DE25" s="11">
        <v>0.39922099999999999</v>
      </c>
      <c r="DI25" s="3" t="s">
        <v>94</v>
      </c>
      <c r="DJ25" s="18">
        <v>0.101175</v>
      </c>
      <c r="DK25" s="18">
        <v>7.1577000000000002E-2</v>
      </c>
      <c r="DL25" s="18">
        <v>0.12886700000000001</v>
      </c>
      <c r="DM25" s="18">
        <v>9.9786E-2</v>
      </c>
      <c r="DN25" s="18">
        <v>0.108289</v>
      </c>
      <c r="DO25" s="18">
        <v>0.11074299999999999</v>
      </c>
      <c r="DQ25" s="3" t="s">
        <v>96</v>
      </c>
      <c r="DR25" s="11">
        <v>-1.6660999999999999E-2</v>
      </c>
      <c r="DS25" s="11">
        <v>1.7547E-2</v>
      </c>
      <c r="DT25" s="11">
        <v>7.1332999999999994E-2</v>
      </c>
      <c r="DU25" s="11">
        <v>0.104875</v>
      </c>
      <c r="DV25" s="11">
        <v>6.4646999999999996E-2</v>
      </c>
      <c r="DW25" s="11">
        <v>5.7249000000000001E-2</v>
      </c>
      <c r="DZ25" s="3" t="s">
        <v>96</v>
      </c>
      <c r="EA25" s="11">
        <v>4.4755999999999997E-2</v>
      </c>
      <c r="EB25" s="11">
        <v>4.8991E-2</v>
      </c>
      <c r="EC25" s="11">
        <v>4.6928999999999998E-2</v>
      </c>
      <c r="ED25" s="11">
        <v>4.9188999999999997E-2</v>
      </c>
      <c r="EE25" s="11">
        <v>4.6906999999999997E-2</v>
      </c>
      <c r="EF25" s="11">
        <v>4.2222999999999997E-2</v>
      </c>
      <c r="EL25" s="3" t="s">
        <v>96</v>
      </c>
      <c r="EM25" s="20">
        <v>0.41215099999999999</v>
      </c>
      <c r="EN25" s="11">
        <v>0.41204200000000002</v>
      </c>
      <c r="EO25" s="11">
        <v>0.39140399999999997</v>
      </c>
      <c r="EP25" s="11">
        <v>0.39719399999999999</v>
      </c>
      <c r="EQ25" s="11">
        <v>0.41154800000000002</v>
      </c>
      <c r="ER25" s="11">
        <v>0.42197499999999999</v>
      </c>
      <c r="ES25" s="11">
        <v>0.42281299999999999</v>
      </c>
      <c r="EU25" s="3" t="s">
        <v>96</v>
      </c>
      <c r="EV25" s="11">
        <v>2.2225999999999999E-2</v>
      </c>
      <c r="EW25" s="11">
        <v>2.2425E-2</v>
      </c>
      <c r="EX25" s="11">
        <v>2.5700000000000001E-2</v>
      </c>
      <c r="EY25" s="11">
        <v>2.3536000000000001E-2</v>
      </c>
      <c r="EZ25" s="11">
        <v>2.2976E-2</v>
      </c>
      <c r="FA25" s="11">
        <v>2.3938000000000001E-2</v>
      </c>
    </row>
    <row r="26" spans="1:157" x14ac:dyDescent="0.2">
      <c r="A26" s="3" t="s">
        <v>97</v>
      </c>
      <c r="B26" s="11">
        <v>0.15517</v>
      </c>
      <c r="C26" s="11">
        <v>0.19675200000000001</v>
      </c>
      <c r="D26" s="11">
        <v>0.18371899999999999</v>
      </c>
      <c r="E26" s="11">
        <v>0.17705299999999999</v>
      </c>
      <c r="F26" s="11">
        <v>0.19082199999999999</v>
      </c>
      <c r="G26" s="11">
        <v>0.120945</v>
      </c>
      <c r="K26" s="3" t="s">
        <v>97</v>
      </c>
      <c r="L26" s="11">
        <v>6.7309999999999995E-2</v>
      </c>
      <c r="M26" s="11">
        <v>9.4431000000000001E-2</v>
      </c>
      <c r="N26" s="11">
        <v>-2.0600000000000002E-3</v>
      </c>
      <c r="O26" s="11">
        <v>1.3519999999999999E-3</v>
      </c>
      <c r="P26" s="11">
        <v>7.9117000000000007E-2</v>
      </c>
      <c r="Q26" s="11">
        <v>8.7608000000000005E-2</v>
      </c>
      <c r="R26" s="11"/>
      <c r="S26" s="11"/>
      <c r="T26" s="11"/>
      <c r="U26" s="3" t="s">
        <v>97</v>
      </c>
      <c r="V26" s="11">
        <v>0.16494400000000001</v>
      </c>
      <c r="W26" s="11">
        <v>0.21997800000000001</v>
      </c>
      <c r="X26" s="11">
        <v>0.20035900000000001</v>
      </c>
      <c r="Y26" s="11">
        <v>0.233427</v>
      </c>
      <c r="Z26" s="11">
        <v>0.22082199999999999</v>
      </c>
      <c r="AA26" s="11">
        <v>0.283468</v>
      </c>
      <c r="AD26" s="3" t="s">
        <v>99</v>
      </c>
      <c r="AE26" s="11">
        <v>0.222191</v>
      </c>
      <c r="AF26" s="11">
        <v>0.18043300000000001</v>
      </c>
      <c r="AG26" s="11">
        <v>0.23347999999999999</v>
      </c>
      <c r="AH26" s="11">
        <v>-0.10378999999999999</v>
      </c>
      <c r="AI26" s="11">
        <v>0.20008999999999999</v>
      </c>
      <c r="AJ26" s="11">
        <v>0.26883299999999999</v>
      </c>
      <c r="AN26" s="3" t="s">
        <v>97</v>
      </c>
      <c r="AO26" s="11">
        <v>0.492178</v>
      </c>
      <c r="AP26" s="11">
        <v>0.500251</v>
      </c>
      <c r="AQ26" s="11">
        <v>0.43239899999999998</v>
      </c>
      <c r="AR26" s="11">
        <v>0.38855200000000001</v>
      </c>
      <c r="AS26" s="11">
        <v>0.37558200000000003</v>
      </c>
      <c r="AT26" s="11">
        <v>0.54902399999999996</v>
      </c>
      <c r="AU26" s="11"/>
      <c r="AV26" s="11"/>
      <c r="AW26" s="11"/>
      <c r="AX26" s="3" t="s">
        <v>97</v>
      </c>
      <c r="AY26" s="11">
        <v>0.22362699999999999</v>
      </c>
      <c r="AZ26" s="11">
        <v>0.14266599999999999</v>
      </c>
      <c r="BA26" s="11">
        <v>0.19283400000000001</v>
      </c>
      <c r="BB26" s="11">
        <v>0.18484900000000001</v>
      </c>
      <c r="BC26" s="11">
        <v>6.9410000000000001E-3</v>
      </c>
      <c r="BD26" s="11">
        <v>-3.1981000000000002E-2</v>
      </c>
      <c r="BE26" s="11"/>
      <c r="BF26" s="11"/>
      <c r="BG26" s="11"/>
      <c r="BH26" s="3" t="s">
        <v>100</v>
      </c>
      <c r="BI26" s="11">
        <v>4.5259999999999996E-3</v>
      </c>
      <c r="BJ26" s="11">
        <v>1.0043E-2</v>
      </c>
      <c r="BK26" s="11">
        <v>6.9059999999999998E-3</v>
      </c>
      <c r="BL26" s="11">
        <v>5.6899999999999997E-3</v>
      </c>
      <c r="BM26" s="11">
        <v>5.058E-3</v>
      </c>
      <c r="BN26" s="11">
        <v>6.5310000000000003E-3</v>
      </c>
      <c r="BO26" s="11"/>
      <c r="BP26" s="11"/>
      <c r="BQ26" s="11"/>
      <c r="BR26" s="3" t="s">
        <v>97</v>
      </c>
      <c r="BS26" s="11">
        <v>0.38250699999999999</v>
      </c>
      <c r="BT26" s="11">
        <v>0.40315899999999999</v>
      </c>
      <c r="BU26" s="11">
        <v>0.44789899999999999</v>
      </c>
      <c r="BV26" s="11">
        <v>0.47837499999999999</v>
      </c>
      <c r="BW26" s="11">
        <v>0.44269900000000001</v>
      </c>
      <c r="BX26" s="11">
        <v>0.49861800000000001</v>
      </c>
      <c r="BY26" s="11"/>
      <c r="BZ26" s="11"/>
      <c r="CA26" s="11"/>
      <c r="CB26" s="3" t="s">
        <v>97</v>
      </c>
      <c r="CC26" s="11">
        <v>0.27332400000000001</v>
      </c>
      <c r="CD26" s="11">
        <v>0.186277</v>
      </c>
      <c r="CE26" s="11">
        <v>0.24374999999999999</v>
      </c>
      <c r="CF26" s="11">
        <v>0.133876</v>
      </c>
      <c r="CG26" s="11">
        <v>0.24072299999999999</v>
      </c>
      <c r="CH26" s="11">
        <v>0.25017</v>
      </c>
      <c r="CI26" s="11"/>
      <c r="CJ26" s="11"/>
      <c r="CK26" s="11"/>
      <c r="CL26" s="11"/>
      <c r="CM26" s="3" t="s">
        <v>97</v>
      </c>
      <c r="CN26" s="11">
        <v>0.239541</v>
      </c>
      <c r="CO26" s="11">
        <v>0.24592600000000001</v>
      </c>
      <c r="CP26" s="11">
        <v>0.249553</v>
      </c>
      <c r="CQ26" s="11">
        <v>0.22350400000000001</v>
      </c>
      <c r="CR26" s="11">
        <v>0.23133400000000001</v>
      </c>
      <c r="CS26" s="11">
        <v>0.24108199999999999</v>
      </c>
      <c r="CT26" s="11"/>
      <c r="CU26" s="11"/>
      <c r="CV26" s="11"/>
      <c r="CW26" s="11"/>
      <c r="CX26" s="3" t="s">
        <v>97</v>
      </c>
      <c r="CY26" s="17" t="s">
        <v>78</v>
      </c>
      <c r="CZ26" s="11">
        <v>0.29201700000000003</v>
      </c>
      <c r="DA26" s="11">
        <v>0.223965</v>
      </c>
      <c r="DB26" s="11">
        <v>0.24032500000000001</v>
      </c>
      <c r="DC26" s="11">
        <v>0.168046</v>
      </c>
      <c r="DD26" s="11">
        <v>0.32610299999999998</v>
      </c>
      <c r="DE26" s="11">
        <v>0.368618</v>
      </c>
      <c r="DI26" s="3" t="s">
        <v>96</v>
      </c>
      <c r="DJ26" s="18">
        <v>8.5317000000000004E-2</v>
      </c>
      <c r="DK26" s="18">
        <v>7.1999999999999995E-2</v>
      </c>
      <c r="DL26" s="18">
        <v>9.9277000000000004E-2</v>
      </c>
      <c r="DM26" s="18">
        <v>8.8456999999999994E-2</v>
      </c>
      <c r="DN26" s="18">
        <v>9.0673000000000004E-2</v>
      </c>
      <c r="DO26" s="18">
        <v>9.4215999999999994E-2</v>
      </c>
      <c r="DQ26" s="3" t="s">
        <v>97</v>
      </c>
      <c r="DR26" s="11">
        <v>5.3253000000000002E-2</v>
      </c>
      <c r="DS26" s="11">
        <v>0.102862</v>
      </c>
      <c r="DT26" s="11">
        <v>0.115582</v>
      </c>
      <c r="DU26" s="11">
        <v>5.1381000000000003E-2</v>
      </c>
      <c r="DV26" s="11">
        <v>2.3047000000000002E-2</v>
      </c>
      <c r="DW26" s="11">
        <v>6.9639999999999997E-3</v>
      </c>
      <c r="DZ26" s="3" t="s">
        <v>97</v>
      </c>
      <c r="EA26" s="11">
        <v>6.3930000000000001E-2</v>
      </c>
      <c r="EB26" s="11">
        <v>7.7869999999999995E-2</v>
      </c>
      <c r="EC26" s="11">
        <v>6.6935999999999996E-2</v>
      </c>
      <c r="ED26" s="11">
        <v>7.3293999999999998E-2</v>
      </c>
      <c r="EE26" s="11">
        <v>5.3324999999999997E-2</v>
      </c>
      <c r="EF26" s="11">
        <v>3.4041000000000002E-2</v>
      </c>
      <c r="EL26" s="3" t="s">
        <v>97</v>
      </c>
      <c r="EM26" s="20">
        <v>0.40665099999999998</v>
      </c>
      <c r="EN26" s="11">
        <v>0.40665099999999998</v>
      </c>
      <c r="EO26" s="11">
        <v>0.37735099999999999</v>
      </c>
      <c r="EP26" s="11">
        <v>0.49498999999999999</v>
      </c>
      <c r="EQ26" s="11">
        <v>0.468692</v>
      </c>
      <c r="ER26" s="11">
        <v>0.51195500000000005</v>
      </c>
      <c r="ES26" s="11">
        <v>0.36489500000000002</v>
      </c>
      <c r="EU26" s="3" t="s">
        <v>97</v>
      </c>
      <c r="EV26" s="11">
        <v>2.7987999999999999E-2</v>
      </c>
      <c r="EW26" s="11">
        <v>2.2386E-2</v>
      </c>
      <c r="EX26" s="11">
        <v>2.5353000000000001E-2</v>
      </c>
      <c r="EY26" s="11">
        <v>2.0233999999999999E-2</v>
      </c>
      <c r="EZ26" s="11">
        <v>1.3651999999999999E-2</v>
      </c>
      <c r="FA26" s="11">
        <v>1.7967E-2</v>
      </c>
    </row>
    <row r="27" spans="1:157" x14ac:dyDescent="0.2">
      <c r="A27" s="3" t="s">
        <v>99</v>
      </c>
      <c r="B27" s="11">
        <v>0.155557</v>
      </c>
      <c r="C27" s="11">
        <v>0.197214</v>
      </c>
      <c r="D27" s="11">
        <v>0.184559</v>
      </c>
      <c r="E27" s="11">
        <v>0.177842</v>
      </c>
      <c r="F27" s="11">
        <v>0.19144800000000001</v>
      </c>
      <c r="G27" s="11">
        <v>0.12146800000000001</v>
      </c>
      <c r="K27" s="3" t="s">
        <v>99</v>
      </c>
      <c r="L27" s="11">
        <v>7.0874999999999994E-2</v>
      </c>
      <c r="M27" s="11">
        <v>9.7097000000000003E-2</v>
      </c>
      <c r="N27" s="11">
        <v>3.4499999999999998E-4</v>
      </c>
      <c r="O27" s="11">
        <v>4.2300000000000003E-3</v>
      </c>
      <c r="P27" s="11">
        <v>8.2576999999999998E-2</v>
      </c>
      <c r="Q27" s="11">
        <v>9.0176999999999993E-2</v>
      </c>
      <c r="R27" s="11"/>
      <c r="S27" s="11"/>
      <c r="T27" s="11"/>
      <c r="U27" s="3" t="s">
        <v>99</v>
      </c>
      <c r="V27" s="11">
        <v>0.17353399999999999</v>
      </c>
      <c r="W27" s="11">
        <v>0.226519</v>
      </c>
      <c r="X27" s="11">
        <v>0.204878</v>
      </c>
      <c r="Y27" s="11">
        <v>0.233427</v>
      </c>
      <c r="Z27" s="11">
        <v>0.22082199999999999</v>
      </c>
      <c r="AA27" s="11">
        <v>0.283468</v>
      </c>
      <c r="AD27" s="3"/>
      <c r="AE27" s="3"/>
      <c r="AF27" s="3"/>
      <c r="AG27" s="3"/>
      <c r="AH27" s="3"/>
      <c r="AI27" s="3"/>
      <c r="AJ27" s="3"/>
      <c r="AN27" s="3" t="s">
        <v>99</v>
      </c>
      <c r="AO27" s="11">
        <v>0.53211699999999995</v>
      </c>
      <c r="AP27" s="11">
        <v>0.54674400000000001</v>
      </c>
      <c r="AQ27" s="11">
        <v>0.47531800000000002</v>
      </c>
      <c r="AR27" s="11">
        <v>0.42124899999999998</v>
      </c>
      <c r="AS27" s="11">
        <v>0.40388400000000002</v>
      </c>
      <c r="AT27" s="11">
        <v>0.59692800000000001</v>
      </c>
      <c r="AU27" s="11"/>
      <c r="AV27" s="11"/>
      <c r="AW27" s="11"/>
      <c r="AX27" s="3" t="s">
        <v>99</v>
      </c>
      <c r="AY27" s="11">
        <v>0.234845</v>
      </c>
      <c r="AZ27" s="11">
        <v>0.15182399999999999</v>
      </c>
      <c r="BA27" s="11">
        <v>0.20033300000000001</v>
      </c>
      <c r="BB27" s="11">
        <v>0.19211</v>
      </c>
      <c r="BC27" s="11">
        <v>1.5841000000000001E-2</v>
      </c>
      <c r="BD27" s="11">
        <v>-2.1364999999999999E-2</v>
      </c>
      <c r="BE27" s="11"/>
      <c r="BF27" s="11"/>
      <c r="BG27" s="11"/>
      <c r="BH27" s="3" t="s">
        <v>101</v>
      </c>
      <c r="BI27" s="11">
        <v>1.725E-3</v>
      </c>
      <c r="BJ27" s="11">
        <v>3.1229999999999999E-3</v>
      </c>
      <c r="BK27" s="11">
        <v>2.0820000000000001E-3</v>
      </c>
      <c r="BL27" s="11">
        <v>1.833E-3</v>
      </c>
      <c r="BM27" s="11">
        <v>1.784E-3</v>
      </c>
      <c r="BN27" s="11">
        <v>2.2049999999999999E-3</v>
      </c>
      <c r="BO27" s="11"/>
      <c r="BP27" s="11"/>
      <c r="BQ27" s="11"/>
      <c r="BR27" s="3" t="s">
        <v>99</v>
      </c>
      <c r="BS27" s="11">
        <v>0.39079900000000001</v>
      </c>
      <c r="BT27" s="11">
        <v>0.41868100000000003</v>
      </c>
      <c r="BU27" s="11">
        <v>0.46216299999999999</v>
      </c>
      <c r="BV27" s="11">
        <v>0.49161300000000002</v>
      </c>
      <c r="BW27" s="11">
        <v>0.45701799999999998</v>
      </c>
      <c r="BX27" s="11">
        <v>0.51262099999999999</v>
      </c>
      <c r="BY27" s="11"/>
      <c r="BZ27" s="11"/>
      <c r="CA27" s="11"/>
      <c r="CB27" s="3" t="s">
        <v>99</v>
      </c>
      <c r="CC27" s="11">
        <v>0.27332400000000001</v>
      </c>
      <c r="CD27" s="11">
        <v>0.186277</v>
      </c>
      <c r="CE27" s="11">
        <v>0.24387200000000001</v>
      </c>
      <c r="CF27" s="11">
        <v>0.13486799999999999</v>
      </c>
      <c r="CG27" s="11">
        <v>0.24279000000000001</v>
      </c>
      <c r="CH27" s="11">
        <v>0.25257000000000002</v>
      </c>
      <c r="CI27" s="11"/>
      <c r="CJ27" s="11"/>
      <c r="CK27" s="11"/>
      <c r="CL27" s="11"/>
      <c r="CM27" s="3" t="s">
        <v>99</v>
      </c>
      <c r="CN27" s="11">
        <v>0.25086399999999998</v>
      </c>
      <c r="CO27" s="11">
        <v>0.25458900000000001</v>
      </c>
      <c r="CP27" s="11">
        <v>0.25600600000000001</v>
      </c>
      <c r="CQ27" s="11">
        <v>0.22938800000000001</v>
      </c>
      <c r="CR27" s="11">
        <v>0.23894000000000001</v>
      </c>
      <c r="CS27" s="11">
        <v>0.248555</v>
      </c>
      <c r="CT27" s="11"/>
      <c r="CU27" s="11"/>
      <c r="CV27" s="11"/>
      <c r="CW27" s="11"/>
      <c r="CX27" s="3" t="s">
        <v>99</v>
      </c>
      <c r="CY27" s="17" t="s">
        <v>78</v>
      </c>
      <c r="CZ27" s="11">
        <v>0.29499399999999998</v>
      </c>
      <c r="DA27" s="11">
        <v>0.23086200000000001</v>
      </c>
      <c r="DB27" s="11">
        <v>0.245806</v>
      </c>
      <c r="DC27" s="11">
        <v>0.17411599999999999</v>
      </c>
      <c r="DD27" s="11">
        <v>0.32873999999999998</v>
      </c>
      <c r="DE27" s="11">
        <v>0.36999199999999999</v>
      </c>
      <c r="DI27" s="3" t="s">
        <v>97</v>
      </c>
      <c r="DJ27" s="18">
        <v>9.8666000000000004E-2</v>
      </c>
      <c r="DK27" s="18">
        <v>9.4487000000000002E-2</v>
      </c>
      <c r="DL27" s="18">
        <v>8.7912000000000004E-2</v>
      </c>
      <c r="DM27" s="18">
        <v>8.8942999999999994E-2</v>
      </c>
      <c r="DN27" s="18">
        <v>8.7151000000000006E-2</v>
      </c>
      <c r="DO27" s="18">
        <v>8.5374000000000005E-2</v>
      </c>
      <c r="DQ27" s="3" t="s">
        <v>99</v>
      </c>
      <c r="DR27" s="11">
        <v>7.1690000000000004E-2</v>
      </c>
      <c r="DS27" s="11">
        <v>0.117686</v>
      </c>
      <c r="DT27" s="11">
        <v>0.11989</v>
      </c>
      <c r="DU27" s="11">
        <v>5.2845999999999997E-2</v>
      </c>
      <c r="DV27" s="11">
        <v>2.4055E-2</v>
      </c>
      <c r="DW27" s="11">
        <v>8.9910000000000007E-3</v>
      </c>
      <c r="DZ27" s="3" t="s">
        <v>99</v>
      </c>
      <c r="EA27" s="11">
        <v>6.8328E-2</v>
      </c>
      <c r="EB27" s="11">
        <v>8.1911999999999999E-2</v>
      </c>
      <c r="EC27" s="11">
        <v>7.0543999999999996E-2</v>
      </c>
      <c r="ED27" s="11">
        <v>7.7327999999999994E-2</v>
      </c>
      <c r="EE27" s="11">
        <v>5.8784000000000003E-2</v>
      </c>
      <c r="EF27" s="11">
        <v>4.0140000000000002E-2</v>
      </c>
      <c r="EL27" s="3" t="s">
        <v>99</v>
      </c>
      <c r="EM27" s="20">
        <v>0.421149</v>
      </c>
      <c r="EN27" s="11">
        <v>0.421149</v>
      </c>
      <c r="EO27" s="11">
        <v>0.39211400000000002</v>
      </c>
      <c r="EP27" s="11">
        <v>0.50829100000000005</v>
      </c>
      <c r="EQ27" s="11">
        <v>0.48016399999999998</v>
      </c>
      <c r="ER27" s="11">
        <v>0.524281</v>
      </c>
      <c r="ES27" s="11">
        <v>0.37604700000000002</v>
      </c>
      <c r="EU27" s="3" t="s">
        <v>99</v>
      </c>
      <c r="EV27" s="11">
        <v>3.1088000000000001E-2</v>
      </c>
      <c r="EW27" s="11">
        <v>2.4974E-2</v>
      </c>
      <c r="EX27" s="11">
        <v>2.7529000000000001E-2</v>
      </c>
      <c r="EY27" s="11">
        <v>2.2409999999999999E-2</v>
      </c>
      <c r="EZ27" s="11">
        <v>1.6239E-2</v>
      </c>
      <c r="FA27" s="11">
        <v>2.0476999999999999E-2</v>
      </c>
    </row>
    <row r="28" spans="1:157" x14ac:dyDescent="0.2">
      <c r="A28" s="3"/>
      <c r="B28" s="3"/>
      <c r="C28" s="3"/>
      <c r="D28" s="3"/>
      <c r="E28" s="3"/>
      <c r="F28" s="3"/>
      <c r="G28" s="3"/>
      <c r="K28" s="3"/>
      <c r="L28" s="3"/>
      <c r="M28" s="3"/>
      <c r="N28" s="3"/>
      <c r="O28" s="3"/>
      <c r="P28" s="3"/>
      <c r="Q28" s="3"/>
      <c r="U28" s="3"/>
      <c r="V28" s="3"/>
      <c r="W28" s="3"/>
      <c r="X28" s="3"/>
      <c r="Y28" s="3"/>
      <c r="Z28" s="3"/>
      <c r="AA28" s="3"/>
      <c r="AN28" s="3"/>
      <c r="AO28" s="3"/>
      <c r="AP28" s="3"/>
      <c r="AQ28" s="3"/>
      <c r="AR28" s="3"/>
      <c r="AS28" s="3"/>
      <c r="AT28" s="3"/>
      <c r="AU28" s="3"/>
      <c r="AV28" s="11"/>
      <c r="AW28" s="11"/>
      <c r="AX28" s="3"/>
      <c r="AY28" s="3"/>
      <c r="AZ28" s="3"/>
      <c r="BA28" s="3"/>
      <c r="BB28" s="3"/>
      <c r="BC28" s="3"/>
      <c r="BD28" s="3"/>
      <c r="BE28" s="11"/>
      <c r="BF28" s="11"/>
      <c r="BG28" s="11"/>
      <c r="BH28" s="3" t="s">
        <v>102</v>
      </c>
      <c r="BI28" s="11">
        <v>1.8799999999999999E-3</v>
      </c>
      <c r="BJ28" s="11">
        <v>3.222E-3</v>
      </c>
      <c r="BK28" s="11">
        <v>2.2290000000000001E-3</v>
      </c>
      <c r="BL28" s="11">
        <v>1.9759999999999999E-3</v>
      </c>
      <c r="BM28" s="11">
        <v>1.9599999999999999E-3</v>
      </c>
      <c r="BN28" s="11">
        <v>2.3210000000000001E-3</v>
      </c>
      <c r="BO28" s="11"/>
      <c r="BP28" s="11"/>
      <c r="BQ28" s="11"/>
      <c r="BR28" s="3"/>
      <c r="BS28" s="3"/>
      <c r="BT28" s="3"/>
      <c r="BU28" s="3"/>
      <c r="BV28" s="3"/>
      <c r="BW28" s="3"/>
      <c r="BX28" s="3"/>
      <c r="BY28" s="11"/>
      <c r="BZ28" s="11"/>
      <c r="CA28" s="11"/>
      <c r="CB28" s="3"/>
      <c r="CC28" s="3"/>
      <c r="CD28" s="3"/>
      <c r="CE28" s="3"/>
      <c r="CF28" s="3"/>
      <c r="CG28" s="3"/>
      <c r="CH28" s="3"/>
      <c r="CI28" s="11"/>
      <c r="CJ28" s="11"/>
      <c r="CK28" s="11"/>
      <c r="CL28" s="11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I28" s="3" t="s">
        <v>99</v>
      </c>
      <c r="DJ28" s="18">
        <v>0.109307</v>
      </c>
      <c r="DK28" s="18">
        <v>0.10553999999999999</v>
      </c>
      <c r="DL28" s="18">
        <v>9.7198000000000007E-2</v>
      </c>
      <c r="DM28" s="18">
        <v>9.7512000000000001E-2</v>
      </c>
      <c r="DN28" s="18">
        <v>9.7241999999999995E-2</v>
      </c>
      <c r="DO28" s="18">
        <v>9.5142000000000004E-2</v>
      </c>
      <c r="DQ28" s="3"/>
      <c r="DR28" s="3"/>
      <c r="DS28" s="3"/>
      <c r="DT28" s="3"/>
      <c r="DU28" s="3"/>
      <c r="DV28" s="3"/>
      <c r="DW28" s="3"/>
      <c r="DZ28" s="3"/>
      <c r="EA28" s="3"/>
      <c r="EB28" s="3"/>
      <c r="EC28" s="3"/>
      <c r="ED28" s="3"/>
      <c r="EE28" s="3"/>
      <c r="EF28" s="3"/>
      <c r="EL28" s="3"/>
      <c r="EM28" s="3"/>
      <c r="EN28" s="3"/>
      <c r="EO28" s="3"/>
      <c r="EP28" s="3"/>
      <c r="EQ28" s="3"/>
      <c r="ER28" s="3"/>
      <c r="ES28" s="3"/>
      <c r="EU28" s="3"/>
      <c r="EV28" s="3"/>
      <c r="EW28" s="3"/>
      <c r="EX28" s="3"/>
      <c r="EY28" s="3"/>
      <c r="EZ28" s="3"/>
      <c r="FA28" s="3"/>
    </row>
    <row r="29" spans="1:157" x14ac:dyDescent="0.2">
      <c r="A29" s="10" t="s">
        <v>103</v>
      </c>
      <c r="B29" s="3"/>
      <c r="C29" s="3"/>
      <c r="D29" s="3"/>
      <c r="E29" s="3"/>
      <c r="F29" s="3"/>
      <c r="G29" s="3"/>
      <c r="K29" s="10" t="s">
        <v>103</v>
      </c>
      <c r="L29" s="3"/>
      <c r="M29" s="3"/>
      <c r="N29" s="3"/>
      <c r="O29" s="3"/>
      <c r="P29" s="3"/>
      <c r="Q29" s="3"/>
      <c r="U29" s="10" t="s">
        <v>103</v>
      </c>
      <c r="V29" s="3"/>
      <c r="W29" s="3"/>
      <c r="X29" s="3"/>
      <c r="Y29" s="3"/>
      <c r="Z29" s="3"/>
      <c r="AA29" s="3"/>
      <c r="AD29" s="10" t="s">
        <v>103</v>
      </c>
      <c r="AE29" s="3"/>
      <c r="AF29" s="3"/>
      <c r="AG29" s="3"/>
      <c r="AH29" s="3"/>
      <c r="AI29" s="3"/>
      <c r="AJ29" s="3"/>
      <c r="AN29" s="10" t="s">
        <v>103</v>
      </c>
      <c r="AO29" s="3"/>
      <c r="AP29" s="3"/>
      <c r="AQ29" s="3"/>
      <c r="AR29" s="3"/>
      <c r="AS29" s="3"/>
      <c r="AT29" s="3"/>
      <c r="AU29" s="3"/>
      <c r="AV29" s="3"/>
      <c r="AW29" s="3"/>
      <c r="AX29" s="10" t="s">
        <v>103</v>
      </c>
      <c r="AY29" s="3"/>
      <c r="AZ29" s="3"/>
      <c r="BA29" s="3"/>
      <c r="BB29" s="3"/>
      <c r="BC29" s="3"/>
      <c r="BD29" s="3"/>
      <c r="BE29" s="3"/>
      <c r="BF29" s="3"/>
      <c r="BG29" s="3"/>
      <c r="BH29" s="3" t="s">
        <v>104</v>
      </c>
      <c r="BI29" s="11">
        <v>4.9319999999999998E-3</v>
      </c>
      <c r="BJ29" s="11">
        <v>1.0357E-2</v>
      </c>
      <c r="BK29" s="11">
        <v>7.3930000000000003E-3</v>
      </c>
      <c r="BL29" s="11">
        <v>6.1349999999999998E-3</v>
      </c>
      <c r="BM29" s="11">
        <v>5.555E-3</v>
      </c>
      <c r="BN29" s="11">
        <v>6.8719999999999996E-3</v>
      </c>
      <c r="BO29" s="3"/>
      <c r="BP29" s="3"/>
      <c r="BQ29" s="3"/>
      <c r="BR29" s="10" t="s">
        <v>103</v>
      </c>
      <c r="BS29" s="3"/>
      <c r="BT29" s="3"/>
      <c r="BU29" s="3"/>
      <c r="BV29" s="3"/>
      <c r="BW29" s="3"/>
      <c r="BX29" s="3"/>
      <c r="BY29" s="3"/>
      <c r="BZ29" s="3"/>
      <c r="CA29" s="3"/>
      <c r="CB29" s="10" t="s">
        <v>103</v>
      </c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10" t="s">
        <v>103</v>
      </c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10" t="s">
        <v>103</v>
      </c>
      <c r="CY29" s="3"/>
      <c r="CZ29" s="3"/>
      <c r="DA29" s="3"/>
      <c r="DB29" s="3"/>
      <c r="DC29" s="3"/>
      <c r="DD29" s="3"/>
      <c r="DE29" s="3"/>
      <c r="DI29" s="3"/>
      <c r="DJ29" s="3"/>
      <c r="DK29" s="3"/>
      <c r="DL29" s="3"/>
      <c r="DM29" s="3"/>
      <c r="DN29" s="3"/>
      <c r="DO29" s="3"/>
      <c r="DQ29" s="10" t="s">
        <v>103</v>
      </c>
      <c r="DR29" s="3"/>
      <c r="DS29" s="3"/>
      <c r="DT29" s="3"/>
      <c r="DU29" s="3"/>
      <c r="DV29" s="3"/>
      <c r="DW29" s="3"/>
      <c r="DZ29" s="10" t="s">
        <v>103</v>
      </c>
      <c r="EA29" s="3"/>
      <c r="EB29" s="3"/>
      <c r="EC29" s="3"/>
      <c r="ED29" s="3"/>
      <c r="EE29" s="3"/>
      <c r="EF29" s="3"/>
      <c r="EL29" s="10" t="s">
        <v>103</v>
      </c>
      <c r="EM29" s="3"/>
      <c r="EN29" s="3"/>
      <c r="EO29" s="3"/>
      <c r="EP29" s="3"/>
      <c r="EQ29" s="3"/>
      <c r="ER29" s="3"/>
      <c r="ES29" s="3"/>
      <c r="EU29" s="10" t="s">
        <v>103</v>
      </c>
      <c r="EV29" s="3"/>
      <c r="EW29" s="3"/>
      <c r="EX29" s="3"/>
      <c r="EY29" s="3"/>
      <c r="EZ29" s="3"/>
      <c r="FA29" s="3"/>
    </row>
    <row r="30" spans="1:157" x14ac:dyDescent="0.2">
      <c r="A30" s="3" t="s">
        <v>105</v>
      </c>
      <c r="B30" s="12">
        <v>0.63635399999999998</v>
      </c>
      <c r="C30" s="12">
        <v>0.61299499999999996</v>
      </c>
      <c r="D30" s="12">
        <v>0.75900100000000004</v>
      </c>
      <c r="E30" s="12">
        <v>0.78074100000000002</v>
      </c>
      <c r="F30" s="12">
        <v>0.80086299999999999</v>
      </c>
      <c r="G30" s="12">
        <v>0.82193000000000005</v>
      </c>
      <c r="K30" s="3" t="s">
        <v>105</v>
      </c>
      <c r="L30" s="12">
        <v>1.446377</v>
      </c>
      <c r="M30" s="12">
        <v>1.4130069999999999</v>
      </c>
      <c r="N30" s="12">
        <v>1.2668029999999999</v>
      </c>
      <c r="O30" s="12">
        <v>1.1638790000000001</v>
      </c>
      <c r="P30" s="12">
        <v>1.160561</v>
      </c>
      <c r="Q30" s="12">
        <v>1.1574850000000001</v>
      </c>
      <c r="U30" s="3" t="s">
        <v>105</v>
      </c>
      <c r="V30" s="12">
        <v>0.73887700000000001</v>
      </c>
      <c r="W30" s="12">
        <v>0.82884400000000003</v>
      </c>
      <c r="X30" s="12">
        <v>1.0840780000000001</v>
      </c>
      <c r="Y30" s="12">
        <v>1.120636</v>
      </c>
      <c r="Z30" s="12">
        <v>1.0868119999999999</v>
      </c>
      <c r="AA30" s="12">
        <v>1.0898969999999999</v>
      </c>
      <c r="AD30" s="3" t="s">
        <v>105</v>
      </c>
      <c r="AE30" s="12">
        <v>0.33380799999999999</v>
      </c>
      <c r="AF30" s="12">
        <v>0.29037499999999999</v>
      </c>
      <c r="AG30" s="12">
        <v>0.301427</v>
      </c>
      <c r="AH30" s="12">
        <v>0.31670700000000002</v>
      </c>
      <c r="AI30" s="12">
        <v>0.361151</v>
      </c>
      <c r="AJ30" s="12">
        <v>0.34135799999999999</v>
      </c>
      <c r="AN30" s="3" t="s">
        <v>105</v>
      </c>
      <c r="AO30" s="12">
        <v>0.38424700000000001</v>
      </c>
      <c r="AP30" s="12">
        <v>0.33310499999999998</v>
      </c>
      <c r="AQ30" s="12">
        <v>0.362369</v>
      </c>
      <c r="AR30" s="12">
        <v>0.44621899999999998</v>
      </c>
      <c r="AS30" s="12">
        <v>0.49030099999999999</v>
      </c>
      <c r="AT30" s="12">
        <v>0.432475</v>
      </c>
      <c r="AU30" s="12"/>
      <c r="AV30" s="3"/>
      <c r="AW30" s="3"/>
      <c r="AX30" s="3" t="s">
        <v>105</v>
      </c>
      <c r="AY30" s="12">
        <v>0.53656099999999995</v>
      </c>
      <c r="AZ30" s="12">
        <v>0.57122899999999999</v>
      </c>
      <c r="BA30" s="12">
        <v>0.59343299999999999</v>
      </c>
      <c r="BB30" s="12">
        <v>0.58072400000000002</v>
      </c>
      <c r="BC30" s="12">
        <v>0.60132600000000003</v>
      </c>
      <c r="BD30" s="12">
        <v>0.61208099999999999</v>
      </c>
      <c r="BE30" s="3"/>
      <c r="BF30" s="3"/>
      <c r="BG30" s="3"/>
      <c r="BH30" s="3" t="s">
        <v>106</v>
      </c>
      <c r="BI30" s="11">
        <v>1.9338999999999999E-2</v>
      </c>
      <c r="BJ30" s="11">
        <v>3.9039999999999998E-2</v>
      </c>
      <c r="BK30" s="11">
        <v>2.8375000000000001E-2</v>
      </c>
      <c r="BL30" s="11">
        <v>2.479E-2</v>
      </c>
      <c r="BM30" s="11">
        <v>2.317E-2</v>
      </c>
      <c r="BN30" s="11">
        <v>2.6949000000000001E-2</v>
      </c>
      <c r="BO30" s="3"/>
      <c r="BP30" s="3"/>
      <c r="BQ30" s="3"/>
      <c r="BR30" s="3" t="s">
        <v>105</v>
      </c>
      <c r="BS30" s="12">
        <v>0.62418600000000002</v>
      </c>
      <c r="BT30" s="12">
        <v>0.48713699999999999</v>
      </c>
      <c r="BU30" s="12">
        <v>0.53005400000000003</v>
      </c>
      <c r="BV30" s="12">
        <v>0.58217300000000005</v>
      </c>
      <c r="BW30" s="12">
        <v>0.61839</v>
      </c>
      <c r="BX30" s="12">
        <v>0.626525</v>
      </c>
      <c r="BY30" s="3"/>
      <c r="BZ30" s="3"/>
      <c r="CA30" s="3"/>
      <c r="CB30" s="3" t="s">
        <v>105</v>
      </c>
      <c r="CC30" s="12">
        <v>0.61286399999999996</v>
      </c>
      <c r="CD30" s="12">
        <v>0.58740899999999996</v>
      </c>
      <c r="CE30" s="12">
        <v>0.72504000000000002</v>
      </c>
      <c r="CF30" s="12">
        <v>0.66308900000000004</v>
      </c>
      <c r="CG30" s="12">
        <v>0.64958199999999999</v>
      </c>
      <c r="CH30" s="12">
        <v>0.66102300000000003</v>
      </c>
      <c r="CI30" s="3"/>
      <c r="CJ30" s="3"/>
      <c r="CK30" s="3"/>
      <c r="CL30" s="3"/>
      <c r="CM30" s="3" t="s">
        <v>105</v>
      </c>
      <c r="CN30" s="12">
        <v>0.48655500000000002</v>
      </c>
      <c r="CO30" s="12">
        <v>0.529335</v>
      </c>
      <c r="CP30" s="12">
        <v>0.56760500000000003</v>
      </c>
      <c r="CQ30" s="12">
        <v>0.54559800000000003</v>
      </c>
      <c r="CR30" s="12">
        <v>0.53048700000000004</v>
      </c>
      <c r="CS30" s="12">
        <v>0.52475300000000002</v>
      </c>
      <c r="CT30" s="12"/>
      <c r="CU30" s="12"/>
      <c r="CV30" s="12"/>
      <c r="CW30" s="12"/>
      <c r="CX30" s="3" t="s">
        <v>105</v>
      </c>
      <c r="CY30" s="17" t="s">
        <v>78</v>
      </c>
      <c r="CZ30" s="12">
        <v>0.71343100000000004</v>
      </c>
      <c r="DA30" s="12">
        <v>0.723333</v>
      </c>
      <c r="DB30" s="12">
        <v>0.73759200000000003</v>
      </c>
      <c r="DC30" s="12">
        <v>0.631938</v>
      </c>
      <c r="DD30" s="12">
        <v>1.1396869999999999</v>
      </c>
      <c r="DE30" s="12">
        <v>1.508634</v>
      </c>
      <c r="DI30" s="10" t="s">
        <v>103</v>
      </c>
      <c r="DJ30" s="3"/>
      <c r="DK30" s="3"/>
      <c r="DL30" s="3"/>
      <c r="DM30" s="3"/>
      <c r="DN30" s="3"/>
      <c r="DO30" s="3"/>
      <c r="DQ30" s="3" t="s">
        <v>105</v>
      </c>
      <c r="DR30" s="12">
        <v>0.76747399999999999</v>
      </c>
      <c r="DS30" s="12">
        <v>0.729518</v>
      </c>
      <c r="DT30" s="12">
        <v>0.94195700000000004</v>
      </c>
      <c r="DU30" s="12">
        <v>1.1277429999999999</v>
      </c>
      <c r="DV30" s="12">
        <v>1.0242910000000001</v>
      </c>
      <c r="DW30" s="12">
        <v>0.90882300000000005</v>
      </c>
      <c r="DZ30" s="3" t="s">
        <v>105</v>
      </c>
      <c r="EA30" s="12">
        <v>1.485112</v>
      </c>
      <c r="EB30" s="12">
        <v>1.38554</v>
      </c>
      <c r="EC30" s="12">
        <v>1.4046419999999999</v>
      </c>
      <c r="ED30" s="12">
        <v>1.415829</v>
      </c>
      <c r="EE30" s="12">
        <v>1.4308970000000001</v>
      </c>
      <c r="EF30" s="12">
        <v>1.399578</v>
      </c>
      <c r="EL30" s="3" t="s">
        <v>105</v>
      </c>
      <c r="EM30" s="21">
        <v>0.32407799999999998</v>
      </c>
      <c r="EN30" s="12">
        <v>0.32407799999999998</v>
      </c>
      <c r="EO30" s="12">
        <v>0.28465099999999999</v>
      </c>
      <c r="EP30" s="12">
        <v>0.29429499999999997</v>
      </c>
      <c r="EQ30" s="12">
        <v>0.348105</v>
      </c>
      <c r="ER30" s="12">
        <v>0.371056</v>
      </c>
      <c r="ES30" s="12">
        <v>0.38836799999999999</v>
      </c>
      <c r="EU30" s="3" t="s">
        <v>105</v>
      </c>
      <c r="EV30" s="12">
        <v>2.2991459999999999</v>
      </c>
      <c r="EW30" s="12">
        <v>2.2869579999999998</v>
      </c>
      <c r="EX30" s="12">
        <v>2.3031950000000001</v>
      </c>
      <c r="EY30" s="12">
        <v>2.5049899999999998</v>
      </c>
      <c r="EZ30" s="12">
        <v>2.6155369999999998</v>
      </c>
      <c r="FA30" s="12">
        <v>2.5788509999999998</v>
      </c>
    </row>
    <row r="31" spans="1:157" x14ac:dyDescent="0.2">
      <c r="A31" s="3" t="s">
        <v>107</v>
      </c>
      <c r="B31" s="12">
        <v>2.2432460000000001</v>
      </c>
      <c r="C31" s="12">
        <v>2.010796</v>
      </c>
      <c r="D31" s="12">
        <v>2.4830320000000001</v>
      </c>
      <c r="E31" s="12">
        <v>2.3807040000000002</v>
      </c>
      <c r="F31" s="12">
        <v>2.2316560000000001</v>
      </c>
      <c r="G31" s="12">
        <v>2.1596510000000002</v>
      </c>
      <c r="K31" s="3" t="s">
        <v>107</v>
      </c>
      <c r="L31" s="12">
        <v>3.5143659999999999</v>
      </c>
      <c r="M31" s="12">
        <v>3.106992</v>
      </c>
      <c r="N31" s="12">
        <v>2.5601280000000002</v>
      </c>
      <c r="O31" s="12">
        <v>2.1908859999999999</v>
      </c>
      <c r="P31" s="12">
        <v>2.1709329999999998</v>
      </c>
      <c r="Q31" s="12">
        <v>2.1322329999999998</v>
      </c>
      <c r="U31" s="3" t="s">
        <v>107</v>
      </c>
      <c r="V31" s="12">
        <v>6.6133040000000003</v>
      </c>
      <c r="W31" s="12">
        <v>6.6376910000000002</v>
      </c>
      <c r="X31" s="12">
        <v>7.7125320000000004</v>
      </c>
      <c r="Y31" s="12">
        <v>7.7272999999999996</v>
      </c>
      <c r="Z31" s="12">
        <v>7.9644459999999997</v>
      </c>
      <c r="AA31" s="12">
        <v>8.7484749999999991</v>
      </c>
      <c r="AD31" s="3" t="s">
        <v>107</v>
      </c>
      <c r="AE31" s="12">
        <v>1.467578</v>
      </c>
      <c r="AF31" s="12">
        <v>1.3172079999999999</v>
      </c>
      <c r="AG31" s="12">
        <v>1.4200870000000001</v>
      </c>
      <c r="AH31" s="12">
        <v>1.5164949999999999</v>
      </c>
      <c r="AI31" s="12">
        <v>1.7200249999999999</v>
      </c>
      <c r="AJ31" s="12">
        <v>1.705479</v>
      </c>
      <c r="AN31" s="3" t="s">
        <v>107</v>
      </c>
      <c r="AO31" s="12">
        <v>8.6911529999999999</v>
      </c>
      <c r="AP31" s="12">
        <v>8.4365170000000003</v>
      </c>
      <c r="AQ31" s="12">
        <v>9.0984420000000004</v>
      </c>
      <c r="AR31" s="12">
        <v>11.699436</v>
      </c>
      <c r="AS31" s="12">
        <v>13.372783</v>
      </c>
      <c r="AT31" s="12">
        <v>15.959771</v>
      </c>
      <c r="AU31" s="12"/>
      <c r="AV31" s="12"/>
      <c r="AW31" s="12"/>
      <c r="AX31" s="3" t="s">
        <v>107</v>
      </c>
      <c r="AY31" s="12">
        <v>2.8129680000000001</v>
      </c>
      <c r="AZ31" s="12">
        <v>2.964674</v>
      </c>
      <c r="BA31" s="12">
        <v>3.2057959999999999</v>
      </c>
      <c r="BB31" s="12">
        <v>2.9840810000000002</v>
      </c>
      <c r="BC31" s="12">
        <v>2.9599000000000002</v>
      </c>
      <c r="BD31" s="12">
        <v>2.9151630000000002</v>
      </c>
      <c r="BE31" s="12"/>
      <c r="BF31" s="12"/>
      <c r="BG31" s="12"/>
      <c r="BH31" s="3" t="s">
        <v>108</v>
      </c>
      <c r="BI31" s="11">
        <v>2.2704149999999998</v>
      </c>
      <c r="BJ31" s="11">
        <v>5.3865749999999997</v>
      </c>
      <c r="BK31" s="11">
        <v>5.7193709999999998</v>
      </c>
      <c r="BL31" s="11">
        <v>6.9141250000000003</v>
      </c>
      <c r="BM31" s="11">
        <v>3.610887</v>
      </c>
      <c r="BN31" s="11">
        <v>2.8183600000000002</v>
      </c>
      <c r="BO31" s="12"/>
      <c r="BP31" s="12"/>
      <c r="BQ31" s="12"/>
      <c r="BR31" s="3" t="s">
        <v>107</v>
      </c>
      <c r="BS31" s="12">
        <v>12.283011999999999</v>
      </c>
      <c r="BT31" s="12">
        <v>8.2042889999999993</v>
      </c>
      <c r="BU31" s="12">
        <v>9.9154630000000008</v>
      </c>
      <c r="BV31" s="12">
        <v>11.365703999999999</v>
      </c>
      <c r="BW31" s="12">
        <v>12.342267</v>
      </c>
      <c r="BX31" s="12">
        <v>13.12729</v>
      </c>
      <c r="BY31" s="12"/>
      <c r="BZ31" s="12"/>
      <c r="CA31" s="12"/>
      <c r="CB31" s="3" t="s">
        <v>107</v>
      </c>
      <c r="CC31" s="12">
        <v>2.0354410000000001</v>
      </c>
      <c r="CD31" s="12">
        <v>1.7233670000000001</v>
      </c>
      <c r="CE31" s="12">
        <v>1.887694</v>
      </c>
      <c r="CF31" s="12">
        <v>1.4382410000000001</v>
      </c>
      <c r="CG31" s="12">
        <v>1.3351869999999999</v>
      </c>
      <c r="CH31" s="12">
        <v>1.348068</v>
      </c>
      <c r="CI31" s="12"/>
      <c r="CJ31" s="12"/>
      <c r="CK31" s="12"/>
      <c r="CL31" s="12"/>
      <c r="CM31" s="3" t="s">
        <v>107</v>
      </c>
      <c r="CN31" s="12">
        <v>2.9560759999999999</v>
      </c>
      <c r="CO31" s="12">
        <v>2.7175180000000001</v>
      </c>
      <c r="CP31" s="12">
        <v>2.5042149999999999</v>
      </c>
      <c r="CQ31" s="12">
        <v>2.145616</v>
      </c>
      <c r="CR31" s="12">
        <v>1.8532010000000001</v>
      </c>
      <c r="CS31" s="12">
        <v>1.7450429999999999</v>
      </c>
      <c r="CT31" s="12"/>
      <c r="CU31" s="12"/>
      <c r="CV31" s="12"/>
      <c r="CW31" s="12"/>
      <c r="CX31" s="3" t="s">
        <v>107</v>
      </c>
      <c r="CY31" s="17" t="s">
        <v>78</v>
      </c>
      <c r="CZ31" s="12">
        <v>5.9080079999999997</v>
      </c>
      <c r="DA31" s="12">
        <v>6.478243</v>
      </c>
      <c r="DB31" s="12">
        <v>8.3286390000000008</v>
      </c>
      <c r="DC31" s="12">
        <v>6.3828670000000001</v>
      </c>
      <c r="DD31" s="12">
        <v>12.057793</v>
      </c>
      <c r="DE31" s="12">
        <v>18.480827999999999</v>
      </c>
      <c r="DI31" s="3" t="s">
        <v>105</v>
      </c>
      <c r="DJ31" s="19">
        <v>0.32859500000000003</v>
      </c>
      <c r="DK31" s="19">
        <v>0.295684</v>
      </c>
      <c r="DL31" s="19">
        <v>0.316191</v>
      </c>
      <c r="DM31" s="19">
        <v>0.34087200000000001</v>
      </c>
      <c r="DN31" s="19">
        <v>0.35045300000000001</v>
      </c>
      <c r="DO31" s="19">
        <v>0.35539999999999999</v>
      </c>
      <c r="DQ31" s="3" t="s">
        <v>107</v>
      </c>
      <c r="DR31" s="12">
        <v>1.232288</v>
      </c>
      <c r="DS31" s="12">
        <v>1.447468</v>
      </c>
      <c r="DT31" s="12">
        <v>1.973309</v>
      </c>
      <c r="DU31" s="12">
        <v>2.4026190000000001</v>
      </c>
      <c r="DV31" s="12">
        <v>2.3673030000000002</v>
      </c>
      <c r="DW31" s="12">
        <v>2.0627200000000001</v>
      </c>
      <c r="DZ31" s="3" t="s">
        <v>107</v>
      </c>
      <c r="EA31" s="12">
        <v>42.146897000000003</v>
      </c>
      <c r="EB31" s="12">
        <v>45.856619999999999</v>
      </c>
      <c r="EC31" s="12">
        <v>52.896265999999997</v>
      </c>
      <c r="ED31" s="12">
        <v>57.297745999999997</v>
      </c>
      <c r="EE31" s="12">
        <v>60.035863999999997</v>
      </c>
      <c r="EF31" s="13" t="s">
        <v>78</v>
      </c>
      <c r="EL31" s="3" t="s">
        <v>107</v>
      </c>
      <c r="EM31" s="21">
        <v>15.267109</v>
      </c>
      <c r="EN31" s="12">
        <v>15.267109</v>
      </c>
      <c r="EO31" s="12">
        <v>12.218120000000001</v>
      </c>
      <c r="EP31" s="12">
        <v>11.667472999999999</v>
      </c>
      <c r="EQ31" s="12">
        <v>13.884414</v>
      </c>
      <c r="ER31" s="12">
        <v>15.446073</v>
      </c>
      <c r="ES31" s="12">
        <v>15.442080000000001</v>
      </c>
      <c r="EU31" s="3" t="s">
        <v>107</v>
      </c>
      <c r="EV31" s="12">
        <v>4.3948600000000004</v>
      </c>
      <c r="EW31" s="12">
        <v>4.7206250000000001</v>
      </c>
      <c r="EX31" s="12">
        <v>5.1489979999999997</v>
      </c>
      <c r="EY31" s="12">
        <v>5.2729600000000003</v>
      </c>
      <c r="EZ31" s="12">
        <v>5.1938909999999998</v>
      </c>
      <c r="FA31" s="12">
        <v>5.1172880000000003</v>
      </c>
    </row>
    <row r="32" spans="1:157" x14ac:dyDescent="0.2">
      <c r="A32" s="3" t="s">
        <v>109</v>
      </c>
      <c r="B32" s="12">
        <v>7.0122600000000004</v>
      </c>
      <c r="C32" s="12">
        <v>6.4891560000000004</v>
      </c>
      <c r="D32" s="12">
        <v>7.3365320000000001</v>
      </c>
      <c r="E32" s="12">
        <v>7.109826</v>
      </c>
      <c r="F32" s="12">
        <v>6.9686469999999998</v>
      </c>
      <c r="G32" s="12">
        <v>7.5420299999999996</v>
      </c>
      <c r="K32" s="3" t="s">
        <v>109</v>
      </c>
      <c r="L32" s="12">
        <v>19.083129</v>
      </c>
      <c r="M32" s="12">
        <v>21.212306999999999</v>
      </c>
      <c r="N32" s="12">
        <v>20.834678</v>
      </c>
      <c r="O32" s="12">
        <v>16.660173</v>
      </c>
      <c r="P32" s="12">
        <v>14.095122</v>
      </c>
      <c r="Q32" s="12">
        <v>16.137609000000001</v>
      </c>
      <c r="U32" s="3" t="s">
        <v>109</v>
      </c>
      <c r="V32" s="12">
        <v>11.284437</v>
      </c>
      <c r="W32" s="12">
        <v>14.061107</v>
      </c>
      <c r="X32" s="12">
        <v>17.256332</v>
      </c>
      <c r="Y32" s="12">
        <v>14.480848999999999</v>
      </c>
      <c r="Z32" s="12">
        <v>13.287284</v>
      </c>
      <c r="AA32" s="12">
        <v>12.429988</v>
      </c>
      <c r="AD32" s="3" t="s">
        <v>109</v>
      </c>
      <c r="AE32" s="12">
        <v>1.5449949999999999</v>
      </c>
      <c r="AF32" s="12">
        <v>1.4877389999999999</v>
      </c>
      <c r="AG32" s="12">
        <v>1.6392990000000001</v>
      </c>
      <c r="AH32" s="12">
        <v>1.5534399999999999</v>
      </c>
      <c r="AI32" s="12">
        <v>2.7053370000000001</v>
      </c>
      <c r="AJ32" s="12">
        <v>2.4913110000000001</v>
      </c>
      <c r="AN32" s="3" t="s">
        <v>109</v>
      </c>
      <c r="AO32" s="12">
        <v>6.8642159999999999</v>
      </c>
      <c r="AP32" s="12">
        <v>8.5989920000000009</v>
      </c>
      <c r="AQ32" s="12">
        <v>12.568681</v>
      </c>
      <c r="AR32" s="12">
        <v>13.204613</v>
      </c>
      <c r="AS32" s="12">
        <v>10.836182000000001</v>
      </c>
      <c r="AT32" s="12">
        <v>10.330295</v>
      </c>
      <c r="AU32" s="12"/>
      <c r="AV32" s="12"/>
      <c r="AW32" s="12"/>
      <c r="AX32" s="3" t="s">
        <v>109</v>
      </c>
      <c r="AY32" s="12">
        <v>4.8832750000000003</v>
      </c>
      <c r="AZ32" s="12">
        <v>4.7089590000000001</v>
      </c>
      <c r="BA32" s="12">
        <v>4.5135750000000003</v>
      </c>
      <c r="BB32" s="12">
        <v>4.2069150000000004</v>
      </c>
      <c r="BC32" s="12">
        <v>4.2691140000000001</v>
      </c>
      <c r="BD32" s="12">
        <v>4.4267700000000003</v>
      </c>
      <c r="BE32" s="12"/>
      <c r="BF32" s="12"/>
      <c r="BG32" s="12"/>
      <c r="BH32" s="3" t="s">
        <v>110</v>
      </c>
      <c r="BI32" s="11">
        <v>2.8300619999999999</v>
      </c>
      <c r="BJ32" s="11">
        <v>2.6792769999999999</v>
      </c>
      <c r="BK32" s="11">
        <v>2.1021160000000001</v>
      </c>
      <c r="BL32" s="11">
        <v>2.935416</v>
      </c>
      <c r="BM32" s="11">
        <v>3.2412890000000001</v>
      </c>
      <c r="BN32" s="11">
        <v>2.7577020000000001</v>
      </c>
      <c r="BO32" s="12"/>
      <c r="BP32" s="12"/>
      <c r="BQ32" s="12"/>
      <c r="BR32" s="3" t="s">
        <v>109</v>
      </c>
      <c r="BS32" s="12">
        <v>3.2984270000000002</v>
      </c>
      <c r="BT32" s="12">
        <v>3.7525439999999999</v>
      </c>
      <c r="BU32" s="12">
        <v>6.6822359999999996</v>
      </c>
      <c r="BV32" s="12">
        <v>6.915565</v>
      </c>
      <c r="BW32" s="12">
        <v>6.7062119999999998</v>
      </c>
      <c r="BX32" s="12">
        <v>6.8587980000000002</v>
      </c>
      <c r="BY32" s="12"/>
      <c r="BZ32" s="12"/>
      <c r="CA32" s="12"/>
      <c r="CB32" s="3" t="s">
        <v>109</v>
      </c>
      <c r="CC32" s="12">
        <v>8.2662370000000003</v>
      </c>
      <c r="CD32" s="12">
        <v>8.2448560000000004</v>
      </c>
      <c r="CE32" s="12">
        <v>9.2952619999999992</v>
      </c>
      <c r="CF32" s="12">
        <v>8.4791120000000006</v>
      </c>
      <c r="CG32" s="12">
        <v>9.1042339999999999</v>
      </c>
      <c r="CH32" s="12">
        <v>11.302778</v>
      </c>
      <c r="CI32" s="12"/>
      <c r="CJ32" s="12"/>
      <c r="CK32" s="12"/>
      <c r="CL32" s="12"/>
      <c r="CM32" s="3" t="s">
        <v>109</v>
      </c>
      <c r="CN32" s="12">
        <v>4.6482479999999997</v>
      </c>
      <c r="CO32" s="12">
        <v>4.7988119999999999</v>
      </c>
      <c r="CP32" s="12">
        <v>4.8179910000000001</v>
      </c>
      <c r="CQ32" s="12">
        <v>4.559812</v>
      </c>
      <c r="CR32" s="12">
        <v>4.641934</v>
      </c>
      <c r="CS32" s="12">
        <v>6.2684800000000003</v>
      </c>
      <c r="CT32" s="12"/>
      <c r="CU32" s="12"/>
      <c r="CV32" s="12"/>
      <c r="CW32" s="12"/>
      <c r="CX32" s="3" t="s">
        <v>109</v>
      </c>
      <c r="CY32" s="17" t="s">
        <v>78</v>
      </c>
      <c r="CZ32" s="12">
        <v>7.0873090000000003</v>
      </c>
      <c r="DA32" s="12">
        <v>8.1620159999999995</v>
      </c>
      <c r="DB32" s="12">
        <v>7.603898</v>
      </c>
      <c r="DC32" s="12">
        <v>6.3640429999999997</v>
      </c>
      <c r="DD32" s="12">
        <v>8.8126709999999999</v>
      </c>
      <c r="DE32" s="12">
        <v>8.7123290000000004</v>
      </c>
      <c r="DI32" s="3" t="s">
        <v>107</v>
      </c>
      <c r="DJ32" s="19">
        <v>2.2211460000000001</v>
      </c>
      <c r="DK32" s="19">
        <v>2.0144410000000001</v>
      </c>
      <c r="DL32" s="19">
        <v>2.276065</v>
      </c>
      <c r="DM32" s="19">
        <v>2.3513790000000001</v>
      </c>
      <c r="DN32" s="19">
        <v>2.2864979999999999</v>
      </c>
      <c r="DO32" s="19">
        <v>2.3292609999999998</v>
      </c>
      <c r="DQ32" s="3" t="s">
        <v>109</v>
      </c>
      <c r="DR32" s="12">
        <v>21.626044</v>
      </c>
      <c r="DS32" s="12">
        <v>19.545088</v>
      </c>
      <c r="DT32" s="12">
        <v>27.679608999999999</v>
      </c>
      <c r="DU32" s="12">
        <v>31.933358999999999</v>
      </c>
      <c r="DV32" s="12">
        <v>28.408337</v>
      </c>
      <c r="DW32" s="12">
        <v>33.117435999999998</v>
      </c>
      <c r="DZ32" s="3" t="s">
        <v>109</v>
      </c>
      <c r="EA32" s="12">
        <v>19.231538</v>
      </c>
      <c r="EB32" s="12">
        <v>19.206624999999999</v>
      </c>
      <c r="EC32" s="12">
        <v>19.357157999999998</v>
      </c>
      <c r="ED32" s="12">
        <v>18.584819</v>
      </c>
      <c r="EE32" s="12">
        <v>17.312574999999999</v>
      </c>
      <c r="EF32" s="12">
        <v>16.692468000000002</v>
      </c>
      <c r="EL32" s="3" t="s">
        <v>109</v>
      </c>
      <c r="EM32" s="21">
        <v>6.2268290000000004</v>
      </c>
      <c r="EN32" s="12">
        <v>6.2268290000000004</v>
      </c>
      <c r="EO32" s="12">
        <v>5.8474300000000001</v>
      </c>
      <c r="EP32" s="12">
        <v>7.2957020000000004</v>
      </c>
      <c r="EQ32" s="12">
        <v>7.6348000000000003</v>
      </c>
      <c r="ER32" s="12">
        <v>7.750534</v>
      </c>
      <c r="ES32" s="12">
        <v>6.2539819999999997</v>
      </c>
      <c r="EU32" s="3" t="s">
        <v>109</v>
      </c>
      <c r="EV32" s="12">
        <v>83.387283999999994</v>
      </c>
      <c r="EW32" s="12">
        <v>87.367343000000005</v>
      </c>
      <c r="EX32" s="12">
        <v>77.420113000000001</v>
      </c>
      <c r="EY32" s="12">
        <v>75.407264999999995</v>
      </c>
      <c r="EZ32" s="12">
        <v>77.485204999999993</v>
      </c>
      <c r="FA32" s="12">
        <v>72.205207000000001</v>
      </c>
    </row>
    <row r="33" spans="1:157" x14ac:dyDescent="0.2">
      <c r="A33" s="3" t="s">
        <v>111</v>
      </c>
      <c r="B33" s="12">
        <v>68.277302000000006</v>
      </c>
      <c r="C33" s="12">
        <v>98.126230000000007</v>
      </c>
      <c r="D33" s="12">
        <v>116.900948</v>
      </c>
      <c r="E33" s="13" t="s">
        <v>78</v>
      </c>
      <c r="F33" s="13" t="s">
        <v>78</v>
      </c>
      <c r="G33" s="13" t="s">
        <v>78</v>
      </c>
      <c r="K33" s="3" t="s">
        <v>111</v>
      </c>
      <c r="L33" s="12">
        <v>8.7885109999999997</v>
      </c>
      <c r="M33" s="12">
        <v>10.534948999999999</v>
      </c>
      <c r="N33" s="12">
        <v>9.6515989999999992</v>
      </c>
      <c r="O33" s="12">
        <v>8.6160340000000009</v>
      </c>
      <c r="P33" s="12">
        <v>8.9995709999999995</v>
      </c>
      <c r="Q33" s="12">
        <v>8.9484680000000001</v>
      </c>
      <c r="U33" s="3" t="s">
        <v>111</v>
      </c>
      <c r="V33" s="12">
        <v>40.134456999999998</v>
      </c>
      <c r="W33" s="12">
        <v>41.522958000000003</v>
      </c>
      <c r="X33" s="12">
        <v>40.030259999999998</v>
      </c>
      <c r="Y33" s="12">
        <v>38.789866000000004</v>
      </c>
      <c r="Z33" s="12">
        <v>37.977652999999997</v>
      </c>
      <c r="AA33" s="12">
        <v>30.895498</v>
      </c>
      <c r="AD33" s="3" t="s">
        <v>111</v>
      </c>
      <c r="AE33" s="12">
        <v>1.5793010000000001</v>
      </c>
      <c r="AF33" s="12">
        <v>1.513261</v>
      </c>
      <c r="AG33" s="12">
        <v>1.6956819999999999</v>
      </c>
      <c r="AH33" s="12">
        <v>1.6477539999999999</v>
      </c>
      <c r="AI33" s="12">
        <v>3.5716909999999999</v>
      </c>
      <c r="AJ33" s="12">
        <v>3.2677</v>
      </c>
      <c r="AN33" s="3" t="s">
        <v>111</v>
      </c>
      <c r="AO33" s="12">
        <v>6.7297289999999998</v>
      </c>
      <c r="AP33" s="12">
        <v>6.945125</v>
      </c>
      <c r="AQ33" s="12">
        <v>6.2278260000000003</v>
      </c>
      <c r="AR33" s="12">
        <v>5.1247670000000003</v>
      </c>
      <c r="AS33" s="12">
        <v>4.8506400000000003</v>
      </c>
      <c r="AT33" s="12">
        <v>6.9917980000000002</v>
      </c>
      <c r="AU33" s="12"/>
      <c r="AV33" s="12"/>
      <c r="AW33" s="12"/>
      <c r="AX33" s="3" t="s">
        <v>111</v>
      </c>
      <c r="AY33" s="12">
        <v>1.5014620000000001</v>
      </c>
      <c r="AZ33" s="12">
        <v>1.529298</v>
      </c>
      <c r="BA33" s="12">
        <v>1.772904</v>
      </c>
      <c r="BB33" s="12">
        <v>1.617872</v>
      </c>
      <c r="BC33" s="12">
        <v>1.404849</v>
      </c>
      <c r="BD33" s="12">
        <v>1.2624169999999999</v>
      </c>
      <c r="BE33" s="12"/>
      <c r="BF33" s="12"/>
      <c r="BG33" s="12"/>
      <c r="BH33" s="3" t="s">
        <v>112</v>
      </c>
      <c r="BI33" s="11">
        <v>1.2808999999999999E-2</v>
      </c>
      <c r="BJ33" s="11">
        <v>2.6908000000000001E-2</v>
      </c>
      <c r="BK33" s="11">
        <v>1.4517E-2</v>
      </c>
      <c r="BL33" s="11">
        <v>1.6702999999999999E-2</v>
      </c>
      <c r="BM33" s="11">
        <v>1.6396000000000001E-2</v>
      </c>
      <c r="BN33" s="11">
        <v>1.8013000000000001E-2</v>
      </c>
      <c r="BO33" s="12"/>
      <c r="BP33" s="12"/>
      <c r="BQ33" s="12"/>
      <c r="BR33" s="3" t="s">
        <v>111</v>
      </c>
      <c r="BS33" s="13" t="s">
        <v>78</v>
      </c>
      <c r="BT33" s="13" t="s">
        <v>78</v>
      </c>
      <c r="BU33" s="13" t="s">
        <v>78</v>
      </c>
      <c r="BV33" s="13" t="s">
        <v>78</v>
      </c>
      <c r="BW33" s="13" t="s">
        <v>78</v>
      </c>
      <c r="BX33" s="13" t="s">
        <v>78</v>
      </c>
      <c r="BY33" s="12"/>
      <c r="BZ33" s="12"/>
      <c r="CA33" s="12"/>
      <c r="CB33" s="3" t="s">
        <v>111</v>
      </c>
      <c r="CC33" s="13" t="s">
        <v>78</v>
      </c>
      <c r="CD33" s="13" t="s">
        <v>78</v>
      </c>
      <c r="CE33" s="13" t="s">
        <v>78</v>
      </c>
      <c r="CF33" s="13" t="s">
        <v>78</v>
      </c>
      <c r="CG33" s="13" t="s">
        <v>78</v>
      </c>
      <c r="CH33" s="13" t="s">
        <v>78</v>
      </c>
      <c r="CI33" s="12"/>
      <c r="CJ33" s="12"/>
      <c r="CK33" s="12"/>
      <c r="CL33" s="12"/>
      <c r="CM33" s="3" t="s">
        <v>111</v>
      </c>
      <c r="CN33" s="12">
        <v>23.283476</v>
      </c>
      <c r="CO33" s="12">
        <v>23.055396000000002</v>
      </c>
      <c r="CP33" s="12">
        <v>19.645655999999999</v>
      </c>
      <c r="CQ33" s="12">
        <v>21.054469000000001</v>
      </c>
      <c r="CR33" s="12">
        <v>39.569673999999999</v>
      </c>
      <c r="CS33" s="12">
        <v>33.683959999999999</v>
      </c>
      <c r="CT33" s="12"/>
      <c r="CU33" s="12"/>
      <c r="CV33" s="12"/>
      <c r="CW33" s="12"/>
      <c r="CX33" s="3" t="s">
        <v>111</v>
      </c>
      <c r="CY33" s="17" t="s">
        <v>78</v>
      </c>
      <c r="CZ33" s="12">
        <v>3.2498040000000001</v>
      </c>
      <c r="DA33" s="12">
        <v>4.3622100000000001</v>
      </c>
      <c r="DB33" s="12">
        <v>4.2604369999999996</v>
      </c>
      <c r="DC33" s="12">
        <v>2.9927869999999999</v>
      </c>
      <c r="DD33" s="12">
        <v>3.1837939999999998</v>
      </c>
      <c r="DE33" s="12">
        <v>4.3984550000000002</v>
      </c>
      <c r="DI33" s="3" t="s">
        <v>109</v>
      </c>
      <c r="DJ33" s="19">
        <v>9.1540579999999991</v>
      </c>
      <c r="DK33" s="19">
        <v>9.0235420000000008</v>
      </c>
      <c r="DL33" s="19">
        <v>9.7240409999999997</v>
      </c>
      <c r="DM33" s="19">
        <v>9.5260119999999997</v>
      </c>
      <c r="DN33" s="19">
        <v>9.5458800000000004</v>
      </c>
      <c r="DO33" s="19">
        <v>9.7884080000000004</v>
      </c>
      <c r="DQ33" s="3" t="s">
        <v>111</v>
      </c>
      <c r="DR33" s="12">
        <v>6.1542380000000003</v>
      </c>
      <c r="DS33" s="12">
        <v>6.5088200000000001</v>
      </c>
      <c r="DT33" s="12">
        <v>8.1592610000000008</v>
      </c>
      <c r="DU33" s="12">
        <v>6.5184980000000001</v>
      </c>
      <c r="DV33" s="12">
        <v>5.978688</v>
      </c>
      <c r="DW33" s="12">
        <v>5.6239420000000004</v>
      </c>
      <c r="DZ33" s="3" t="s">
        <v>111</v>
      </c>
      <c r="EA33" s="13" t="s">
        <v>78</v>
      </c>
      <c r="EB33" s="13" t="s">
        <v>78</v>
      </c>
      <c r="EC33" s="13" t="s">
        <v>78</v>
      </c>
      <c r="ED33" s="13" t="s">
        <v>78</v>
      </c>
      <c r="EE33" s="12">
        <v>89.099682000000001</v>
      </c>
      <c r="EF33" s="13" t="s">
        <v>78</v>
      </c>
      <c r="EL33" s="3" t="s">
        <v>111</v>
      </c>
      <c r="EM33" s="17" t="s">
        <v>78</v>
      </c>
      <c r="EN33" s="13" t="s">
        <v>78</v>
      </c>
      <c r="EO33" s="13" t="s">
        <v>78</v>
      </c>
      <c r="EP33" s="13" t="s">
        <v>78</v>
      </c>
      <c r="EQ33" s="13" t="s">
        <v>78</v>
      </c>
      <c r="ER33" s="13" t="s">
        <v>78</v>
      </c>
      <c r="ES33" s="13" t="s">
        <v>78</v>
      </c>
      <c r="EU33" s="3" t="s">
        <v>111</v>
      </c>
      <c r="EV33" s="12">
        <v>8.8971180000000007</v>
      </c>
      <c r="EW33" s="12">
        <v>9.4047029999999996</v>
      </c>
      <c r="EX33" s="12">
        <v>8.4565339999999996</v>
      </c>
      <c r="EY33" s="12">
        <v>8.2011369999999992</v>
      </c>
      <c r="EZ33" s="12">
        <v>8.7943079999999991</v>
      </c>
      <c r="FA33" s="12">
        <v>7.9747579999999996</v>
      </c>
    </row>
    <row r="34" spans="1:157" x14ac:dyDescent="0.2">
      <c r="A34" s="3"/>
      <c r="B34" s="3"/>
      <c r="C34" s="3"/>
      <c r="D34" s="3"/>
      <c r="E34" s="3"/>
      <c r="F34" s="3"/>
      <c r="G34" s="3"/>
      <c r="K34" s="3"/>
      <c r="L34" s="3"/>
      <c r="M34" s="3"/>
      <c r="N34" s="3"/>
      <c r="O34" s="3"/>
      <c r="P34" s="3"/>
      <c r="Q34" s="3"/>
      <c r="U34" s="3"/>
      <c r="V34" s="3"/>
      <c r="W34" s="3"/>
      <c r="X34" s="3"/>
      <c r="Y34" s="3"/>
      <c r="Z34" s="3"/>
      <c r="AA34" s="3"/>
      <c r="AD34" s="3"/>
      <c r="AE34" s="3"/>
      <c r="AF34" s="3"/>
      <c r="AG34" s="3"/>
      <c r="AH34" s="3"/>
      <c r="AI34" s="3"/>
      <c r="AJ34" s="3"/>
      <c r="AN34" s="3"/>
      <c r="AO34" s="3"/>
      <c r="AP34" s="3"/>
      <c r="AQ34" s="3"/>
      <c r="AR34" s="3"/>
      <c r="AS34" s="3"/>
      <c r="AT34" s="3"/>
      <c r="AU34" s="3"/>
      <c r="AV34" s="12"/>
      <c r="AW34" s="12"/>
      <c r="AX34" s="3"/>
      <c r="AY34" s="3"/>
      <c r="AZ34" s="3"/>
      <c r="BA34" s="3"/>
      <c r="BB34" s="3"/>
      <c r="BC34" s="3"/>
      <c r="BD34" s="3"/>
      <c r="BE34" s="12"/>
      <c r="BF34" s="12"/>
      <c r="BG34" s="12"/>
      <c r="BH34" s="3" t="s">
        <v>113</v>
      </c>
      <c r="BI34" s="11">
        <v>5.8380000000000003E-3</v>
      </c>
      <c r="BJ34" s="11">
        <v>5.2339999999999999E-3</v>
      </c>
      <c r="BK34" s="11">
        <v>2.7669999999999999E-3</v>
      </c>
      <c r="BL34" s="11">
        <v>2.5920000000000001E-3</v>
      </c>
      <c r="BM34" s="11">
        <v>4.9740000000000001E-3</v>
      </c>
      <c r="BN34" s="11">
        <v>6.5310000000000003E-3</v>
      </c>
      <c r="BO34" s="12"/>
      <c r="BP34" s="12"/>
      <c r="BQ34" s="12"/>
      <c r="BR34" s="3"/>
      <c r="BS34" s="3"/>
      <c r="BT34" s="3"/>
      <c r="BU34" s="3"/>
      <c r="BV34" s="3"/>
      <c r="BW34" s="3"/>
      <c r="BX34" s="3"/>
      <c r="BY34" s="12"/>
      <c r="BZ34" s="12"/>
      <c r="CA34" s="12"/>
      <c r="CB34" s="3"/>
      <c r="CC34" s="3"/>
      <c r="CD34" s="3"/>
      <c r="CE34" s="3"/>
      <c r="CF34" s="3"/>
      <c r="CG34" s="3"/>
      <c r="CH34" s="3"/>
      <c r="CI34" s="12"/>
      <c r="CJ34" s="12"/>
      <c r="CK34" s="12"/>
      <c r="CL34" s="12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I34" s="3" t="s">
        <v>111</v>
      </c>
      <c r="DJ34" s="19">
        <v>7.6407189999999998</v>
      </c>
      <c r="DK34" s="19">
        <v>7.3841429999999999</v>
      </c>
      <c r="DL34" s="19">
        <v>7.7317669999999996</v>
      </c>
      <c r="DM34" s="19">
        <v>7.7091960000000004</v>
      </c>
      <c r="DN34" s="19">
        <v>7.4924549999999996</v>
      </c>
      <c r="DO34" s="19">
        <v>7.4426810000000003</v>
      </c>
      <c r="DQ34" s="3"/>
      <c r="DR34" s="3"/>
      <c r="DS34" s="3"/>
      <c r="DT34" s="3"/>
      <c r="DU34" s="3"/>
      <c r="DV34" s="3"/>
      <c r="DW34" s="3"/>
      <c r="DZ34" s="3"/>
      <c r="EA34" s="3"/>
      <c r="EB34" s="3"/>
      <c r="EC34" s="3"/>
      <c r="ED34" s="3"/>
      <c r="EE34" s="3"/>
      <c r="EF34" s="3"/>
      <c r="EL34" s="3"/>
      <c r="EM34" s="3"/>
      <c r="EN34" s="3"/>
      <c r="EO34" s="3"/>
      <c r="EP34" s="3"/>
      <c r="EQ34" s="3"/>
      <c r="ER34" s="3"/>
      <c r="ES34" s="3"/>
      <c r="EU34" s="3"/>
      <c r="EV34" s="3"/>
      <c r="EW34" s="3"/>
      <c r="EX34" s="3"/>
      <c r="EY34" s="3"/>
      <c r="EZ34" s="3"/>
      <c r="FA34" s="3"/>
    </row>
    <row r="35" spans="1:157" x14ac:dyDescent="0.2">
      <c r="A35" s="10" t="s">
        <v>114</v>
      </c>
      <c r="B35" s="3"/>
      <c r="C35" s="3"/>
      <c r="D35" s="3"/>
      <c r="E35" s="3"/>
      <c r="F35" s="3"/>
      <c r="G35" s="3"/>
      <c r="K35" s="10" t="s">
        <v>114</v>
      </c>
      <c r="L35" s="3"/>
      <c r="M35" s="3"/>
      <c r="N35" s="3"/>
      <c r="O35" s="3"/>
      <c r="P35" s="3"/>
      <c r="Q35" s="3"/>
      <c r="U35" s="10" t="s">
        <v>114</v>
      </c>
      <c r="V35" s="3"/>
      <c r="W35" s="3"/>
      <c r="X35" s="3"/>
      <c r="Y35" s="3"/>
      <c r="Z35" s="3"/>
      <c r="AA35" s="3"/>
      <c r="AD35" s="10" t="s">
        <v>114</v>
      </c>
      <c r="AE35" s="3"/>
      <c r="AF35" s="3"/>
      <c r="AG35" s="3"/>
      <c r="AH35" s="3"/>
      <c r="AI35" s="3"/>
      <c r="AJ35" s="3"/>
      <c r="AN35" s="10" t="s">
        <v>114</v>
      </c>
      <c r="AO35" s="3"/>
      <c r="AP35" s="3"/>
      <c r="AQ35" s="3"/>
      <c r="AR35" s="3"/>
      <c r="AS35" s="3"/>
      <c r="AT35" s="3"/>
      <c r="AU35" s="3"/>
      <c r="AV35" s="3"/>
      <c r="AW35" s="3"/>
      <c r="AX35" s="10" t="s">
        <v>114</v>
      </c>
      <c r="AY35" s="3"/>
      <c r="AZ35" s="3"/>
      <c r="BA35" s="3"/>
      <c r="BB35" s="3"/>
      <c r="BC35" s="3"/>
      <c r="BD35" s="3"/>
      <c r="BE35" s="3"/>
      <c r="BF35" s="3"/>
      <c r="BG35" s="3"/>
      <c r="BH35" s="3" t="s">
        <v>115</v>
      </c>
      <c r="BI35" s="11">
        <v>0.96626199999999995</v>
      </c>
      <c r="BJ35" s="11">
        <v>3.3238249999999998</v>
      </c>
      <c r="BK35" s="11" t="s">
        <v>116</v>
      </c>
      <c r="BL35" s="11">
        <v>2.2393969999999999</v>
      </c>
      <c r="BM35" s="11">
        <v>1.5010460000000001</v>
      </c>
      <c r="BN35" s="11">
        <v>1.236165</v>
      </c>
      <c r="BO35" s="3"/>
      <c r="BP35" s="3"/>
      <c r="BQ35" s="3"/>
      <c r="BR35" s="10" t="s">
        <v>114</v>
      </c>
      <c r="BS35" s="3"/>
      <c r="BT35" s="3"/>
      <c r="BU35" s="3"/>
      <c r="BV35" s="3"/>
      <c r="BW35" s="3"/>
      <c r="BX35" s="3"/>
      <c r="BY35" s="3"/>
      <c r="BZ35" s="3"/>
      <c r="CA35" s="3"/>
      <c r="CB35" s="10" t="s">
        <v>114</v>
      </c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10" t="s">
        <v>114</v>
      </c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10" t="s">
        <v>114</v>
      </c>
      <c r="CY35" s="3"/>
      <c r="CZ35" s="3"/>
      <c r="DA35" s="3"/>
      <c r="DB35" s="3"/>
      <c r="DC35" s="3"/>
      <c r="DD35" s="3"/>
      <c r="DE35" s="3"/>
      <c r="DI35" s="3"/>
      <c r="DJ35" s="3"/>
      <c r="DK35" s="3"/>
      <c r="DL35" s="3"/>
      <c r="DM35" s="3"/>
      <c r="DN35" s="3"/>
      <c r="DO35" s="3"/>
      <c r="DQ35" s="10" t="s">
        <v>114</v>
      </c>
      <c r="DR35" s="3"/>
      <c r="DS35" s="3"/>
      <c r="DT35" s="3"/>
      <c r="DU35" s="3"/>
      <c r="DV35" s="3"/>
      <c r="DW35" s="3"/>
      <c r="DZ35" s="10" t="s">
        <v>114</v>
      </c>
      <c r="EA35" s="3"/>
      <c r="EB35" s="3"/>
      <c r="EC35" s="3"/>
      <c r="ED35" s="3"/>
      <c r="EE35" s="3"/>
      <c r="EF35" s="3"/>
      <c r="EL35" s="10" t="s">
        <v>114</v>
      </c>
      <c r="EM35" s="3"/>
      <c r="EN35" s="3"/>
      <c r="EO35" s="3"/>
      <c r="EP35" s="3"/>
      <c r="EQ35" s="3"/>
      <c r="ER35" s="3"/>
      <c r="ES35" s="3"/>
      <c r="EU35" s="10" t="s">
        <v>114</v>
      </c>
      <c r="EV35" s="3"/>
      <c r="EW35" s="3"/>
      <c r="EX35" s="3"/>
      <c r="EY35" s="3"/>
      <c r="EZ35" s="3"/>
      <c r="FA35" s="3"/>
    </row>
    <row r="36" spans="1:157" x14ac:dyDescent="0.2">
      <c r="A36" s="3" t="s">
        <v>117</v>
      </c>
      <c r="B36" s="12">
        <v>3.3740510000000001</v>
      </c>
      <c r="C36" s="12">
        <v>3.0667550000000001</v>
      </c>
      <c r="D36" s="12">
        <v>2.9281130000000002</v>
      </c>
      <c r="E36" s="12">
        <v>2.3779940000000002</v>
      </c>
      <c r="F36" s="12">
        <v>2.096584</v>
      </c>
      <c r="G36" s="12">
        <v>1.949692</v>
      </c>
      <c r="K36" s="3" t="s">
        <v>117</v>
      </c>
      <c r="L36" s="12">
        <v>1.097048</v>
      </c>
      <c r="M36" s="12">
        <v>1.050227</v>
      </c>
      <c r="N36" s="12">
        <v>1.135759</v>
      </c>
      <c r="O36" s="12">
        <v>0.94464300000000001</v>
      </c>
      <c r="P36" s="12">
        <v>1.045077</v>
      </c>
      <c r="Q36" s="12">
        <v>1.0886499999999999</v>
      </c>
      <c r="U36" s="3" t="s">
        <v>117</v>
      </c>
      <c r="V36" s="12">
        <v>1.540125</v>
      </c>
      <c r="W36" s="12">
        <v>1.363604</v>
      </c>
      <c r="X36" s="12">
        <v>1.0745530000000001</v>
      </c>
      <c r="Y36" s="12">
        <v>0.87935600000000003</v>
      </c>
      <c r="Z36" s="12">
        <v>0.98801099999999997</v>
      </c>
      <c r="AA36" s="12">
        <v>0.86731199999999997</v>
      </c>
      <c r="AD36" s="3" t="s">
        <v>117</v>
      </c>
      <c r="AE36" s="12">
        <v>4.1467559999999999</v>
      </c>
      <c r="AF36" s="12">
        <v>4.2525310000000003</v>
      </c>
      <c r="AG36" s="12">
        <v>4.6002780000000003</v>
      </c>
      <c r="AH36" s="12">
        <v>4.1060350000000003</v>
      </c>
      <c r="AI36" s="12">
        <v>3.44435</v>
      </c>
      <c r="AJ36" s="12">
        <v>2.453157</v>
      </c>
      <c r="AN36" s="3" t="s">
        <v>117</v>
      </c>
      <c r="AO36" s="12">
        <v>1.437454</v>
      </c>
      <c r="AP36" s="12">
        <v>1.8670530000000001</v>
      </c>
      <c r="AQ36" s="12">
        <v>2.6406619999999998</v>
      </c>
      <c r="AR36" s="12">
        <v>2.623936</v>
      </c>
      <c r="AS36" s="12">
        <v>2.8152590000000002</v>
      </c>
      <c r="AT36" s="12">
        <v>1.1735640000000001</v>
      </c>
      <c r="AU36" s="12"/>
      <c r="AV36" s="3"/>
      <c r="AW36" s="3"/>
      <c r="AX36" s="3" t="s">
        <v>117</v>
      </c>
      <c r="AY36" s="12">
        <v>1.164277</v>
      </c>
      <c r="AZ36" s="12">
        <v>1.399027</v>
      </c>
      <c r="BA36" s="12">
        <v>1.2258530000000001</v>
      </c>
      <c r="BB36" s="12">
        <v>1.052298</v>
      </c>
      <c r="BC36" s="12">
        <v>0.94261499999999998</v>
      </c>
      <c r="BD36" s="12">
        <v>1.273201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117</v>
      </c>
      <c r="BS36" s="12">
        <v>1.4198580000000001</v>
      </c>
      <c r="BT36" s="12">
        <v>1.6133189999999999</v>
      </c>
      <c r="BU36" s="12">
        <v>1.287722</v>
      </c>
      <c r="BV36" s="12">
        <v>1.171829</v>
      </c>
      <c r="BW36" s="12">
        <v>1.165826</v>
      </c>
      <c r="BX36" s="12">
        <v>1.2894639999999999</v>
      </c>
      <c r="BY36" s="3"/>
      <c r="BZ36" s="3"/>
      <c r="CA36" s="3"/>
      <c r="CB36" s="3" t="s">
        <v>117</v>
      </c>
      <c r="CC36" s="12">
        <v>4.3994549999999997</v>
      </c>
      <c r="CD36" s="12">
        <v>5.0510640000000002</v>
      </c>
      <c r="CE36" s="12">
        <v>3.154293</v>
      </c>
      <c r="CF36" s="12">
        <v>2.2033960000000001</v>
      </c>
      <c r="CG36" s="12">
        <v>2.6709939999999999</v>
      </c>
      <c r="CH36" s="12">
        <v>2.7322829999999998</v>
      </c>
      <c r="CI36" s="3"/>
      <c r="CJ36" s="3"/>
      <c r="CK36" s="3"/>
      <c r="CL36" s="3"/>
      <c r="CM36" s="3" t="s">
        <v>117</v>
      </c>
      <c r="CN36" s="12">
        <v>2.515765</v>
      </c>
      <c r="CO36" s="12">
        <v>2.079993</v>
      </c>
      <c r="CP36" s="12">
        <v>1.7846059999999999</v>
      </c>
      <c r="CQ36" s="12">
        <v>1.7691669999999999</v>
      </c>
      <c r="CR36" s="12">
        <v>1.2749539999999999</v>
      </c>
      <c r="CS36" s="12">
        <v>1.3014399999999999</v>
      </c>
      <c r="CT36" s="12"/>
      <c r="CU36" s="12"/>
      <c r="CV36" s="12"/>
      <c r="CW36" s="12"/>
      <c r="CX36" s="3" t="s">
        <v>117</v>
      </c>
      <c r="CY36" s="17" t="s">
        <v>78</v>
      </c>
      <c r="CZ36" s="12">
        <v>7.6737659999999996</v>
      </c>
      <c r="DA36" s="12">
        <v>4.0904449999999999</v>
      </c>
      <c r="DB36" s="12">
        <v>6.6502879999999998</v>
      </c>
      <c r="DC36" s="12">
        <v>3.5156170000000002</v>
      </c>
      <c r="DD36" s="12">
        <v>4.1712910000000001</v>
      </c>
      <c r="DE36" s="12">
        <v>4.1046170000000002</v>
      </c>
      <c r="DI36" s="10" t="s">
        <v>118</v>
      </c>
      <c r="DJ36" s="3"/>
      <c r="DK36" s="3"/>
      <c r="DL36" s="3"/>
      <c r="DM36" s="3"/>
      <c r="DN36" s="3"/>
      <c r="DO36" s="3"/>
      <c r="DQ36" s="3" t="s">
        <v>117</v>
      </c>
      <c r="DR36" s="12">
        <v>1.13462</v>
      </c>
      <c r="DS36" s="12">
        <v>1.87514</v>
      </c>
      <c r="DT36" s="12">
        <v>1.3752850000000001</v>
      </c>
      <c r="DU36" s="12">
        <v>1.531955</v>
      </c>
      <c r="DV36" s="12">
        <v>1.7258929999999999</v>
      </c>
      <c r="DW36" s="12">
        <v>1.843836</v>
      </c>
      <c r="DZ36" s="3" t="s">
        <v>117</v>
      </c>
      <c r="EA36" s="12">
        <v>0.64028300000000005</v>
      </c>
      <c r="EB36" s="12">
        <v>0.685473</v>
      </c>
      <c r="EC36" s="12">
        <v>0.73199000000000003</v>
      </c>
      <c r="ED36" s="12">
        <v>0.72819500000000004</v>
      </c>
      <c r="EE36" s="12">
        <v>0.75395199999999996</v>
      </c>
      <c r="EF36" s="12">
        <v>0.82663399999999998</v>
      </c>
      <c r="EL36" s="3" t="s">
        <v>117</v>
      </c>
      <c r="EM36" s="21">
        <v>1.563175</v>
      </c>
      <c r="EN36" s="12">
        <v>1.563175</v>
      </c>
      <c r="EO36" s="12">
        <v>1.9052370000000001</v>
      </c>
      <c r="EP36" s="12">
        <v>1.7540500000000001</v>
      </c>
      <c r="EQ36" s="12">
        <v>1.448472</v>
      </c>
      <c r="ER36" s="12">
        <v>1.451727</v>
      </c>
      <c r="ES36" s="12">
        <v>1.2834399999999999</v>
      </c>
      <c r="EU36" s="3" t="s">
        <v>117</v>
      </c>
      <c r="EV36" s="12">
        <v>0.79452299999999998</v>
      </c>
      <c r="EW36" s="12">
        <v>0.97217299999999995</v>
      </c>
      <c r="EX36" s="12">
        <v>0.92779699999999998</v>
      </c>
      <c r="EY36" s="12">
        <v>0.82057000000000002</v>
      </c>
      <c r="EZ36" s="12">
        <v>0.83186700000000002</v>
      </c>
      <c r="FA36" s="12">
        <v>0.84769499999999998</v>
      </c>
    </row>
    <row r="37" spans="1:157" x14ac:dyDescent="0.2">
      <c r="A37" s="3" t="s">
        <v>119</v>
      </c>
      <c r="B37" s="12">
        <v>3.2543950000000001</v>
      </c>
      <c r="C37" s="12">
        <v>2.9573489999999998</v>
      </c>
      <c r="D37" s="12">
        <v>2.7850869999999999</v>
      </c>
      <c r="E37" s="12">
        <v>2.2225100000000002</v>
      </c>
      <c r="F37" s="12">
        <v>1.9419649999999999</v>
      </c>
      <c r="G37" s="12">
        <v>1.7614939999999999</v>
      </c>
      <c r="K37" s="3" t="s">
        <v>119</v>
      </c>
      <c r="L37" s="12">
        <v>0.86048599999999997</v>
      </c>
      <c r="M37" s="12">
        <v>0.86010900000000001</v>
      </c>
      <c r="N37" s="12">
        <v>0.90462900000000002</v>
      </c>
      <c r="O37" s="12">
        <v>0.69197399999999998</v>
      </c>
      <c r="P37" s="12">
        <v>0.80728999999999995</v>
      </c>
      <c r="Q37" s="12">
        <v>0.82708899999999996</v>
      </c>
      <c r="U37" s="3" t="s">
        <v>119</v>
      </c>
      <c r="V37" s="12">
        <v>1.384447</v>
      </c>
      <c r="W37" s="12">
        <v>1.218194</v>
      </c>
      <c r="X37" s="12">
        <v>0.909659</v>
      </c>
      <c r="Y37" s="12">
        <v>0.70940700000000001</v>
      </c>
      <c r="Z37" s="12">
        <v>0.84331199999999995</v>
      </c>
      <c r="AA37" s="12">
        <v>0.74501099999999998</v>
      </c>
      <c r="AD37" s="3" t="s">
        <v>119</v>
      </c>
      <c r="AE37" s="12">
        <v>3.6865049999999999</v>
      </c>
      <c r="AF37" s="12">
        <v>3.8167270000000002</v>
      </c>
      <c r="AG37" s="12">
        <v>4.1182290000000004</v>
      </c>
      <c r="AH37" s="12">
        <v>3.570246</v>
      </c>
      <c r="AI37" s="12">
        <v>3.089858</v>
      </c>
      <c r="AJ37" s="12">
        <v>2.279614</v>
      </c>
      <c r="AN37" s="3" t="s">
        <v>119</v>
      </c>
      <c r="AO37" s="12">
        <v>1.2051019999999999</v>
      </c>
      <c r="AP37" s="12">
        <v>1.55627</v>
      </c>
      <c r="AQ37" s="12">
        <v>2.2661989999999999</v>
      </c>
      <c r="AR37" s="12">
        <v>2.1800899999999999</v>
      </c>
      <c r="AS37" s="12">
        <v>2.4094530000000001</v>
      </c>
      <c r="AT37" s="12">
        <v>0.93908999999999998</v>
      </c>
      <c r="AU37" s="12"/>
      <c r="AV37" s="12"/>
      <c r="AW37" s="12"/>
      <c r="AX37" s="3" t="s">
        <v>119</v>
      </c>
      <c r="AY37" s="12">
        <v>0.67613199999999996</v>
      </c>
      <c r="AZ37" s="12">
        <v>0.84678200000000003</v>
      </c>
      <c r="BA37" s="12">
        <v>0.79891900000000005</v>
      </c>
      <c r="BB37" s="12">
        <v>0.62690900000000005</v>
      </c>
      <c r="BC37" s="12">
        <v>0.51786799999999999</v>
      </c>
      <c r="BD37" s="12">
        <v>0.63010200000000005</v>
      </c>
      <c r="BE37" s="12"/>
      <c r="BF37" s="12"/>
      <c r="BG37" s="12"/>
      <c r="BH37" s="3" t="s">
        <v>120</v>
      </c>
      <c r="BI37" s="11">
        <v>1.2685120000000001</v>
      </c>
      <c r="BJ37" s="11">
        <v>1.2854920000000001</v>
      </c>
      <c r="BK37" s="11">
        <v>1.2951870000000001</v>
      </c>
      <c r="BL37" s="11">
        <v>1.3047690000000001</v>
      </c>
      <c r="BM37" s="11">
        <v>1.2821910000000001</v>
      </c>
      <c r="BN37" s="11">
        <v>1.247212</v>
      </c>
      <c r="BO37" s="12"/>
      <c r="BP37" s="12"/>
      <c r="BQ37" s="12"/>
      <c r="BR37" s="3" t="s">
        <v>119</v>
      </c>
      <c r="BS37" s="12">
        <v>1.10761</v>
      </c>
      <c r="BT37" s="12">
        <v>1.1177509999999999</v>
      </c>
      <c r="BU37" s="12">
        <v>0.82814100000000002</v>
      </c>
      <c r="BV37" s="12">
        <v>0.76444800000000002</v>
      </c>
      <c r="BW37" s="12">
        <v>0.81406699999999999</v>
      </c>
      <c r="BX37" s="12">
        <v>0.89134899999999995</v>
      </c>
      <c r="BY37" s="12"/>
      <c r="BZ37" s="12"/>
      <c r="CA37" s="12"/>
      <c r="CB37" s="3" t="s">
        <v>119</v>
      </c>
      <c r="CC37" s="12">
        <v>4.2764230000000003</v>
      </c>
      <c r="CD37" s="12">
        <v>4.8921299999999999</v>
      </c>
      <c r="CE37" s="12">
        <v>2.935273</v>
      </c>
      <c r="CF37" s="12">
        <v>2.0056240000000001</v>
      </c>
      <c r="CG37" s="12">
        <v>2.5523150000000001</v>
      </c>
      <c r="CH37" s="12">
        <v>2.5682559999999999</v>
      </c>
      <c r="CI37" s="12"/>
      <c r="CJ37" s="12"/>
      <c r="CK37" s="12"/>
      <c r="CL37" s="12"/>
      <c r="CM37" s="3" t="s">
        <v>119</v>
      </c>
      <c r="CN37" s="12">
        <v>2.3302860000000001</v>
      </c>
      <c r="CO37" s="12">
        <v>1.898315</v>
      </c>
      <c r="CP37" s="12">
        <v>1.6313279999999999</v>
      </c>
      <c r="CQ37" s="12">
        <v>1.6240570000000001</v>
      </c>
      <c r="CR37" s="12">
        <v>1.1410290000000001</v>
      </c>
      <c r="CS37" s="12">
        <v>1.1629940000000001</v>
      </c>
      <c r="CT37" s="12"/>
      <c r="CU37" s="12"/>
      <c r="CV37" s="12"/>
      <c r="CW37" s="12"/>
      <c r="CX37" s="3" t="s">
        <v>119</v>
      </c>
      <c r="CY37" s="17" t="s">
        <v>78</v>
      </c>
      <c r="CZ37" s="12">
        <v>7.0369950000000001</v>
      </c>
      <c r="DA37" s="12">
        <v>3.5643310000000001</v>
      </c>
      <c r="DB37" s="12">
        <v>5.9649359999999998</v>
      </c>
      <c r="DC37" s="12">
        <v>2.6090200000000001</v>
      </c>
      <c r="DD37" s="12">
        <v>3.3847230000000001</v>
      </c>
      <c r="DE37" s="12">
        <v>3.4091870000000002</v>
      </c>
      <c r="DI37" s="3" t="s">
        <v>121</v>
      </c>
      <c r="DJ37" s="13" t="s">
        <v>78</v>
      </c>
      <c r="DK37" s="13" t="s">
        <v>78</v>
      </c>
      <c r="DL37" s="13" t="s">
        <v>78</v>
      </c>
      <c r="DM37" s="13" t="s">
        <v>78</v>
      </c>
      <c r="DN37" s="13" t="s">
        <v>78</v>
      </c>
      <c r="DO37" s="13" t="s">
        <v>78</v>
      </c>
      <c r="DQ37" s="3" t="s">
        <v>119</v>
      </c>
      <c r="DR37" s="12">
        <v>0.711727</v>
      </c>
      <c r="DS37" s="12">
        <v>1.4940340000000001</v>
      </c>
      <c r="DT37" s="12">
        <v>0.99939100000000003</v>
      </c>
      <c r="DU37" s="12">
        <v>0.94728299999999999</v>
      </c>
      <c r="DV37" s="12">
        <v>1.1406350000000001</v>
      </c>
      <c r="DW37" s="12">
        <v>1.2143759999999999</v>
      </c>
      <c r="DZ37" s="3" t="s">
        <v>119</v>
      </c>
      <c r="EA37" s="12">
        <v>0.57795099999999999</v>
      </c>
      <c r="EB37" s="12">
        <v>0.62392899999999996</v>
      </c>
      <c r="EC37" s="12">
        <v>0.66403900000000005</v>
      </c>
      <c r="ED37" s="12">
        <v>0.65400000000000003</v>
      </c>
      <c r="EE37" s="12">
        <v>0.69253100000000001</v>
      </c>
      <c r="EF37" s="12">
        <v>0.49608200000000002</v>
      </c>
      <c r="EL37" s="3" t="s">
        <v>119</v>
      </c>
      <c r="EM37" s="21">
        <v>1.242191</v>
      </c>
      <c r="EN37" s="12">
        <v>1.2518819999999999</v>
      </c>
      <c r="EO37" s="12">
        <v>1.5862160000000001</v>
      </c>
      <c r="EP37" s="12">
        <v>1.418196</v>
      </c>
      <c r="EQ37" s="12">
        <v>1.086846</v>
      </c>
      <c r="ER37" s="12">
        <v>1.0740320000000001</v>
      </c>
      <c r="ES37" s="12">
        <v>0.868197</v>
      </c>
      <c r="EU37" s="3" t="s">
        <v>119</v>
      </c>
      <c r="EV37" s="12">
        <v>0.202455</v>
      </c>
      <c r="EW37" s="12">
        <v>0.26182699999999998</v>
      </c>
      <c r="EX37" s="12">
        <v>0.26367800000000002</v>
      </c>
      <c r="EY37" s="12">
        <v>0.179591</v>
      </c>
      <c r="EZ37" s="12">
        <v>0.20194699999999999</v>
      </c>
      <c r="FA37" s="12">
        <v>0.19586899999999999</v>
      </c>
    </row>
    <row r="38" spans="1:157" x14ac:dyDescent="0.2">
      <c r="A38" s="3" t="s">
        <v>122</v>
      </c>
      <c r="B38" s="12">
        <v>1.2056340000000001</v>
      </c>
      <c r="C38" s="12">
        <v>1.1458630000000001</v>
      </c>
      <c r="D38" s="12">
        <v>1.426401</v>
      </c>
      <c r="E38" s="12">
        <v>1.3202739999999999</v>
      </c>
      <c r="F38" s="12">
        <v>1.243625</v>
      </c>
      <c r="G38" s="12">
        <v>1.3007059999999999</v>
      </c>
      <c r="K38" s="3" t="s">
        <v>122</v>
      </c>
      <c r="L38" s="12">
        <v>0.43859599999999999</v>
      </c>
      <c r="M38" s="12">
        <v>0.52271999999999996</v>
      </c>
      <c r="N38" s="12">
        <v>0.32563599999999998</v>
      </c>
      <c r="O38" s="12">
        <v>0.30086200000000002</v>
      </c>
      <c r="P38" s="12">
        <v>0.51508299999999996</v>
      </c>
      <c r="Q38" s="12">
        <v>0.69796899999999995</v>
      </c>
      <c r="U38" s="3" t="s">
        <v>122</v>
      </c>
      <c r="V38" s="12">
        <v>0.65637800000000002</v>
      </c>
      <c r="W38" s="12">
        <v>0.76546599999999998</v>
      </c>
      <c r="X38" s="12">
        <v>0.82911299999999999</v>
      </c>
      <c r="Y38" s="12">
        <v>0.79328100000000001</v>
      </c>
      <c r="Z38" s="12">
        <v>0.76074900000000001</v>
      </c>
      <c r="AA38" s="12">
        <v>0.670404</v>
      </c>
      <c r="AD38" s="3" t="s">
        <v>122</v>
      </c>
      <c r="AE38" s="12">
        <v>0.87052399999999996</v>
      </c>
      <c r="AF38" s="12">
        <v>0.87171699999999996</v>
      </c>
      <c r="AG38" s="12">
        <v>0.87162300000000004</v>
      </c>
      <c r="AH38" s="12">
        <v>0.75393600000000005</v>
      </c>
      <c r="AI38" s="12">
        <v>0.69441699999999995</v>
      </c>
      <c r="AJ38" s="12">
        <v>0.243945</v>
      </c>
      <c r="AN38" s="3" t="s">
        <v>122</v>
      </c>
      <c r="AO38" s="12">
        <v>1.4055660000000001</v>
      </c>
      <c r="AP38" s="12">
        <v>1.8931089999999999</v>
      </c>
      <c r="AQ38" s="12">
        <v>2.19137</v>
      </c>
      <c r="AR38" s="12">
        <v>2.373227</v>
      </c>
      <c r="AS38" s="12">
        <v>2.4422679999999999</v>
      </c>
      <c r="AT38" s="12">
        <v>1.1955439999999999</v>
      </c>
      <c r="AU38" s="12"/>
      <c r="AV38" s="12"/>
      <c r="AW38" s="12"/>
      <c r="AX38" s="3" t="s">
        <v>122</v>
      </c>
      <c r="AY38" s="12">
        <v>0.410744</v>
      </c>
      <c r="AZ38" s="12">
        <v>0.52073400000000003</v>
      </c>
      <c r="BA38" s="12">
        <v>0.48934</v>
      </c>
      <c r="BB38" s="12">
        <v>0.44261899999999998</v>
      </c>
      <c r="BC38" s="12">
        <v>0.15535299999999999</v>
      </c>
      <c r="BD38" s="12">
        <v>0.244474</v>
      </c>
      <c r="BE38" s="12"/>
      <c r="BF38" s="12"/>
      <c r="BG38" s="12"/>
      <c r="BH38" s="3" t="s">
        <v>123</v>
      </c>
      <c r="BI38" s="11">
        <v>3.0658999999999999E-2</v>
      </c>
      <c r="BJ38" s="11">
        <v>2.0149E-2</v>
      </c>
      <c r="BK38" s="11">
        <v>1.5533E-2</v>
      </c>
      <c r="BL38" s="11">
        <v>2.4083E-2</v>
      </c>
      <c r="BM38" s="11">
        <v>4.4630000000000003E-2</v>
      </c>
      <c r="BN38" s="11">
        <v>4.7462999999999998E-2</v>
      </c>
      <c r="BO38" s="12"/>
      <c r="BP38" s="12"/>
      <c r="BQ38" s="12"/>
      <c r="BR38" s="3" t="s">
        <v>122</v>
      </c>
      <c r="BS38" s="12">
        <v>0.687415</v>
      </c>
      <c r="BT38" s="12">
        <v>0.60977400000000004</v>
      </c>
      <c r="BU38" s="12">
        <v>0.71896300000000002</v>
      </c>
      <c r="BV38" s="12">
        <v>0.78999299999999995</v>
      </c>
      <c r="BW38" s="12">
        <v>0.73659600000000003</v>
      </c>
      <c r="BX38" s="12">
        <v>0.81392299999999995</v>
      </c>
      <c r="BY38" s="12"/>
      <c r="BZ38" s="12"/>
      <c r="CA38" s="12"/>
      <c r="CB38" s="3" t="s">
        <v>122</v>
      </c>
      <c r="CC38" s="12">
        <v>2.4124089999999998</v>
      </c>
      <c r="CD38" s="12">
        <v>2.5864090000000002</v>
      </c>
      <c r="CE38" s="12">
        <v>2.7292640000000001</v>
      </c>
      <c r="CF38" s="12">
        <v>1.867645</v>
      </c>
      <c r="CG38" s="12">
        <v>2.2250619999999999</v>
      </c>
      <c r="CH38" s="12">
        <v>2.4825680000000001</v>
      </c>
      <c r="CI38" s="12"/>
      <c r="CJ38" s="12"/>
      <c r="CK38" s="12"/>
      <c r="CL38" s="12"/>
      <c r="CM38" s="3" t="s">
        <v>122</v>
      </c>
      <c r="CN38" s="12">
        <v>0.83909500000000004</v>
      </c>
      <c r="CO38" s="12">
        <v>0.86558299999999999</v>
      </c>
      <c r="CP38" s="12">
        <v>0.93640199999999996</v>
      </c>
      <c r="CQ38" s="12">
        <v>0.84092900000000004</v>
      </c>
      <c r="CR38" s="12">
        <v>0.94621900000000003</v>
      </c>
      <c r="CS38" s="12">
        <v>1.0602860000000001</v>
      </c>
      <c r="CT38" s="12"/>
      <c r="CU38" s="12"/>
      <c r="CV38" s="12"/>
      <c r="CW38" s="12"/>
      <c r="CX38" s="3" t="s">
        <v>122</v>
      </c>
      <c r="CY38" s="17" t="s">
        <v>78</v>
      </c>
      <c r="CZ38" s="12">
        <v>2.6687210000000001</v>
      </c>
      <c r="DA38" s="12">
        <v>1.483312</v>
      </c>
      <c r="DB38" s="12">
        <v>2.101038</v>
      </c>
      <c r="DC38" s="12">
        <v>0.85951500000000003</v>
      </c>
      <c r="DD38" s="12">
        <v>2.6422720000000002</v>
      </c>
      <c r="DE38" s="12">
        <v>3.577826</v>
      </c>
      <c r="DI38" s="3" t="s">
        <v>124</v>
      </c>
      <c r="DJ38" s="13" t="s">
        <v>78</v>
      </c>
      <c r="DK38" s="13" t="s">
        <v>78</v>
      </c>
      <c r="DL38" s="13" t="s">
        <v>78</v>
      </c>
      <c r="DM38" s="13" t="s">
        <v>78</v>
      </c>
      <c r="DN38" s="13" t="s">
        <v>78</v>
      </c>
      <c r="DO38" s="13" t="s">
        <v>78</v>
      </c>
      <c r="DQ38" s="3" t="s">
        <v>122</v>
      </c>
      <c r="DR38" s="12">
        <v>0.22546099999999999</v>
      </c>
      <c r="DS38" s="12">
        <v>0.41711100000000001</v>
      </c>
      <c r="DT38" s="12">
        <v>0.58345499999999995</v>
      </c>
      <c r="DU38" s="12">
        <v>0.55127400000000004</v>
      </c>
      <c r="DV38" s="12">
        <v>0.46111000000000002</v>
      </c>
      <c r="DW38" s="12">
        <v>0.47352499999999997</v>
      </c>
      <c r="DZ38" s="3" t="s">
        <v>122</v>
      </c>
      <c r="EA38" s="12">
        <v>0.29884100000000002</v>
      </c>
      <c r="EB38" s="12">
        <v>0.30618600000000001</v>
      </c>
      <c r="EC38" s="12">
        <v>0.28538000000000002</v>
      </c>
      <c r="ED38" s="12">
        <v>0.29366700000000001</v>
      </c>
      <c r="EE38" s="12">
        <v>0.29345599999999999</v>
      </c>
      <c r="EF38" s="12">
        <v>0.23324800000000001</v>
      </c>
      <c r="EL38" s="3" t="s">
        <v>122</v>
      </c>
      <c r="EM38" s="21">
        <v>0.952963</v>
      </c>
      <c r="EN38" s="12">
        <v>0.952963</v>
      </c>
      <c r="EO38" s="12">
        <v>0.719503</v>
      </c>
      <c r="EP38" s="12">
        <v>0.96746900000000002</v>
      </c>
      <c r="EQ38" s="12">
        <v>0.90389799999999998</v>
      </c>
      <c r="ER38" s="12">
        <v>0.89856199999999997</v>
      </c>
      <c r="ES38" s="12">
        <v>0.75234699999999999</v>
      </c>
      <c r="EU38" s="3" t="s">
        <v>122</v>
      </c>
      <c r="EV38" s="12">
        <v>0.324656</v>
      </c>
      <c r="EW38" s="12">
        <v>0.389378</v>
      </c>
      <c r="EX38" s="12">
        <v>0.27673599999999998</v>
      </c>
      <c r="EY38" s="12">
        <v>0.31281500000000001</v>
      </c>
      <c r="EZ38" s="12">
        <v>0.38658199999999998</v>
      </c>
      <c r="FA38" s="12">
        <v>0.38641500000000001</v>
      </c>
    </row>
    <row r="39" spans="1:157" x14ac:dyDescent="0.2">
      <c r="A39" s="3" t="s">
        <v>125</v>
      </c>
      <c r="B39" s="14">
        <v>52.051555</v>
      </c>
      <c r="C39" s="14">
        <v>56.401698000000003</v>
      </c>
      <c r="D39" s="14">
        <v>49.750959999999999</v>
      </c>
      <c r="E39" s="14">
        <v>51.337249999999997</v>
      </c>
      <c r="F39" s="14">
        <v>52.377135000000003</v>
      </c>
      <c r="G39" s="14">
        <v>48.527940000000001</v>
      </c>
      <c r="K39" s="3" t="s">
        <v>125</v>
      </c>
      <c r="L39" s="14">
        <v>19.126729999999998</v>
      </c>
      <c r="M39" s="14">
        <v>17.253972000000001</v>
      </c>
      <c r="N39" s="14">
        <v>17.518540000000002</v>
      </c>
      <c r="O39" s="14">
        <v>21.908394999999999</v>
      </c>
      <c r="P39" s="14">
        <v>25.895289999999999</v>
      </c>
      <c r="Q39" s="14">
        <v>22.679922000000001</v>
      </c>
      <c r="U39" s="3" t="s">
        <v>125</v>
      </c>
      <c r="V39" s="14">
        <v>32.256588000000001</v>
      </c>
      <c r="W39" s="14">
        <v>25.886952000000001</v>
      </c>
      <c r="X39" s="14">
        <v>21.093436000000001</v>
      </c>
      <c r="Y39" s="14">
        <v>25.136384</v>
      </c>
      <c r="Z39" s="14">
        <v>27.921088999999998</v>
      </c>
      <c r="AA39" s="14">
        <v>29.283799999999999</v>
      </c>
      <c r="AD39" s="3" t="s">
        <v>125</v>
      </c>
      <c r="AE39" s="14">
        <v>236.24661499999999</v>
      </c>
      <c r="AF39" s="14">
        <v>246.01056</v>
      </c>
      <c r="AG39" s="14">
        <v>222.65584000000001</v>
      </c>
      <c r="AH39" s="14">
        <v>234.96217999999999</v>
      </c>
      <c r="AI39" s="14">
        <v>134.91823500000001</v>
      </c>
      <c r="AJ39" s="14">
        <v>146.91020399999999</v>
      </c>
      <c r="AN39" s="3" t="s">
        <v>125</v>
      </c>
      <c r="AO39" s="14">
        <v>53.028612000000003</v>
      </c>
      <c r="AP39" s="14">
        <v>42.330288000000003</v>
      </c>
      <c r="AQ39" s="14">
        <v>28.960567999999999</v>
      </c>
      <c r="AR39" s="14">
        <v>27.566084</v>
      </c>
      <c r="AS39" s="14">
        <v>33.591011999999999</v>
      </c>
      <c r="AT39" s="14">
        <v>35.913542</v>
      </c>
      <c r="AU39" s="14"/>
      <c r="AV39" s="12"/>
      <c r="AW39" s="12"/>
      <c r="AX39" s="3" t="s">
        <v>125</v>
      </c>
      <c r="AY39" s="14">
        <v>74.744699999999995</v>
      </c>
      <c r="AZ39" s="14">
        <v>77.724125999999998</v>
      </c>
      <c r="BA39" s="14">
        <v>80.866844999999998</v>
      </c>
      <c r="BB39" s="14">
        <v>86.761595</v>
      </c>
      <c r="BC39" s="14">
        <v>85.497600000000006</v>
      </c>
      <c r="BD39" s="14">
        <v>82.678668000000002</v>
      </c>
      <c r="BE39" s="12"/>
      <c r="BF39" s="12"/>
      <c r="BG39" s="12"/>
      <c r="BH39" s="3" t="s">
        <v>126</v>
      </c>
      <c r="BI39" s="11">
        <v>9.7750000000000007E-3</v>
      </c>
      <c r="BJ39" s="11">
        <v>3.1099999999999999E-3</v>
      </c>
      <c r="BK39" s="11">
        <v>1.49E-3</v>
      </c>
      <c r="BL39" s="11">
        <v>6.7720000000000002E-3</v>
      </c>
      <c r="BM39" s="11">
        <v>2.1274999999999999E-2</v>
      </c>
      <c r="BN39" s="11">
        <v>2.4804E-2</v>
      </c>
      <c r="BO39" s="12"/>
      <c r="BP39" s="12"/>
      <c r="BQ39" s="12"/>
      <c r="BR39" s="3" t="s">
        <v>125</v>
      </c>
      <c r="BS39" s="14">
        <v>110.65851000000001</v>
      </c>
      <c r="BT39" s="14">
        <v>97.533510000000007</v>
      </c>
      <c r="BU39" s="14">
        <v>54.622250000000001</v>
      </c>
      <c r="BV39" s="14">
        <v>52.779364999999999</v>
      </c>
      <c r="BW39" s="14">
        <v>54.426974999999999</v>
      </c>
      <c r="BX39" s="14">
        <v>53.362068000000001</v>
      </c>
      <c r="BY39" s="12"/>
      <c r="BZ39" s="12"/>
      <c r="CA39" s="12"/>
      <c r="CB39" s="3" t="s">
        <v>125</v>
      </c>
      <c r="CC39" s="14">
        <v>44.15551</v>
      </c>
      <c r="CD39" s="14">
        <v>44.391041999999999</v>
      </c>
      <c r="CE39" s="14">
        <v>39.267065000000002</v>
      </c>
      <c r="CF39" s="14">
        <v>43.046639999999996</v>
      </c>
      <c r="CG39" s="14">
        <v>40.090870000000002</v>
      </c>
      <c r="CH39" s="14">
        <v>32.381118000000001</v>
      </c>
      <c r="CI39" s="12"/>
      <c r="CJ39" s="12"/>
      <c r="CK39" s="12"/>
      <c r="CL39" s="12"/>
      <c r="CM39" s="3" t="s">
        <v>125</v>
      </c>
      <c r="CN39" s="14">
        <v>78.739044000000007</v>
      </c>
      <c r="CO39" s="14">
        <v>76.060159999999996</v>
      </c>
      <c r="CP39" s="14">
        <v>75.757575000000003</v>
      </c>
      <c r="CQ39" s="14">
        <v>80.047055</v>
      </c>
      <c r="CR39" s="14">
        <v>78.846282000000002</v>
      </c>
      <c r="CS39" s="14">
        <v>58.387248</v>
      </c>
      <c r="CT39" s="14"/>
      <c r="CU39" s="14"/>
      <c r="CV39" s="14"/>
      <c r="CW39" s="14"/>
      <c r="CX39" s="3" t="s">
        <v>125</v>
      </c>
      <c r="CY39" s="17" t="s">
        <v>78</v>
      </c>
      <c r="CZ39" s="14">
        <v>51.359307999999999</v>
      </c>
      <c r="DA39" s="14">
        <v>45.454177999999999</v>
      </c>
      <c r="DB39" s="14">
        <v>47.870004000000002</v>
      </c>
      <c r="DC39" s="14">
        <v>57.196047999999998</v>
      </c>
      <c r="DD39" s="14">
        <v>41.303807999999997</v>
      </c>
      <c r="DE39" s="14">
        <v>41.779555999999999</v>
      </c>
      <c r="DI39" s="3" t="s">
        <v>127</v>
      </c>
      <c r="DJ39" s="13" t="s">
        <v>78</v>
      </c>
      <c r="DK39" s="13" t="s">
        <v>78</v>
      </c>
      <c r="DL39" s="13" t="s">
        <v>78</v>
      </c>
      <c r="DM39" s="13" t="s">
        <v>78</v>
      </c>
      <c r="DN39" s="13" t="s">
        <v>78</v>
      </c>
      <c r="DO39" s="13" t="s">
        <v>78</v>
      </c>
      <c r="DQ39" s="3" t="s">
        <v>125</v>
      </c>
      <c r="DR39" s="14">
        <v>16.877600000000001</v>
      </c>
      <c r="DS39" s="14">
        <v>18.725657999999999</v>
      </c>
      <c r="DT39" s="14">
        <v>13.186355000000001</v>
      </c>
      <c r="DU39" s="14">
        <v>11.429975000000001</v>
      </c>
      <c r="DV39" s="14">
        <v>12.848000000000001</v>
      </c>
      <c r="DW39" s="14">
        <v>11.05137</v>
      </c>
      <c r="DZ39" s="3" t="s">
        <v>125</v>
      </c>
      <c r="EA39" s="14">
        <v>18.978905000000001</v>
      </c>
      <c r="EB39" s="14">
        <v>19.055789999999998</v>
      </c>
      <c r="EC39" s="14">
        <v>18.855899999999998</v>
      </c>
      <c r="ED39" s="14">
        <v>19.639555000000001</v>
      </c>
      <c r="EE39" s="14">
        <v>21.082764999999998</v>
      </c>
      <c r="EF39" s="14">
        <v>21.925961999999998</v>
      </c>
      <c r="EL39" s="3" t="s">
        <v>125</v>
      </c>
      <c r="EM39" s="22">
        <v>58.617175000000003</v>
      </c>
      <c r="EN39" s="14">
        <v>58.617175000000003</v>
      </c>
      <c r="EO39" s="14">
        <v>62.59149</v>
      </c>
      <c r="EP39" s="14">
        <v>50.029089999999997</v>
      </c>
      <c r="EQ39" s="14">
        <v>47.807335000000002</v>
      </c>
      <c r="ER39" s="14">
        <v>47.093395000000001</v>
      </c>
      <c r="ES39" s="14">
        <v>58.522668000000003</v>
      </c>
      <c r="EU39" s="3" t="s">
        <v>125</v>
      </c>
      <c r="EV39" s="14">
        <v>4.3770800000000003</v>
      </c>
      <c r="EW39" s="14">
        <v>4.1888699999999996</v>
      </c>
      <c r="EX39" s="14">
        <v>4.71434</v>
      </c>
      <c r="EY39" s="14">
        <v>4.8402649999999996</v>
      </c>
      <c r="EZ39" s="14">
        <v>4.7103250000000001</v>
      </c>
      <c r="FA39" s="14">
        <v>5.0687340000000001</v>
      </c>
    </row>
    <row r="40" spans="1:157" x14ac:dyDescent="0.2">
      <c r="A40" s="3" t="s">
        <v>128</v>
      </c>
      <c r="B40" s="14">
        <v>5.34579</v>
      </c>
      <c r="C40" s="14">
        <v>3.7295400000000001</v>
      </c>
      <c r="D40" s="14">
        <v>3.1222099999999999</v>
      </c>
      <c r="E40" s="14" t="s">
        <v>78</v>
      </c>
      <c r="F40" s="14" t="s">
        <v>78</v>
      </c>
      <c r="G40" s="14" t="s">
        <v>78</v>
      </c>
      <c r="K40" s="3" t="s">
        <v>128</v>
      </c>
      <c r="L40" s="14">
        <v>41.53116</v>
      </c>
      <c r="M40" s="14">
        <v>34.741452000000002</v>
      </c>
      <c r="N40" s="14">
        <v>37.817284999999998</v>
      </c>
      <c r="O40" s="14">
        <v>42.362630000000003</v>
      </c>
      <c r="P40" s="14">
        <v>40.557340000000003</v>
      </c>
      <c r="Q40" s="14">
        <v>40.900500000000001</v>
      </c>
      <c r="U40" s="3" t="s">
        <v>128</v>
      </c>
      <c r="V40" s="14">
        <v>9.0694239999999997</v>
      </c>
      <c r="W40" s="14">
        <v>8.7662119999999994</v>
      </c>
      <c r="X40" s="14">
        <v>9.0930839999999993</v>
      </c>
      <c r="Y40" s="14">
        <v>9.3835560000000005</v>
      </c>
      <c r="Z40" s="14">
        <v>9.7688009999999998</v>
      </c>
      <c r="AA40" s="14">
        <v>11.781587999999999</v>
      </c>
      <c r="AD40" s="3" t="s">
        <v>128</v>
      </c>
      <c r="AE40" s="14">
        <v>231.11471499999999</v>
      </c>
      <c r="AF40" s="14">
        <v>241.86158399999999</v>
      </c>
      <c r="AG40" s="14">
        <v>215.252545</v>
      </c>
      <c r="AH40" s="14">
        <v>221.51338999999999</v>
      </c>
      <c r="AI40" s="14">
        <v>102.192335</v>
      </c>
      <c r="AJ40" s="14">
        <v>112.00515</v>
      </c>
      <c r="AN40" s="3" t="s">
        <v>128</v>
      </c>
      <c r="AO40" s="14">
        <v>54.088216000000003</v>
      </c>
      <c r="AP40" s="14">
        <v>52.410539999999997</v>
      </c>
      <c r="AQ40" s="14">
        <v>58.447116000000001</v>
      </c>
      <c r="AR40" s="14">
        <v>71.027320000000003</v>
      </c>
      <c r="AS40" s="14">
        <v>75.041511999999997</v>
      </c>
      <c r="AT40" s="14">
        <v>53.061903999999998</v>
      </c>
      <c r="AU40" s="14"/>
      <c r="AV40" s="14"/>
      <c r="AW40" s="14"/>
      <c r="AX40" s="3" t="s">
        <v>128</v>
      </c>
      <c r="AY40" s="14">
        <v>243.096205</v>
      </c>
      <c r="AZ40" s="14">
        <v>239.32520400000001</v>
      </c>
      <c r="BA40" s="14">
        <v>205.87679</v>
      </c>
      <c r="BB40" s="14">
        <v>225.60467499999999</v>
      </c>
      <c r="BC40" s="14">
        <v>259.81393500000001</v>
      </c>
      <c r="BD40" s="14">
        <v>289.91958</v>
      </c>
      <c r="BE40" s="14"/>
      <c r="BF40" s="14"/>
      <c r="BG40" s="14"/>
      <c r="BH40" s="3" t="s">
        <v>129</v>
      </c>
      <c r="BI40" s="11">
        <v>2.0882999999999999E-2</v>
      </c>
      <c r="BJ40" s="11">
        <v>1.7038999999999999E-2</v>
      </c>
      <c r="BK40" s="11">
        <v>1.4042000000000001E-2</v>
      </c>
      <c r="BL40" s="11">
        <v>1.7311E-2</v>
      </c>
      <c r="BM40" s="11">
        <v>2.3354E-2</v>
      </c>
      <c r="BN40" s="11">
        <v>2.2658999999999999E-2</v>
      </c>
      <c r="BO40" s="14"/>
      <c r="BP40" s="14"/>
      <c r="BQ40" s="14"/>
      <c r="BR40" s="3" t="s">
        <v>128</v>
      </c>
      <c r="BS40" s="14" t="s">
        <v>78</v>
      </c>
      <c r="BT40" s="14" t="s">
        <v>78</v>
      </c>
      <c r="BU40" s="14" t="s">
        <v>78</v>
      </c>
      <c r="BV40" s="14" t="s">
        <v>78</v>
      </c>
      <c r="BW40" s="14" t="s">
        <v>78</v>
      </c>
      <c r="BX40" s="14" t="s">
        <v>78</v>
      </c>
      <c r="BY40" s="14"/>
      <c r="BZ40" s="14"/>
      <c r="CA40" s="14"/>
      <c r="CB40" s="3" t="s">
        <v>128</v>
      </c>
      <c r="CC40" s="14" t="s">
        <v>78</v>
      </c>
      <c r="CD40" s="14" t="s">
        <v>78</v>
      </c>
      <c r="CE40" s="14" t="s">
        <v>78</v>
      </c>
      <c r="CF40" s="14" t="s">
        <v>78</v>
      </c>
      <c r="CG40" s="14" t="s">
        <v>78</v>
      </c>
      <c r="CH40" s="14" t="s">
        <v>78</v>
      </c>
      <c r="CI40" s="14"/>
      <c r="CJ40" s="14"/>
      <c r="CK40" s="14"/>
      <c r="CL40" s="14"/>
      <c r="CM40" s="3" t="s">
        <v>128</v>
      </c>
      <c r="CN40" s="14">
        <v>15.718968</v>
      </c>
      <c r="CO40" s="14">
        <v>15.831144999999999</v>
      </c>
      <c r="CP40" s="14">
        <v>18.578865</v>
      </c>
      <c r="CQ40" s="14">
        <v>17.335674999999998</v>
      </c>
      <c r="CR40" s="14">
        <v>9.2491859999999999</v>
      </c>
      <c r="CS40" s="14">
        <v>10.865442</v>
      </c>
      <c r="CT40" s="14"/>
      <c r="CU40" s="14"/>
      <c r="CV40" s="14"/>
      <c r="CW40" s="14"/>
      <c r="CX40" s="3" t="s">
        <v>128</v>
      </c>
      <c r="CY40" s="17" t="s">
        <v>78</v>
      </c>
      <c r="CZ40" s="14">
        <v>112.00644</v>
      </c>
      <c r="DA40" s="14">
        <v>85.048411000000002</v>
      </c>
      <c r="DB40" s="14">
        <v>85.436987999999999</v>
      </c>
      <c r="DC40" s="14">
        <v>121.62550400000001</v>
      </c>
      <c r="DD40" s="14">
        <v>114.32876</v>
      </c>
      <c r="DE40" s="14">
        <v>82.756128000000004</v>
      </c>
      <c r="DI40" s="3" t="s">
        <v>130</v>
      </c>
      <c r="DJ40" s="13" t="s">
        <v>78</v>
      </c>
      <c r="DK40" s="13" t="s">
        <v>78</v>
      </c>
      <c r="DL40" s="13" t="s">
        <v>78</v>
      </c>
      <c r="DM40" s="13" t="s">
        <v>78</v>
      </c>
      <c r="DN40" s="13" t="s">
        <v>78</v>
      </c>
      <c r="DO40" s="13" t="s">
        <v>78</v>
      </c>
      <c r="DQ40" s="3" t="s">
        <v>128</v>
      </c>
      <c r="DR40" s="14">
        <v>59.308484999999997</v>
      </c>
      <c r="DS40" s="14">
        <v>56.231141999999998</v>
      </c>
      <c r="DT40" s="14">
        <v>44.734400000000001</v>
      </c>
      <c r="DU40" s="14">
        <v>55.994284999999998</v>
      </c>
      <c r="DV40" s="14">
        <v>61.049900000000001</v>
      </c>
      <c r="DW40" s="14">
        <v>65.078826000000007</v>
      </c>
      <c r="DZ40" s="3" t="s">
        <v>128</v>
      </c>
      <c r="EA40" s="14" t="s">
        <v>78</v>
      </c>
      <c r="EB40" s="14" t="s">
        <v>78</v>
      </c>
      <c r="EC40" s="14" t="s">
        <v>78</v>
      </c>
      <c r="ED40" s="14" t="s">
        <v>78</v>
      </c>
      <c r="EE40" s="14">
        <v>4.0963950000000002</v>
      </c>
      <c r="EF40" s="14" t="s">
        <v>78</v>
      </c>
      <c r="EL40" s="3" t="s">
        <v>128</v>
      </c>
      <c r="EM40" s="17" t="s">
        <v>78</v>
      </c>
      <c r="EN40" s="14" t="s">
        <v>78</v>
      </c>
      <c r="EO40" s="14" t="s">
        <v>78</v>
      </c>
      <c r="EP40" s="14" t="s">
        <v>78</v>
      </c>
      <c r="EQ40" s="14" t="s">
        <v>78</v>
      </c>
      <c r="ER40" s="14" t="s">
        <v>78</v>
      </c>
      <c r="ES40" s="14" t="s">
        <v>78</v>
      </c>
      <c r="EU40" s="3" t="s">
        <v>128</v>
      </c>
      <c r="EV40" s="14">
        <v>41.024175</v>
      </c>
      <c r="EW40" s="14">
        <v>38.916414000000003</v>
      </c>
      <c r="EX40" s="14">
        <v>43.161614999999998</v>
      </c>
      <c r="EY40" s="14">
        <v>44.50591</v>
      </c>
      <c r="EZ40" s="14">
        <v>41.503785000000001</v>
      </c>
      <c r="FA40" s="14">
        <v>45.894570000000002</v>
      </c>
    </row>
    <row r="41" spans="1:157" x14ac:dyDescent="0.2">
      <c r="A41" s="3" t="s">
        <v>131</v>
      </c>
      <c r="B41" s="14">
        <v>25.266760000000001</v>
      </c>
      <c r="C41" s="14">
        <v>24.158196</v>
      </c>
      <c r="D41" s="14">
        <v>19.04935</v>
      </c>
      <c r="E41" s="14" t="s">
        <v>78</v>
      </c>
      <c r="F41" s="14">
        <v>17.400279999999999</v>
      </c>
      <c r="G41" s="14" t="s">
        <v>78</v>
      </c>
      <c r="K41" s="3" t="s">
        <v>131</v>
      </c>
      <c r="L41" s="14">
        <v>92.271635000000003</v>
      </c>
      <c r="M41" s="14">
        <v>92.597633999999999</v>
      </c>
      <c r="N41" s="14">
        <v>98.134995000000004</v>
      </c>
      <c r="O41" s="14">
        <v>99.392785000000003</v>
      </c>
      <c r="P41" s="14">
        <v>98.915729999999996</v>
      </c>
      <c r="Q41" s="14">
        <v>89.360364000000004</v>
      </c>
      <c r="U41" s="3" t="s">
        <v>131</v>
      </c>
      <c r="V41" s="14">
        <v>114.77975600000001</v>
      </c>
      <c r="W41" s="14">
        <v>95.052775999999994</v>
      </c>
      <c r="X41" s="14">
        <v>81.970616000000007</v>
      </c>
      <c r="Y41" s="14">
        <v>97.497035999999994</v>
      </c>
      <c r="Z41" s="14">
        <v>109.07288699999999</v>
      </c>
      <c r="AA41" s="14">
        <v>113.322664</v>
      </c>
      <c r="AD41" s="3" t="s">
        <v>131</v>
      </c>
      <c r="AE41" s="14">
        <v>425.23302999999999</v>
      </c>
      <c r="AF41" s="14">
        <v>483.22504199999997</v>
      </c>
      <c r="AG41" s="14">
        <v>411.33711499999998</v>
      </c>
      <c r="AH41" s="14">
        <v>365.82270999999997</v>
      </c>
      <c r="AI41" s="14">
        <v>196.61856499999999</v>
      </c>
      <c r="AJ41" s="14">
        <v>229.967682</v>
      </c>
      <c r="AN41" s="3" t="s">
        <v>131</v>
      </c>
      <c r="AO41" s="14">
        <v>46.842432000000002</v>
      </c>
      <c r="AP41" s="14">
        <v>46.300800000000002</v>
      </c>
      <c r="AQ41" s="14">
        <v>46.915596000000001</v>
      </c>
      <c r="AR41" s="14">
        <v>42.693196</v>
      </c>
      <c r="AS41" s="14">
        <v>43.467059999999996</v>
      </c>
      <c r="AT41" s="14">
        <v>42.114806999999999</v>
      </c>
      <c r="AU41" s="14"/>
      <c r="AV41" s="14"/>
      <c r="AW41" s="14"/>
      <c r="AX41" s="3" t="s">
        <v>131</v>
      </c>
      <c r="AY41" s="14">
        <v>99.040559999999999</v>
      </c>
      <c r="AZ41" s="14">
        <v>87.869280000000003</v>
      </c>
      <c r="BA41" s="14">
        <v>86.949205000000006</v>
      </c>
      <c r="BB41" s="14">
        <v>93.176105000000007</v>
      </c>
      <c r="BC41" s="14">
        <v>96.733029999999999</v>
      </c>
      <c r="BD41" s="14">
        <v>93.992825999999994</v>
      </c>
      <c r="BE41" s="14"/>
      <c r="BF41" s="14"/>
      <c r="BG41" s="14"/>
      <c r="BH41" s="3" t="s">
        <v>132</v>
      </c>
      <c r="BI41" s="11">
        <v>2.1332E-2</v>
      </c>
      <c r="BJ41" s="11">
        <v>2.0420000000000001E-2</v>
      </c>
      <c r="BK41" s="11">
        <v>1.8610999999999999E-2</v>
      </c>
      <c r="BL41" s="11">
        <v>1.6083E-2</v>
      </c>
      <c r="BM41" s="11">
        <v>1.7194000000000001E-2</v>
      </c>
      <c r="BN41" s="11">
        <v>2.0795999999999999E-2</v>
      </c>
      <c r="BO41" s="14"/>
      <c r="BP41" s="14"/>
      <c r="BQ41" s="14"/>
      <c r="BR41" s="3" t="s">
        <v>131</v>
      </c>
      <c r="BS41" s="14" t="s">
        <v>78</v>
      </c>
      <c r="BT41" s="14" t="s">
        <v>78</v>
      </c>
      <c r="BU41" s="14" t="s">
        <v>78</v>
      </c>
      <c r="BV41" s="14" t="s">
        <v>78</v>
      </c>
      <c r="BW41" s="14" t="s">
        <v>78</v>
      </c>
      <c r="BX41" s="14" t="s">
        <v>78</v>
      </c>
      <c r="BY41" s="14"/>
      <c r="BZ41" s="14"/>
      <c r="CA41" s="14"/>
      <c r="CB41" s="3" t="s">
        <v>131</v>
      </c>
      <c r="CC41" s="14">
        <v>31.197645000000001</v>
      </c>
      <c r="CD41" s="14">
        <v>29.535101999999998</v>
      </c>
      <c r="CE41" s="14">
        <v>43.624434999999998</v>
      </c>
      <c r="CF41" s="14">
        <v>69.706969999999998</v>
      </c>
      <c r="CG41" s="14">
        <v>69.045955000000006</v>
      </c>
      <c r="CH41" s="14">
        <v>76.163135999999994</v>
      </c>
      <c r="CI41" s="14"/>
      <c r="CJ41" s="14"/>
      <c r="CK41" s="14"/>
      <c r="CL41" s="14"/>
      <c r="CM41" s="3" t="s">
        <v>131</v>
      </c>
      <c r="CN41" s="14">
        <v>87.342240000000004</v>
      </c>
      <c r="CO41" s="14">
        <v>95.406255000000002</v>
      </c>
      <c r="CP41" s="14">
        <v>97.790435000000002</v>
      </c>
      <c r="CQ41" s="14">
        <v>105.00904</v>
      </c>
      <c r="CR41" s="14">
        <v>100.695018</v>
      </c>
      <c r="CS41" s="14">
        <v>100.601322</v>
      </c>
      <c r="CT41" s="14"/>
      <c r="CU41" s="14"/>
      <c r="CV41" s="14"/>
      <c r="CW41" s="14"/>
      <c r="CX41" s="3" t="s">
        <v>131</v>
      </c>
      <c r="CY41" s="17" t="s">
        <v>78</v>
      </c>
      <c r="CZ41" s="14">
        <v>61.349288000000001</v>
      </c>
      <c r="DA41" s="14">
        <v>48.898170999999998</v>
      </c>
      <c r="DB41" s="14">
        <v>52.223807999999998</v>
      </c>
      <c r="DC41" s="14">
        <v>38.218179999999997</v>
      </c>
      <c r="DD41" s="14">
        <v>42.304079999999999</v>
      </c>
      <c r="DE41" s="14">
        <v>46.574891999999998</v>
      </c>
      <c r="DI41" s="3" t="s">
        <v>133</v>
      </c>
      <c r="DJ41" s="13" t="s">
        <v>78</v>
      </c>
      <c r="DK41" s="13" t="s">
        <v>78</v>
      </c>
      <c r="DL41" s="13" t="s">
        <v>78</v>
      </c>
      <c r="DM41" s="13" t="s">
        <v>78</v>
      </c>
      <c r="DN41" s="13" t="s">
        <v>78</v>
      </c>
      <c r="DO41" s="13" t="s">
        <v>78</v>
      </c>
      <c r="DQ41" s="3" t="s">
        <v>131</v>
      </c>
      <c r="DR41" s="14">
        <v>62.517564999999998</v>
      </c>
      <c r="DS41" s="14">
        <v>70.611648000000002</v>
      </c>
      <c r="DT41" s="14">
        <v>70.065764999999999</v>
      </c>
      <c r="DU41" s="14">
        <v>68.156450000000007</v>
      </c>
      <c r="DV41" s="14">
        <v>67.805684999999997</v>
      </c>
      <c r="DW41" s="14">
        <v>65.198142000000004</v>
      </c>
      <c r="DZ41" s="3" t="s">
        <v>131</v>
      </c>
      <c r="EA41" s="14">
        <v>76.429540000000003</v>
      </c>
      <c r="EB41" s="14">
        <v>81.867245999999994</v>
      </c>
      <c r="EC41" s="14">
        <v>78.287755000000004</v>
      </c>
      <c r="ED41" s="14" t="s">
        <v>78</v>
      </c>
      <c r="EE41" s="14">
        <v>78.956800000000001</v>
      </c>
      <c r="EF41" s="14" t="s">
        <v>78</v>
      </c>
      <c r="EL41" s="3" t="s">
        <v>131</v>
      </c>
      <c r="EM41" s="22">
        <v>85.807850000000002</v>
      </c>
      <c r="EN41" s="14">
        <v>85.807850000000002</v>
      </c>
      <c r="EO41" s="14">
        <v>83.067359999999994</v>
      </c>
      <c r="EP41" s="14">
        <v>109.999685</v>
      </c>
      <c r="EQ41" s="14">
        <v>148.84918999999999</v>
      </c>
      <c r="ER41" s="14">
        <v>177.29254499999999</v>
      </c>
      <c r="ES41" s="14">
        <v>200.87653800000001</v>
      </c>
      <c r="EU41" s="3" t="s">
        <v>131</v>
      </c>
      <c r="EV41" s="14">
        <v>43.470770000000002</v>
      </c>
      <c r="EW41" s="14">
        <v>41.795735999999998</v>
      </c>
      <c r="EX41" s="14">
        <v>43.247754999999998</v>
      </c>
      <c r="EY41" s="14">
        <v>42.892609999999998</v>
      </c>
      <c r="EZ41" s="14">
        <v>41.305590000000002</v>
      </c>
      <c r="FA41" s="14">
        <v>44.746794000000001</v>
      </c>
    </row>
    <row r="42" spans="1:157" x14ac:dyDescent="0.2">
      <c r="A42" s="3" t="s">
        <v>134</v>
      </c>
      <c r="B42" s="14">
        <v>32.130585000000004</v>
      </c>
      <c r="C42" s="14">
        <v>35.973042</v>
      </c>
      <c r="D42" s="14">
        <v>33.823819999999998</v>
      </c>
      <c r="E42" s="14" t="s">
        <v>78</v>
      </c>
      <c r="F42" s="14" t="s">
        <v>78</v>
      </c>
      <c r="G42" s="14" t="s">
        <v>78</v>
      </c>
      <c r="K42" s="3" t="s">
        <v>134</v>
      </c>
      <c r="L42" s="14">
        <v>-31.6</v>
      </c>
      <c r="M42" s="14">
        <v>-40.6</v>
      </c>
      <c r="N42" s="14">
        <v>-42.8</v>
      </c>
      <c r="O42" s="14">
        <v>-35.1</v>
      </c>
      <c r="P42" s="14">
        <v>-32.5</v>
      </c>
      <c r="Q42" s="14">
        <v>-25.8</v>
      </c>
      <c r="U42" s="3" t="s">
        <v>134</v>
      </c>
      <c r="V42" s="14">
        <v>-73.5</v>
      </c>
      <c r="W42" s="14">
        <v>-60.4</v>
      </c>
      <c r="X42" s="14">
        <v>-51.8</v>
      </c>
      <c r="Y42" s="14">
        <v>-63</v>
      </c>
      <c r="Z42" s="14">
        <v>-71.400000000000006</v>
      </c>
      <c r="AA42" s="14">
        <v>-72.3</v>
      </c>
      <c r="AD42" s="3" t="s">
        <v>134</v>
      </c>
      <c r="AE42" s="14">
        <v>42.128300000000003</v>
      </c>
      <c r="AF42" s="14">
        <v>4.6471020000000003</v>
      </c>
      <c r="AG42" s="14">
        <v>26.571269999999998</v>
      </c>
      <c r="AH42" s="14">
        <v>90.652860000000004</v>
      </c>
      <c r="AI42" s="14">
        <v>40.492004999999999</v>
      </c>
      <c r="AJ42" s="14">
        <v>28.947672000000001</v>
      </c>
      <c r="AN42" s="3" t="s">
        <v>134</v>
      </c>
      <c r="AO42" s="14">
        <v>60.274396000000003</v>
      </c>
      <c r="AP42" s="14">
        <v>48.440027999999998</v>
      </c>
      <c r="AQ42" s="14">
        <v>40.492088000000003</v>
      </c>
      <c r="AR42" s="14">
        <v>55.900207999999999</v>
      </c>
      <c r="AS42" s="14">
        <v>65.165464</v>
      </c>
      <c r="AT42" s="14">
        <v>46.860638999999999</v>
      </c>
      <c r="AU42" s="14"/>
      <c r="AV42" s="14"/>
      <c r="AW42" s="14"/>
      <c r="AX42" s="3" t="s">
        <v>134</v>
      </c>
      <c r="AY42" s="14">
        <v>218.80034499999999</v>
      </c>
      <c r="AZ42" s="14">
        <v>229.18004999999999</v>
      </c>
      <c r="BA42" s="14">
        <v>199.79443000000001</v>
      </c>
      <c r="BB42" s="14">
        <v>219.19016500000001</v>
      </c>
      <c r="BC42" s="14">
        <v>248.57850500000001</v>
      </c>
      <c r="BD42" s="14">
        <v>278.60542199999998</v>
      </c>
      <c r="BE42" s="14"/>
      <c r="BF42" s="14"/>
      <c r="BG42" s="14"/>
      <c r="BH42" s="3" t="s">
        <v>135</v>
      </c>
      <c r="BI42" s="11">
        <v>2.3723000000000001E-2</v>
      </c>
      <c r="BJ42" s="11">
        <v>2.0466999999999999E-2</v>
      </c>
      <c r="BK42" s="11">
        <v>1.9148999999999999E-2</v>
      </c>
      <c r="BL42" s="11">
        <v>1.9755999999999999E-2</v>
      </c>
      <c r="BM42" s="11">
        <v>2.1770000000000001E-2</v>
      </c>
      <c r="BN42" s="11">
        <v>2.2107999999999999E-2</v>
      </c>
      <c r="BO42" s="14"/>
      <c r="BP42" s="14"/>
      <c r="BQ42" s="14"/>
      <c r="BR42" s="3" t="s">
        <v>134</v>
      </c>
      <c r="BS42" s="14" t="s">
        <v>78</v>
      </c>
      <c r="BT42" s="14" t="s">
        <v>78</v>
      </c>
      <c r="BU42" s="14" t="s">
        <v>78</v>
      </c>
      <c r="BV42" s="14" t="s">
        <v>78</v>
      </c>
      <c r="BW42" s="14" t="s">
        <v>78</v>
      </c>
      <c r="BX42" s="14" t="s">
        <v>78</v>
      </c>
      <c r="BY42" s="14"/>
      <c r="BZ42" s="14"/>
      <c r="CA42" s="14"/>
      <c r="CB42" s="3" t="s">
        <v>134</v>
      </c>
      <c r="CC42" s="14" t="s">
        <v>78</v>
      </c>
      <c r="CD42" s="14" t="s">
        <v>78</v>
      </c>
      <c r="CE42" s="14" t="s">
        <v>78</v>
      </c>
      <c r="CF42" s="14" t="s">
        <v>78</v>
      </c>
      <c r="CG42" s="14" t="s">
        <v>78</v>
      </c>
      <c r="CH42" s="14" t="s">
        <v>78</v>
      </c>
      <c r="CI42" s="14"/>
      <c r="CJ42" s="14"/>
      <c r="CK42" s="14"/>
      <c r="CL42" s="14"/>
      <c r="CM42" s="3" t="s">
        <v>134</v>
      </c>
      <c r="CN42" s="14">
        <v>7.1157719999999998</v>
      </c>
      <c r="CO42" s="14">
        <v>-3.5</v>
      </c>
      <c r="CP42" s="14">
        <v>-3.5</v>
      </c>
      <c r="CQ42" s="14">
        <v>-7.6</v>
      </c>
      <c r="CR42" s="14">
        <v>-12.6</v>
      </c>
      <c r="CS42" s="14">
        <v>-31.3</v>
      </c>
      <c r="CT42" s="14"/>
      <c r="CU42" s="14"/>
      <c r="CV42" s="14"/>
      <c r="CW42" s="14"/>
      <c r="CX42" s="3" t="s">
        <v>134</v>
      </c>
      <c r="CY42" s="17" t="s">
        <v>78</v>
      </c>
      <c r="CZ42" s="14">
        <v>102.01646</v>
      </c>
      <c r="DA42" s="14">
        <v>81.604417999999995</v>
      </c>
      <c r="DB42" s="14">
        <v>81.083184000000003</v>
      </c>
      <c r="DC42" s="14">
        <v>140.60337200000001</v>
      </c>
      <c r="DD42" s="14">
        <v>113.32848799999999</v>
      </c>
      <c r="DE42" s="14">
        <v>77.960791999999998</v>
      </c>
      <c r="DI42" s="3"/>
      <c r="DJ42" s="3"/>
      <c r="DK42" s="3"/>
      <c r="DL42" s="3"/>
      <c r="DM42" s="3"/>
      <c r="DN42" s="3"/>
      <c r="DO42" s="3"/>
      <c r="DQ42" s="3" t="s">
        <v>134</v>
      </c>
      <c r="DR42" s="14">
        <v>13.668519999999999</v>
      </c>
      <c r="DS42" s="14">
        <v>4.3451519999999997</v>
      </c>
      <c r="DT42" s="14">
        <v>-12.1</v>
      </c>
      <c r="DU42" s="14">
        <v>-0.7</v>
      </c>
      <c r="DV42" s="14">
        <v>6.0922150000000004</v>
      </c>
      <c r="DW42" s="14">
        <v>10.932054000000001</v>
      </c>
      <c r="DZ42" s="3" t="s">
        <v>134</v>
      </c>
      <c r="EA42" s="14" t="s">
        <v>78</v>
      </c>
      <c r="EB42" s="14" t="s">
        <v>78</v>
      </c>
      <c r="EC42" s="14" t="s">
        <v>78</v>
      </c>
      <c r="ED42" s="14" t="s">
        <v>78</v>
      </c>
      <c r="EE42" s="14">
        <v>-53.8</v>
      </c>
      <c r="EF42" s="14" t="s">
        <v>78</v>
      </c>
      <c r="EL42" s="3" t="s">
        <v>134</v>
      </c>
      <c r="EM42" s="17" t="s">
        <v>78</v>
      </c>
      <c r="EN42" s="14" t="s">
        <v>78</v>
      </c>
      <c r="EO42" s="14" t="s">
        <v>78</v>
      </c>
      <c r="EP42" s="14" t="s">
        <v>78</v>
      </c>
      <c r="EQ42" s="14" t="s">
        <v>78</v>
      </c>
      <c r="ER42" s="14" t="s">
        <v>78</v>
      </c>
      <c r="ES42" s="14" t="s">
        <v>78</v>
      </c>
      <c r="EU42" s="3" t="s">
        <v>134</v>
      </c>
      <c r="EV42" s="14">
        <v>1.930485</v>
      </c>
      <c r="EW42" s="14">
        <v>1.3095479999999999</v>
      </c>
      <c r="EX42" s="14">
        <v>4.6281999999999996</v>
      </c>
      <c r="EY42" s="14">
        <v>6.4535650000000002</v>
      </c>
      <c r="EZ42" s="14">
        <v>4.9085200000000002</v>
      </c>
      <c r="FA42" s="14">
        <v>6.2165100000000004</v>
      </c>
    </row>
    <row r="43" spans="1:157" x14ac:dyDescent="0.2">
      <c r="A43" s="3"/>
      <c r="B43" s="3"/>
      <c r="C43" s="3"/>
      <c r="D43" s="3"/>
      <c r="E43" s="3"/>
      <c r="F43" s="3"/>
      <c r="G43" s="3"/>
      <c r="K43" s="3"/>
      <c r="L43" s="3"/>
      <c r="M43" s="3"/>
      <c r="N43" s="3"/>
      <c r="O43" s="3"/>
      <c r="P43" s="3"/>
      <c r="Q43" s="3"/>
      <c r="U43" s="3"/>
      <c r="V43" s="3"/>
      <c r="W43" s="3"/>
      <c r="X43" s="3"/>
      <c r="Y43" s="3"/>
      <c r="Z43" s="3"/>
      <c r="AA43" s="3"/>
      <c r="AN43" s="3"/>
      <c r="AO43" s="3"/>
      <c r="AP43" s="3"/>
      <c r="AQ43" s="3"/>
      <c r="AR43" s="3"/>
      <c r="AS43" s="3"/>
      <c r="AT43" s="3"/>
      <c r="AU43" s="3"/>
      <c r="AV43" s="14"/>
      <c r="AW43" s="14"/>
      <c r="AX43" s="3"/>
      <c r="AY43" s="3"/>
      <c r="AZ43" s="3"/>
      <c r="BA43" s="3"/>
      <c r="BB43" s="3"/>
      <c r="BC43" s="3"/>
      <c r="BD43" s="3"/>
      <c r="BE43" s="14"/>
      <c r="BF43" s="14"/>
      <c r="BG43" s="14"/>
      <c r="BH43" s="3"/>
      <c r="BI43" s="3"/>
      <c r="BJ43" s="3"/>
      <c r="BK43" s="3"/>
      <c r="BL43" s="3"/>
      <c r="BM43" s="3"/>
      <c r="BN43" s="3"/>
      <c r="BO43" s="14"/>
      <c r="BP43" s="14"/>
      <c r="BQ43" s="14"/>
      <c r="BR43" s="3"/>
      <c r="BS43" s="3"/>
      <c r="BT43" s="3"/>
      <c r="BU43" s="3"/>
      <c r="BV43" s="3"/>
      <c r="BW43" s="3"/>
      <c r="BX43" s="3"/>
      <c r="BY43" s="14"/>
      <c r="BZ43" s="14"/>
      <c r="CA43" s="14"/>
      <c r="CB43" s="3"/>
      <c r="CC43" s="3"/>
      <c r="CD43" s="3"/>
      <c r="CE43" s="3"/>
      <c r="CF43" s="3"/>
      <c r="CG43" s="3"/>
      <c r="CH43" s="3"/>
      <c r="CI43" s="14"/>
      <c r="CJ43" s="14"/>
      <c r="CK43" s="14"/>
      <c r="CL43" s="14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I43" s="10" t="s">
        <v>136</v>
      </c>
      <c r="DJ43" s="3"/>
      <c r="DK43" s="3"/>
      <c r="DL43" s="3"/>
      <c r="DM43" s="3"/>
      <c r="DN43" s="3"/>
      <c r="DO43" s="3"/>
      <c r="DQ43" s="3"/>
      <c r="DR43" s="3"/>
      <c r="DS43" s="3"/>
      <c r="DT43" s="3"/>
      <c r="DU43" s="3"/>
      <c r="DV43" s="3"/>
      <c r="DW43" s="3"/>
      <c r="DZ43" s="3"/>
      <c r="EA43" s="3"/>
      <c r="EB43" s="3"/>
      <c r="EC43" s="3"/>
      <c r="ED43" s="3"/>
      <c r="EE43" s="3"/>
      <c r="EF43" s="3"/>
      <c r="EL43" s="3"/>
      <c r="EM43" s="3"/>
      <c r="EN43" s="3"/>
      <c r="EO43" s="3"/>
      <c r="EP43" s="3"/>
      <c r="EQ43" s="3"/>
      <c r="ER43" s="3"/>
      <c r="ES43" s="3"/>
      <c r="EU43" s="3"/>
      <c r="EV43" s="3"/>
      <c r="EW43" s="3"/>
      <c r="EX43" s="3"/>
      <c r="EY43" s="3"/>
      <c r="EZ43" s="3"/>
      <c r="FA43" s="3"/>
    </row>
    <row r="44" spans="1:157" x14ac:dyDescent="0.2">
      <c r="A44" s="10" t="s">
        <v>137</v>
      </c>
      <c r="B44" s="3"/>
      <c r="C44" s="3"/>
      <c r="D44" s="3"/>
      <c r="E44" s="3"/>
      <c r="F44" s="3"/>
      <c r="G44" s="3"/>
      <c r="K44" s="10" t="s">
        <v>137</v>
      </c>
      <c r="L44" s="3"/>
      <c r="M44" s="3"/>
      <c r="N44" s="3"/>
      <c r="O44" s="3"/>
      <c r="P44" s="3"/>
      <c r="Q44" s="3"/>
      <c r="U44" s="10" t="s">
        <v>137</v>
      </c>
      <c r="V44" s="3"/>
      <c r="W44" s="3"/>
      <c r="X44" s="3"/>
      <c r="Y44" s="3"/>
      <c r="Z44" s="3"/>
      <c r="AA44" s="3"/>
      <c r="AD44" s="10" t="s">
        <v>137</v>
      </c>
      <c r="AE44" s="3"/>
      <c r="AF44" s="3"/>
      <c r="AG44" s="3"/>
      <c r="AH44" s="3"/>
      <c r="AI44" s="3"/>
      <c r="AJ44" s="3"/>
      <c r="AN44" s="10" t="s">
        <v>137</v>
      </c>
      <c r="AO44" s="3"/>
      <c r="AP44" s="3"/>
      <c r="AQ44" s="3"/>
      <c r="AR44" s="3"/>
      <c r="AS44" s="3"/>
      <c r="AT44" s="3"/>
      <c r="AU44" s="3"/>
      <c r="AV44" s="3"/>
      <c r="AW44" s="3"/>
      <c r="AX44" s="10" t="s">
        <v>137</v>
      </c>
      <c r="AY44" s="3"/>
      <c r="AZ44" s="3"/>
      <c r="BA44" s="3"/>
      <c r="BB44" s="3"/>
      <c r="BC44" s="3"/>
      <c r="BD44" s="3"/>
      <c r="BE44" s="3"/>
      <c r="BF44" s="3"/>
      <c r="BG44" s="3"/>
      <c r="BH44" s="10" t="s">
        <v>118</v>
      </c>
      <c r="BI44" s="3"/>
      <c r="BJ44" s="3"/>
      <c r="BK44" s="3"/>
      <c r="BL44" s="3"/>
      <c r="BM44" s="3"/>
      <c r="BN44" s="3"/>
      <c r="BO44" s="3"/>
      <c r="BP44" s="3"/>
      <c r="BQ44" s="3"/>
      <c r="BR44" s="10" t="s">
        <v>137</v>
      </c>
      <c r="BS44" s="3"/>
      <c r="BT44" s="3"/>
      <c r="BU44" s="3"/>
      <c r="BV44" s="3"/>
      <c r="BW44" s="3"/>
      <c r="BX44" s="3"/>
      <c r="BY44" s="3"/>
      <c r="BZ44" s="3"/>
      <c r="CA44" s="3"/>
      <c r="CB44" s="10" t="s">
        <v>137</v>
      </c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10" t="s">
        <v>137</v>
      </c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10" t="s">
        <v>137</v>
      </c>
      <c r="CY44" s="3"/>
      <c r="CZ44" s="3"/>
      <c r="DA44" s="3"/>
      <c r="DB44" s="3"/>
      <c r="DC44" s="3"/>
      <c r="DD44" s="3"/>
      <c r="DE44" s="3"/>
      <c r="DI44" s="3" t="s">
        <v>138</v>
      </c>
      <c r="DJ44" s="13" t="s">
        <v>78</v>
      </c>
      <c r="DK44" s="13" t="s">
        <v>78</v>
      </c>
      <c r="DL44" s="13" t="s">
        <v>78</v>
      </c>
      <c r="DM44" s="13" t="s">
        <v>78</v>
      </c>
      <c r="DN44" s="13" t="s">
        <v>78</v>
      </c>
      <c r="DO44" s="13" t="s">
        <v>78</v>
      </c>
      <c r="DQ44" s="10" t="s">
        <v>137</v>
      </c>
      <c r="DR44" s="3"/>
      <c r="DS44" s="3"/>
      <c r="DT44" s="3"/>
      <c r="DU44" s="3"/>
      <c r="DV44" s="3"/>
      <c r="DW44" s="3"/>
      <c r="DZ44" s="10" t="s">
        <v>137</v>
      </c>
      <c r="EA44" s="3"/>
      <c r="EB44" s="3"/>
      <c r="EC44" s="3"/>
      <c r="ED44" s="3"/>
      <c r="EE44" s="3"/>
      <c r="EF44" s="3"/>
      <c r="EL44" s="10" t="s">
        <v>137</v>
      </c>
      <c r="EM44" s="3"/>
      <c r="EN44" s="3"/>
      <c r="EO44" s="3"/>
      <c r="EP44" s="3"/>
      <c r="EQ44" s="3"/>
      <c r="ER44" s="3"/>
      <c r="ES44" s="3"/>
      <c r="EU44" s="10" t="s">
        <v>137</v>
      </c>
      <c r="EV44" s="3"/>
      <c r="EW44" s="3"/>
      <c r="EX44" s="3"/>
      <c r="EY44" s="3"/>
      <c r="EZ44" s="3"/>
      <c r="FA44" s="3"/>
    </row>
    <row r="45" spans="1:157" x14ac:dyDescent="0.2">
      <c r="A45" s="3" t="s">
        <v>139</v>
      </c>
      <c r="B45" s="11">
        <v>7.9834000000000002E-2</v>
      </c>
      <c r="C45" s="11">
        <v>0.12524199999999999</v>
      </c>
      <c r="D45" s="11">
        <v>0.113291</v>
      </c>
      <c r="E45" s="11">
        <v>0.117031</v>
      </c>
      <c r="F45" s="11">
        <v>0.105395</v>
      </c>
      <c r="G45" s="11">
        <v>9.3241000000000004E-2</v>
      </c>
      <c r="K45" s="3" t="s">
        <v>139</v>
      </c>
      <c r="L45" s="11">
        <v>1.249323</v>
      </c>
      <c r="M45" s="11">
        <v>1.1213649999999999</v>
      </c>
      <c r="N45" s="11">
        <v>1.010937</v>
      </c>
      <c r="O45" s="11">
        <v>1.163616</v>
      </c>
      <c r="P45" s="11">
        <v>0.80036600000000002</v>
      </c>
      <c r="Q45" s="11">
        <v>0.61174700000000004</v>
      </c>
      <c r="U45" s="3" t="s">
        <v>139</v>
      </c>
      <c r="V45" s="11">
        <v>1.1940470000000001</v>
      </c>
      <c r="W45" s="11">
        <v>1.8714390000000001</v>
      </c>
      <c r="X45" s="11">
        <v>2.1639240000000002</v>
      </c>
      <c r="Y45" s="11">
        <v>2.6144609999999999</v>
      </c>
      <c r="Z45" s="11">
        <v>1.994175</v>
      </c>
      <c r="AA45" s="11">
        <v>2.0905879999999999</v>
      </c>
      <c r="AD45" s="3" t="s">
        <v>139</v>
      </c>
      <c r="AE45" s="11">
        <v>0.25492100000000001</v>
      </c>
      <c r="AF45" s="11">
        <v>0.27111499999999999</v>
      </c>
      <c r="AG45" s="11">
        <v>0.23158999999999999</v>
      </c>
      <c r="AH45" s="11">
        <v>0.26507700000000001</v>
      </c>
      <c r="AI45" s="11">
        <v>0.234017</v>
      </c>
      <c r="AJ45" s="11">
        <v>0.19706499999999999</v>
      </c>
      <c r="AN45" s="3" t="s">
        <v>139</v>
      </c>
      <c r="AO45" s="11">
        <v>1.313496</v>
      </c>
      <c r="AP45" s="11">
        <v>1.7442359999999999</v>
      </c>
      <c r="AQ45" s="11">
        <v>1.611629</v>
      </c>
      <c r="AR45" s="11">
        <v>1.7604470000000001</v>
      </c>
      <c r="AS45" s="11">
        <v>1.6528259999999999</v>
      </c>
      <c r="AT45" s="11">
        <v>1.018292</v>
      </c>
      <c r="AU45" s="11"/>
      <c r="AV45" s="3"/>
      <c r="AW45" s="3"/>
      <c r="AX45" s="3" t="s">
        <v>139</v>
      </c>
      <c r="AY45" s="11">
        <v>5.6924149999999996</v>
      </c>
      <c r="AZ45" s="11">
        <v>2.8987500000000002</v>
      </c>
      <c r="BA45" s="11">
        <v>1.8489199999999999</v>
      </c>
      <c r="BB45" s="11">
        <v>1.5194700000000001</v>
      </c>
      <c r="BC45" s="11">
        <v>2.4363060000000001</v>
      </c>
      <c r="BD45" s="11">
        <v>2.1808079999999999</v>
      </c>
      <c r="BE45" s="3"/>
      <c r="BF45" s="3"/>
      <c r="BG45" s="3"/>
      <c r="BH45" s="3" t="s">
        <v>140</v>
      </c>
      <c r="BI45" s="11">
        <v>8.7530999999999998E-2</v>
      </c>
      <c r="BJ45" s="11">
        <v>7.9646999999999996E-2</v>
      </c>
      <c r="BK45" s="11">
        <v>7.1346000000000007E-2</v>
      </c>
      <c r="BL45" s="11">
        <v>7.0750999999999994E-2</v>
      </c>
      <c r="BM45" s="11">
        <v>7.4975E-2</v>
      </c>
      <c r="BN45" s="11">
        <v>7.9354999999999995E-2</v>
      </c>
      <c r="BO45" s="3"/>
      <c r="BP45" s="3"/>
      <c r="BQ45" s="3"/>
      <c r="BR45" s="3" t="s">
        <v>139</v>
      </c>
      <c r="BS45" s="11">
        <v>1.550492</v>
      </c>
      <c r="BT45" s="11">
        <v>2.075034</v>
      </c>
      <c r="BU45" s="11">
        <v>1.979627</v>
      </c>
      <c r="BV45" s="11">
        <v>2.3197420000000002</v>
      </c>
      <c r="BW45" s="11">
        <v>2.3518650000000001</v>
      </c>
      <c r="BX45" s="11">
        <v>2.4483860000000002</v>
      </c>
      <c r="BY45" s="3"/>
      <c r="BZ45" s="3"/>
      <c r="CA45" s="3"/>
      <c r="CB45" s="3" t="s">
        <v>139</v>
      </c>
      <c r="CC45" s="11">
        <v>0.102163</v>
      </c>
      <c r="CD45" s="11">
        <v>8.3045999999999995E-2</v>
      </c>
      <c r="CE45" s="11">
        <v>0.111091</v>
      </c>
      <c r="CF45" s="11">
        <v>0.21152099999999999</v>
      </c>
      <c r="CG45" s="11">
        <v>0.24759700000000001</v>
      </c>
      <c r="CH45" s="11">
        <v>0.29810500000000001</v>
      </c>
      <c r="CI45" s="3"/>
      <c r="CJ45" s="3"/>
      <c r="CK45" s="3"/>
      <c r="CL45" s="3"/>
      <c r="CM45" s="3" t="s">
        <v>139</v>
      </c>
      <c r="CN45" s="11">
        <v>0.69405899999999998</v>
      </c>
      <c r="CO45" s="11">
        <v>0.57947099999999996</v>
      </c>
      <c r="CP45" s="11">
        <v>0.470752</v>
      </c>
      <c r="CQ45" s="11">
        <v>0.385218</v>
      </c>
      <c r="CR45" s="11">
        <v>0.36447000000000002</v>
      </c>
      <c r="CS45" s="11">
        <v>0.33656599999999998</v>
      </c>
      <c r="CT45" s="11"/>
      <c r="CU45" s="11"/>
      <c r="CV45" s="11"/>
      <c r="CW45" s="11"/>
      <c r="CX45" s="3" t="s">
        <v>139</v>
      </c>
      <c r="CY45" s="17" t="s">
        <v>78</v>
      </c>
      <c r="CZ45" s="11">
        <v>0.21656800000000001</v>
      </c>
      <c r="DA45" s="11">
        <v>0.449712</v>
      </c>
      <c r="DB45" s="11">
        <v>0.444573</v>
      </c>
      <c r="DC45" s="11">
        <v>0.54436399999999996</v>
      </c>
      <c r="DD45" s="11">
        <v>0.257247</v>
      </c>
      <c r="DE45" s="11">
        <v>0.15516099999999999</v>
      </c>
      <c r="DI45" s="3" t="s">
        <v>141</v>
      </c>
      <c r="DJ45" s="13" t="s">
        <v>78</v>
      </c>
      <c r="DK45" s="13" t="s">
        <v>78</v>
      </c>
      <c r="DL45" s="13" t="s">
        <v>78</v>
      </c>
      <c r="DM45" s="13" t="s">
        <v>78</v>
      </c>
      <c r="DN45" s="13" t="s">
        <v>78</v>
      </c>
      <c r="DO45" s="13" t="s">
        <v>78</v>
      </c>
      <c r="DQ45" s="3" t="s">
        <v>139</v>
      </c>
      <c r="DR45" s="11">
        <v>1.7972870000000001</v>
      </c>
      <c r="DS45" s="11">
        <v>0.56324099999999999</v>
      </c>
      <c r="DT45" s="11">
        <v>0.28094200000000003</v>
      </c>
      <c r="DU45" s="11">
        <v>0.12523400000000001</v>
      </c>
      <c r="DV45" s="11">
        <v>0.15049699999999999</v>
      </c>
      <c r="DW45" s="11">
        <v>0.18078</v>
      </c>
      <c r="DZ45" s="3" t="s">
        <v>139</v>
      </c>
      <c r="EA45" s="11">
        <v>0.65438600000000002</v>
      </c>
      <c r="EB45" s="11">
        <v>0.61621199999999998</v>
      </c>
      <c r="EC45" s="11">
        <v>0.60151100000000002</v>
      </c>
      <c r="ED45" s="11">
        <v>0.66734199999999999</v>
      </c>
      <c r="EE45" s="11">
        <v>0.68171899999999996</v>
      </c>
      <c r="EF45" s="11">
        <v>0.74961699999999998</v>
      </c>
      <c r="EL45" s="3" t="s">
        <v>139</v>
      </c>
      <c r="EM45" s="20">
        <v>0.48232599999999998</v>
      </c>
      <c r="EN45" s="11">
        <v>0.48232599999999998</v>
      </c>
      <c r="EO45" s="11">
        <v>0.68047500000000005</v>
      </c>
      <c r="EP45" s="11">
        <v>0.57333199999999995</v>
      </c>
      <c r="EQ45" s="11">
        <v>0.65461899999999995</v>
      </c>
      <c r="ER45" s="11">
        <v>0.54978899999999997</v>
      </c>
      <c r="ES45" s="11">
        <v>0.55711900000000003</v>
      </c>
      <c r="EU45" s="3" t="s">
        <v>139</v>
      </c>
      <c r="EV45" s="11">
        <v>0.89671599999999996</v>
      </c>
      <c r="EW45" s="11">
        <v>0.72705600000000004</v>
      </c>
      <c r="EX45" s="11">
        <v>0.63573100000000005</v>
      </c>
      <c r="EY45" s="11">
        <v>0.72668500000000003</v>
      </c>
      <c r="EZ45" s="11">
        <v>0.69864499999999996</v>
      </c>
      <c r="FA45" s="11">
        <v>0.67303199999999996</v>
      </c>
    </row>
    <row r="46" spans="1:157" x14ac:dyDescent="0.2">
      <c r="A46" s="3" t="s">
        <v>142</v>
      </c>
      <c r="B46" s="11">
        <v>7.3931999999999998E-2</v>
      </c>
      <c r="C46" s="11">
        <v>0.111302</v>
      </c>
      <c r="D46" s="11">
        <v>0.10176200000000001</v>
      </c>
      <c r="E46" s="11">
        <v>0.10477</v>
      </c>
      <c r="F46" s="11">
        <v>9.5346E-2</v>
      </c>
      <c r="G46" s="11">
        <v>8.5289000000000004E-2</v>
      </c>
      <c r="K46" s="3" t="s">
        <v>142</v>
      </c>
      <c r="L46" s="11">
        <v>0.55542100000000005</v>
      </c>
      <c r="M46" s="11">
        <v>0.52860499999999999</v>
      </c>
      <c r="N46" s="11">
        <v>0.50271900000000003</v>
      </c>
      <c r="O46" s="11">
        <v>0.53781000000000001</v>
      </c>
      <c r="P46" s="11">
        <v>0.44455699999999998</v>
      </c>
      <c r="Q46" s="11">
        <v>0.37955499999999998</v>
      </c>
      <c r="U46" s="3" t="s">
        <v>142</v>
      </c>
      <c r="V46" s="11">
        <v>0.54422099999999995</v>
      </c>
      <c r="W46" s="11">
        <v>0.65174200000000004</v>
      </c>
      <c r="X46" s="11">
        <v>0.68393599999999999</v>
      </c>
      <c r="Y46" s="11">
        <v>0.723333</v>
      </c>
      <c r="Z46" s="11">
        <v>0.666018</v>
      </c>
      <c r="AA46" s="11">
        <v>0.67643699999999995</v>
      </c>
      <c r="AD46" s="3" t="s">
        <v>142</v>
      </c>
      <c r="AE46" s="11">
        <v>0.20313700000000001</v>
      </c>
      <c r="AF46" s="11">
        <v>0.21328900000000001</v>
      </c>
      <c r="AG46" s="11">
        <v>0.18804100000000001</v>
      </c>
      <c r="AH46" s="11">
        <v>0.209534</v>
      </c>
      <c r="AI46" s="11">
        <v>0.189638</v>
      </c>
      <c r="AJ46" s="11">
        <v>0.16462299999999999</v>
      </c>
      <c r="AN46" s="3" t="s">
        <v>142</v>
      </c>
      <c r="AO46" s="11">
        <v>0.56775299999999995</v>
      </c>
      <c r="AP46" s="11">
        <v>0.63559900000000003</v>
      </c>
      <c r="AQ46" s="11">
        <v>0.61709700000000001</v>
      </c>
      <c r="AR46" s="11">
        <v>0.63773899999999994</v>
      </c>
      <c r="AS46" s="11">
        <v>0.62304300000000001</v>
      </c>
      <c r="AT46" s="11">
        <v>0.50453099999999995</v>
      </c>
      <c r="AU46" s="11"/>
      <c r="AV46" s="11"/>
      <c r="AW46" s="11"/>
      <c r="AX46" s="3" t="s">
        <v>142</v>
      </c>
      <c r="AY46" s="11">
        <v>0.85057700000000003</v>
      </c>
      <c r="AZ46" s="11">
        <v>0.74350700000000003</v>
      </c>
      <c r="BA46" s="11">
        <v>0.64898900000000004</v>
      </c>
      <c r="BB46" s="11">
        <v>0.60309100000000004</v>
      </c>
      <c r="BC46" s="11">
        <v>0.70898899999999998</v>
      </c>
      <c r="BD46" s="11">
        <v>0.68561399999999995</v>
      </c>
      <c r="BE46" s="11"/>
      <c r="BF46" s="11"/>
      <c r="BG46" s="11"/>
      <c r="BH46" s="3" t="s">
        <v>143</v>
      </c>
      <c r="BI46" s="11">
        <v>9.7524E-2</v>
      </c>
      <c r="BJ46" s="11">
        <v>8.9042999999999997E-2</v>
      </c>
      <c r="BK46" s="11">
        <v>8.0450999999999995E-2</v>
      </c>
      <c r="BL46" s="11">
        <v>7.9150999999999999E-2</v>
      </c>
      <c r="BM46" s="11">
        <v>8.2242999999999997E-2</v>
      </c>
      <c r="BN46" s="11">
        <v>8.5378999999999997E-2</v>
      </c>
      <c r="BO46" s="11"/>
      <c r="BP46" s="11"/>
      <c r="BQ46" s="11"/>
      <c r="BR46" s="3" t="s">
        <v>142</v>
      </c>
      <c r="BS46" s="11">
        <v>0.60791799999999996</v>
      </c>
      <c r="BT46" s="11">
        <v>0.67479999999999996</v>
      </c>
      <c r="BU46" s="11">
        <v>0.66438699999999995</v>
      </c>
      <c r="BV46" s="11">
        <v>0.69877100000000003</v>
      </c>
      <c r="BW46" s="11">
        <v>0.701658</v>
      </c>
      <c r="BX46" s="11">
        <v>0.710009</v>
      </c>
      <c r="BY46" s="11"/>
      <c r="BZ46" s="11"/>
      <c r="CA46" s="11"/>
      <c r="CB46" s="3" t="s">
        <v>142</v>
      </c>
      <c r="CC46" s="11">
        <v>9.2692999999999998E-2</v>
      </c>
      <c r="CD46" s="11">
        <v>7.6677999999999996E-2</v>
      </c>
      <c r="CE46" s="11">
        <v>9.9984000000000003E-2</v>
      </c>
      <c r="CF46" s="11">
        <v>0.174591</v>
      </c>
      <c r="CG46" s="11">
        <v>0.198459</v>
      </c>
      <c r="CH46" s="11">
        <v>0.22964599999999999</v>
      </c>
      <c r="CI46" s="11"/>
      <c r="CJ46" s="11"/>
      <c r="CK46" s="11"/>
      <c r="CL46" s="11"/>
      <c r="CM46" s="3" t="s">
        <v>142</v>
      </c>
      <c r="CN46" s="11">
        <v>0.40970099999999998</v>
      </c>
      <c r="CO46" s="11">
        <v>0.36687599999999998</v>
      </c>
      <c r="CP46" s="11">
        <v>0.320075</v>
      </c>
      <c r="CQ46" s="11">
        <v>0.27809200000000001</v>
      </c>
      <c r="CR46" s="11">
        <v>0.26711499999999999</v>
      </c>
      <c r="CS46" s="11">
        <v>0.25181399999999998</v>
      </c>
      <c r="CT46" s="11"/>
      <c r="CU46" s="11"/>
      <c r="CV46" s="11"/>
      <c r="CW46" s="11"/>
      <c r="CX46" s="3" t="s">
        <v>142</v>
      </c>
      <c r="CY46" s="17" t="s">
        <v>78</v>
      </c>
      <c r="CZ46" s="11">
        <v>0.17801500000000001</v>
      </c>
      <c r="DA46" s="11">
        <v>0.31020799999999998</v>
      </c>
      <c r="DB46" s="11">
        <v>0.30775400000000003</v>
      </c>
      <c r="DC46" s="11">
        <v>0.35248400000000002</v>
      </c>
      <c r="DD46" s="11">
        <v>0.20461099999999999</v>
      </c>
      <c r="DE46" s="11">
        <v>0.13431999999999999</v>
      </c>
      <c r="DI46" s="3"/>
      <c r="DJ46" s="3"/>
      <c r="DK46" s="3"/>
      <c r="DL46" s="3"/>
      <c r="DM46" s="3"/>
      <c r="DN46" s="3"/>
      <c r="DO46" s="3"/>
      <c r="DQ46" s="3" t="s">
        <v>142</v>
      </c>
      <c r="DR46" s="11">
        <v>0.64251000000000003</v>
      </c>
      <c r="DS46" s="11">
        <v>0.36030299999999998</v>
      </c>
      <c r="DT46" s="11">
        <v>0.21932399999999999</v>
      </c>
      <c r="DU46" s="11">
        <v>0.11129600000000001</v>
      </c>
      <c r="DV46" s="11">
        <v>0.13081000000000001</v>
      </c>
      <c r="DW46" s="11">
        <v>0.15310199999999999</v>
      </c>
      <c r="DZ46" s="3" t="s">
        <v>142</v>
      </c>
      <c r="EA46" s="11">
        <v>0.39554600000000001</v>
      </c>
      <c r="EB46" s="11">
        <v>0.38126900000000002</v>
      </c>
      <c r="EC46" s="11">
        <v>0.37558900000000001</v>
      </c>
      <c r="ED46" s="11">
        <v>0.40024300000000002</v>
      </c>
      <c r="EE46" s="11">
        <v>0.40537000000000001</v>
      </c>
      <c r="EF46" s="11">
        <v>0.42844599999999999</v>
      </c>
      <c r="EL46" s="3" t="s">
        <v>142</v>
      </c>
      <c r="EM46" s="20">
        <v>0.32538400000000001</v>
      </c>
      <c r="EN46" s="11">
        <v>0.32538400000000001</v>
      </c>
      <c r="EO46" s="11">
        <v>0.40493000000000001</v>
      </c>
      <c r="EP46" s="11">
        <v>0.36440600000000001</v>
      </c>
      <c r="EQ46" s="11">
        <v>0.39563100000000001</v>
      </c>
      <c r="ER46" s="11">
        <v>0.35475099999999998</v>
      </c>
      <c r="ES46" s="11">
        <v>0.35778799999999999</v>
      </c>
      <c r="EU46" s="3" t="s">
        <v>142</v>
      </c>
      <c r="EV46" s="11">
        <v>0.47277200000000003</v>
      </c>
      <c r="EW46" s="11">
        <v>0.42098000000000002</v>
      </c>
      <c r="EX46" s="11">
        <v>0.388652</v>
      </c>
      <c r="EY46" s="11">
        <v>0.42085499999999998</v>
      </c>
      <c r="EZ46" s="11">
        <v>0.41129500000000002</v>
      </c>
      <c r="FA46" s="11">
        <v>0.40228199999999997</v>
      </c>
    </row>
    <row r="47" spans="1:157" x14ac:dyDescent="0.2">
      <c r="A47" s="3" t="s">
        <v>144</v>
      </c>
      <c r="B47" s="11">
        <v>7.3311000000000001E-2</v>
      </c>
      <c r="C47" s="11">
        <v>0.112687</v>
      </c>
      <c r="D47" s="11">
        <v>0.104142</v>
      </c>
      <c r="E47" s="11">
        <v>0.106198</v>
      </c>
      <c r="F47" s="11">
        <v>9.0736999999999998E-2</v>
      </c>
      <c r="G47" s="11">
        <v>7.6247999999999996E-2</v>
      </c>
      <c r="K47" s="3" t="s">
        <v>144</v>
      </c>
      <c r="L47" s="11">
        <v>1.0184489999999999</v>
      </c>
      <c r="M47" s="11">
        <v>0.93988400000000005</v>
      </c>
      <c r="N47" s="11">
        <v>0.886795</v>
      </c>
      <c r="O47" s="11">
        <v>1.005306</v>
      </c>
      <c r="P47" s="11">
        <v>0.70445000000000002</v>
      </c>
      <c r="Q47" s="11">
        <v>0.54868300000000003</v>
      </c>
      <c r="U47" s="3" t="s">
        <v>144</v>
      </c>
      <c r="V47" s="11">
        <v>1.0145759999999999</v>
      </c>
      <c r="W47" s="11">
        <v>1.6383620000000001</v>
      </c>
      <c r="X47" s="11">
        <v>1.8922330000000001</v>
      </c>
      <c r="Y47" s="11">
        <v>2.165041</v>
      </c>
      <c r="Z47" s="11">
        <v>1.7144779999999999</v>
      </c>
      <c r="AA47" s="11">
        <v>1.695311</v>
      </c>
      <c r="AD47" s="3" t="s">
        <v>144</v>
      </c>
      <c r="AE47" s="11">
        <v>0.240781</v>
      </c>
      <c r="AF47" s="11">
        <v>0.26072299999999998</v>
      </c>
      <c r="AG47" s="11">
        <v>0.22461999999999999</v>
      </c>
      <c r="AH47" s="11">
        <v>0.25737100000000002</v>
      </c>
      <c r="AI47" s="11">
        <v>0.19789699999999999</v>
      </c>
      <c r="AJ47" s="11">
        <v>0.19386100000000001</v>
      </c>
      <c r="AN47" s="3" t="s">
        <v>144</v>
      </c>
      <c r="AO47" s="11">
        <v>1.2018819999999999</v>
      </c>
      <c r="AP47" s="11">
        <v>1.7054510000000001</v>
      </c>
      <c r="AQ47" s="11">
        <v>1.5967020000000001</v>
      </c>
      <c r="AR47" s="11">
        <v>1.7378130000000001</v>
      </c>
      <c r="AS47" s="11">
        <v>1.583291</v>
      </c>
      <c r="AT47" s="11">
        <v>0.99645300000000003</v>
      </c>
      <c r="AU47" s="11"/>
      <c r="AV47" s="11"/>
      <c r="AW47" s="11"/>
      <c r="AX47" s="3" t="s">
        <v>144</v>
      </c>
      <c r="AY47" s="11">
        <v>5.1290050000000003</v>
      </c>
      <c r="AZ47" s="11">
        <v>2.8813599999999999</v>
      </c>
      <c r="BA47" s="11">
        <v>1.6807570000000001</v>
      </c>
      <c r="BB47" s="11">
        <v>1.3801620000000001</v>
      </c>
      <c r="BC47" s="11">
        <v>1.7797799999999999</v>
      </c>
      <c r="BD47" s="11">
        <v>2.0332240000000001</v>
      </c>
      <c r="BE47" s="11"/>
      <c r="BF47" s="11"/>
      <c r="BG47" s="11"/>
      <c r="BH47" s="3" t="s">
        <v>145</v>
      </c>
      <c r="BI47" s="11">
        <v>0.26790000000000003</v>
      </c>
      <c r="BJ47" s="11">
        <v>0.292263</v>
      </c>
      <c r="BK47" s="11">
        <v>0.27510499999999999</v>
      </c>
      <c r="BL47" s="11">
        <v>0.26423999999999997</v>
      </c>
      <c r="BM47" s="11">
        <v>0.25618400000000002</v>
      </c>
      <c r="BN47" s="11">
        <v>0.27310200000000001</v>
      </c>
      <c r="BO47" s="11"/>
      <c r="BP47" s="11"/>
      <c r="BQ47" s="11"/>
      <c r="BR47" s="3" t="s">
        <v>144</v>
      </c>
      <c r="BS47" s="11">
        <v>1.532799</v>
      </c>
      <c r="BT47" s="11">
        <v>1.9562679999999999</v>
      </c>
      <c r="BU47" s="11">
        <v>1.855639</v>
      </c>
      <c r="BV47" s="11">
        <v>2.2548219999999999</v>
      </c>
      <c r="BW47" s="11">
        <v>2.1404879999999999</v>
      </c>
      <c r="BX47" s="11">
        <v>2.3483589999999999</v>
      </c>
      <c r="BY47" s="11"/>
      <c r="BZ47" s="11"/>
      <c r="CA47" s="11"/>
      <c r="CB47" s="3" t="s">
        <v>144</v>
      </c>
      <c r="CC47" s="11">
        <v>9.4245999999999996E-2</v>
      </c>
      <c r="CD47" s="11">
        <v>7.5072E-2</v>
      </c>
      <c r="CE47" s="11">
        <v>0.102066</v>
      </c>
      <c r="CF47" s="11">
        <v>0.20064699999999999</v>
      </c>
      <c r="CG47" s="11">
        <v>0.23641300000000001</v>
      </c>
      <c r="CH47" s="11">
        <v>0.28585199999999999</v>
      </c>
      <c r="CI47" s="11"/>
      <c r="CJ47" s="11"/>
      <c r="CK47" s="11"/>
      <c r="CL47" s="11"/>
      <c r="CM47" s="3" t="s">
        <v>144</v>
      </c>
      <c r="CN47" s="11">
        <v>0.64414499999999997</v>
      </c>
      <c r="CO47" s="11">
        <v>0.50323200000000001</v>
      </c>
      <c r="CP47" s="11">
        <v>0.43450299999999997</v>
      </c>
      <c r="CQ47" s="11">
        <v>0.34228900000000001</v>
      </c>
      <c r="CR47" s="11">
        <v>0.30908000000000002</v>
      </c>
      <c r="CS47" s="11">
        <v>0.30611300000000002</v>
      </c>
      <c r="CT47" s="11"/>
      <c r="CU47" s="11"/>
      <c r="CV47" s="11"/>
      <c r="CW47" s="11"/>
      <c r="CX47" s="3" t="s">
        <v>144</v>
      </c>
      <c r="CY47" s="17" t="s">
        <v>78</v>
      </c>
      <c r="CZ47" s="11">
        <v>0.20911099999999999</v>
      </c>
      <c r="DA47" s="11">
        <v>0.39057500000000001</v>
      </c>
      <c r="DB47" s="11">
        <v>0.439162</v>
      </c>
      <c r="DC47" s="11">
        <v>0.47984199999999999</v>
      </c>
      <c r="DD47" s="11">
        <v>0.222858</v>
      </c>
      <c r="DE47" s="11">
        <v>0.15101800000000001</v>
      </c>
      <c r="DI47" s="10" t="s">
        <v>114</v>
      </c>
      <c r="DJ47" s="3"/>
      <c r="DK47" s="3"/>
      <c r="DL47" s="3"/>
      <c r="DM47" s="3"/>
      <c r="DN47" s="3"/>
      <c r="DO47" s="3"/>
      <c r="DQ47" s="3" t="s">
        <v>144</v>
      </c>
      <c r="DR47" s="11">
        <v>1.549075</v>
      </c>
      <c r="DS47" s="11">
        <v>0.46112500000000001</v>
      </c>
      <c r="DT47" s="11">
        <v>0.21897800000000001</v>
      </c>
      <c r="DU47" s="11">
        <v>8.1942000000000001E-2</v>
      </c>
      <c r="DV47" s="11">
        <v>0.102626</v>
      </c>
      <c r="DW47" s="11">
        <v>0.13710900000000001</v>
      </c>
      <c r="DZ47" s="3" t="s">
        <v>144</v>
      </c>
      <c r="EA47" s="11">
        <v>0.59213000000000005</v>
      </c>
      <c r="EB47" s="11">
        <v>0.54789500000000002</v>
      </c>
      <c r="EC47" s="11">
        <v>0.55417799999999995</v>
      </c>
      <c r="ED47" s="11">
        <v>0.631324</v>
      </c>
      <c r="EE47" s="11">
        <v>0.62801799999999997</v>
      </c>
      <c r="EF47" s="11">
        <v>0.70531500000000003</v>
      </c>
      <c r="EL47" s="3" t="s">
        <v>144</v>
      </c>
      <c r="EM47" s="20">
        <v>0.48232599999999998</v>
      </c>
      <c r="EN47" s="11">
        <v>0.48232599999999998</v>
      </c>
      <c r="EO47" s="11">
        <v>0.59497299999999997</v>
      </c>
      <c r="EP47" s="11">
        <v>0.54401500000000003</v>
      </c>
      <c r="EQ47" s="11">
        <v>0.58862800000000004</v>
      </c>
      <c r="ER47" s="11">
        <v>0.54705199999999998</v>
      </c>
      <c r="ES47" s="11">
        <v>0.55328699999999997</v>
      </c>
      <c r="EU47" s="3" t="s">
        <v>144</v>
      </c>
      <c r="EV47" s="11">
        <v>0.79566400000000004</v>
      </c>
      <c r="EW47" s="11">
        <v>0.66655200000000003</v>
      </c>
      <c r="EX47" s="11">
        <v>0.57906599999999997</v>
      </c>
      <c r="EY47" s="11">
        <v>0.64806900000000001</v>
      </c>
      <c r="EZ47" s="11">
        <v>0.62646900000000005</v>
      </c>
      <c r="FA47" s="11">
        <v>0.57647800000000005</v>
      </c>
    </row>
    <row r="48" spans="1:157" x14ac:dyDescent="0.2">
      <c r="A48" s="3" t="s">
        <v>146</v>
      </c>
      <c r="B48" s="11">
        <v>6.7891000000000007E-2</v>
      </c>
      <c r="C48" s="11">
        <v>0.100145</v>
      </c>
      <c r="D48" s="11">
        <v>9.3545000000000003E-2</v>
      </c>
      <c r="E48" s="11">
        <v>9.5071000000000003E-2</v>
      </c>
      <c r="F48" s="11">
        <v>8.2085000000000005E-2</v>
      </c>
      <c r="G48" s="11">
        <v>6.9745000000000001E-2</v>
      </c>
      <c r="K48" s="3" t="s">
        <v>146</v>
      </c>
      <c r="L48" s="11">
        <v>0.45278000000000002</v>
      </c>
      <c r="M48" s="11">
        <v>0.44305600000000001</v>
      </c>
      <c r="N48" s="11">
        <v>0.44098599999999999</v>
      </c>
      <c r="O48" s="11">
        <v>0.46464100000000003</v>
      </c>
      <c r="P48" s="11">
        <v>0.39128099999999999</v>
      </c>
      <c r="Q48" s="11">
        <v>0.34042699999999998</v>
      </c>
      <c r="U48" s="3" t="s">
        <v>146</v>
      </c>
      <c r="V48" s="11">
        <v>0.462422</v>
      </c>
      <c r="W48" s="11">
        <v>0.57057100000000005</v>
      </c>
      <c r="X48" s="11">
        <v>0.59806499999999996</v>
      </c>
      <c r="Y48" s="11">
        <v>0.59899400000000003</v>
      </c>
      <c r="Z48" s="11">
        <v>0.572604</v>
      </c>
      <c r="AA48" s="11">
        <v>0.54854000000000003</v>
      </c>
      <c r="AD48" s="3" t="s">
        <v>146</v>
      </c>
      <c r="AE48" s="11">
        <v>0.19186900000000001</v>
      </c>
      <c r="AF48" s="11">
        <v>0.20511399999999999</v>
      </c>
      <c r="AG48" s="11">
        <v>0.18238199999999999</v>
      </c>
      <c r="AH48" s="11">
        <v>0.20344300000000001</v>
      </c>
      <c r="AI48" s="11">
        <v>0.16036800000000001</v>
      </c>
      <c r="AJ48" s="11">
        <v>0.16194700000000001</v>
      </c>
      <c r="AN48" s="3" t="s">
        <v>146</v>
      </c>
      <c r="AO48" s="11">
        <v>0.519509</v>
      </c>
      <c r="AP48" s="11">
        <v>0.62146599999999996</v>
      </c>
      <c r="AQ48" s="11">
        <v>0.61138099999999995</v>
      </c>
      <c r="AR48" s="11">
        <v>0.62953999999999999</v>
      </c>
      <c r="AS48" s="11">
        <v>0.596831</v>
      </c>
      <c r="AT48" s="11">
        <v>0.49371100000000001</v>
      </c>
      <c r="AU48" s="11"/>
      <c r="AV48" s="11"/>
      <c r="AW48" s="11"/>
      <c r="AX48" s="3" t="s">
        <v>146</v>
      </c>
      <c r="AY48" s="11">
        <v>0.76639000000000002</v>
      </c>
      <c r="AZ48" s="11">
        <v>0.73904700000000001</v>
      </c>
      <c r="BA48" s="11">
        <v>0.58996199999999999</v>
      </c>
      <c r="BB48" s="11">
        <v>0.54779800000000001</v>
      </c>
      <c r="BC48" s="11">
        <v>0.51793400000000001</v>
      </c>
      <c r="BD48" s="11">
        <v>0.63921600000000001</v>
      </c>
      <c r="BE48" s="11"/>
      <c r="BF48" s="11"/>
      <c r="BG48" s="11"/>
      <c r="BH48" s="3" t="s">
        <v>127</v>
      </c>
      <c r="BI48" s="11">
        <v>0.65568300000000002</v>
      </c>
      <c r="BJ48" s="11">
        <v>0.49096400000000001</v>
      </c>
      <c r="BK48" s="11">
        <v>0.45839400000000002</v>
      </c>
      <c r="BL48" s="11">
        <v>0.50464500000000001</v>
      </c>
      <c r="BM48" s="11">
        <v>0.569573</v>
      </c>
      <c r="BN48" s="11">
        <v>0.56172100000000003</v>
      </c>
      <c r="BO48" s="11"/>
      <c r="BP48" s="11"/>
      <c r="BQ48" s="11"/>
      <c r="BR48" s="3" t="s">
        <v>146</v>
      </c>
      <c r="BS48" s="11">
        <v>0.60098099999999999</v>
      </c>
      <c r="BT48" s="11">
        <v>0.63617699999999999</v>
      </c>
      <c r="BU48" s="11">
        <v>0.62277499999999997</v>
      </c>
      <c r="BV48" s="11">
        <v>0.67921500000000001</v>
      </c>
      <c r="BW48" s="11">
        <v>0.63859600000000005</v>
      </c>
      <c r="BX48" s="11">
        <v>0.681002</v>
      </c>
      <c r="BY48" s="11"/>
      <c r="BZ48" s="11"/>
      <c r="CA48" s="11"/>
      <c r="CB48" s="3" t="s">
        <v>146</v>
      </c>
      <c r="CC48" s="11">
        <v>8.5510000000000003E-2</v>
      </c>
      <c r="CD48" s="11">
        <v>6.9315000000000002E-2</v>
      </c>
      <c r="CE48" s="11">
        <v>9.1860999999999998E-2</v>
      </c>
      <c r="CF48" s="11">
        <v>0.16561600000000001</v>
      </c>
      <c r="CG48" s="11">
        <v>0.189495</v>
      </c>
      <c r="CH48" s="11">
        <v>0.22020700000000001</v>
      </c>
      <c r="CI48" s="11"/>
      <c r="CJ48" s="11"/>
      <c r="CK48" s="11"/>
      <c r="CL48" s="11"/>
      <c r="CM48" s="3" t="s">
        <v>146</v>
      </c>
      <c r="CN48" s="11">
        <v>0.38023699999999999</v>
      </c>
      <c r="CO48" s="11">
        <v>0.318608</v>
      </c>
      <c r="CP48" s="11">
        <v>0.295429</v>
      </c>
      <c r="CQ48" s="11">
        <v>0.24710099999999999</v>
      </c>
      <c r="CR48" s="11">
        <v>0.22652</v>
      </c>
      <c r="CS48" s="11">
        <v>0.22902900000000001</v>
      </c>
      <c r="CT48" s="11"/>
      <c r="CU48" s="11"/>
      <c r="CV48" s="11"/>
      <c r="CW48" s="11"/>
      <c r="CX48" s="3" t="s">
        <v>146</v>
      </c>
      <c r="CY48" s="17" t="s">
        <v>78</v>
      </c>
      <c r="CZ48" s="11">
        <v>0.17188600000000001</v>
      </c>
      <c r="DA48" s="11">
        <v>0.26941599999999999</v>
      </c>
      <c r="DB48" s="11">
        <v>0.304008</v>
      </c>
      <c r="DC48" s="11">
        <v>0.31070500000000001</v>
      </c>
      <c r="DD48" s="11">
        <v>0.177258</v>
      </c>
      <c r="DE48" s="11">
        <v>0.13073399999999999</v>
      </c>
      <c r="DI48" s="3" t="s">
        <v>117</v>
      </c>
      <c r="DJ48" s="19">
        <v>0.66586599999999996</v>
      </c>
      <c r="DK48" s="19">
        <v>0.70587299999999997</v>
      </c>
      <c r="DL48" s="19">
        <v>0.67937499999999995</v>
      </c>
      <c r="DM48" s="19">
        <v>0.662964</v>
      </c>
      <c r="DN48" s="19">
        <v>0.69353500000000001</v>
      </c>
      <c r="DO48" s="19">
        <v>0.71790100000000001</v>
      </c>
      <c r="DQ48" s="3" t="s">
        <v>146</v>
      </c>
      <c r="DR48" s="11">
        <v>0.55377699999999996</v>
      </c>
      <c r="DS48" s="11">
        <v>0.29498000000000002</v>
      </c>
      <c r="DT48" s="11">
        <v>0.17095099999999999</v>
      </c>
      <c r="DU48" s="11">
        <v>7.2821999999999998E-2</v>
      </c>
      <c r="DV48" s="11">
        <v>8.9202000000000004E-2</v>
      </c>
      <c r="DW48" s="11">
        <v>0.116117</v>
      </c>
      <c r="DZ48" s="3" t="s">
        <v>146</v>
      </c>
      <c r="EA48" s="11">
        <v>0.35791499999999998</v>
      </c>
      <c r="EB48" s="11">
        <v>0.33899899999999999</v>
      </c>
      <c r="EC48" s="11">
        <v>0.34603400000000001</v>
      </c>
      <c r="ED48" s="11">
        <v>0.37864100000000001</v>
      </c>
      <c r="EE48" s="11">
        <v>0.37343799999999999</v>
      </c>
      <c r="EF48" s="11">
        <v>0.40312500000000001</v>
      </c>
      <c r="EL48" s="3" t="s">
        <v>146</v>
      </c>
      <c r="EM48" s="20">
        <v>0.32538400000000001</v>
      </c>
      <c r="EN48" s="11">
        <v>0.32538400000000001</v>
      </c>
      <c r="EO48" s="11">
        <v>0.35404999999999998</v>
      </c>
      <c r="EP48" s="11">
        <v>0.34577200000000002</v>
      </c>
      <c r="EQ48" s="11">
        <v>0.35574800000000001</v>
      </c>
      <c r="ER48" s="11">
        <v>0.35298499999999999</v>
      </c>
      <c r="ES48" s="11">
        <v>0.355327</v>
      </c>
      <c r="EU48" s="3" t="s">
        <v>146</v>
      </c>
      <c r="EV48" s="11">
        <v>0.41949500000000001</v>
      </c>
      <c r="EW48" s="11">
        <v>0.38594699999999998</v>
      </c>
      <c r="EX48" s="11">
        <v>0.35400999999999999</v>
      </c>
      <c r="EY48" s="11">
        <v>0.37532500000000002</v>
      </c>
      <c r="EZ48" s="11">
        <v>0.36880499999999999</v>
      </c>
      <c r="FA48" s="11">
        <v>0.34456999999999999</v>
      </c>
    </row>
    <row r="49" spans="1:157" x14ac:dyDescent="0.2">
      <c r="A49" s="3" t="s">
        <v>147</v>
      </c>
      <c r="B49" s="11">
        <v>0.26989600000000002</v>
      </c>
      <c r="C49" s="11">
        <v>0.30371399999999998</v>
      </c>
      <c r="D49" s="11">
        <v>0.29958899999999999</v>
      </c>
      <c r="E49" s="11">
        <v>0.29874200000000001</v>
      </c>
      <c r="F49" s="11">
        <v>0.295763</v>
      </c>
      <c r="G49" s="11">
        <v>0.26994200000000002</v>
      </c>
      <c r="K49" s="3" t="s">
        <v>147</v>
      </c>
      <c r="L49" s="11">
        <v>0.72448100000000004</v>
      </c>
      <c r="M49" s="11">
        <v>0.709198</v>
      </c>
      <c r="N49" s="11">
        <v>0.67127400000000004</v>
      </c>
      <c r="O49" s="11">
        <v>0.68435000000000001</v>
      </c>
      <c r="P49" s="11">
        <v>0.61755499999999997</v>
      </c>
      <c r="Q49" s="11">
        <v>0.55672299999999997</v>
      </c>
      <c r="U49" s="3" t="s">
        <v>147</v>
      </c>
      <c r="V49" s="11">
        <v>0.73269200000000001</v>
      </c>
      <c r="W49" s="11">
        <v>0.79826600000000003</v>
      </c>
      <c r="X49" s="11">
        <v>0.82025700000000001</v>
      </c>
      <c r="Y49" s="11">
        <v>0.85635300000000003</v>
      </c>
      <c r="Z49" s="11">
        <v>0.82374000000000003</v>
      </c>
      <c r="AA49" s="11">
        <v>0.84396400000000005</v>
      </c>
      <c r="AD49" s="3" t="s">
        <v>147</v>
      </c>
      <c r="AE49" s="11">
        <v>0.47591</v>
      </c>
      <c r="AF49" s="11">
        <v>0.48343700000000001</v>
      </c>
      <c r="AG49" s="11">
        <v>0.46293400000000001</v>
      </c>
      <c r="AH49" s="11">
        <v>0.49214599999999997</v>
      </c>
      <c r="AI49" s="11">
        <v>0.466559</v>
      </c>
      <c r="AJ49" s="11">
        <v>0.44928699999999999</v>
      </c>
      <c r="AN49" s="3" t="s">
        <v>147</v>
      </c>
      <c r="AO49" s="11">
        <v>0.63003500000000001</v>
      </c>
      <c r="AP49" s="11">
        <v>0.68523500000000004</v>
      </c>
      <c r="AQ49" s="11">
        <v>0.66932599999999998</v>
      </c>
      <c r="AR49" s="11">
        <v>0.689975</v>
      </c>
      <c r="AS49" s="11">
        <v>0.67076999999999998</v>
      </c>
      <c r="AT49" s="11">
        <v>0.59142700000000004</v>
      </c>
      <c r="AU49" s="11"/>
      <c r="AV49" s="11"/>
      <c r="AW49" s="11"/>
      <c r="AX49" s="3" t="s">
        <v>147</v>
      </c>
      <c r="AY49" s="11">
        <v>0.93129600000000001</v>
      </c>
      <c r="AZ49" s="11">
        <v>0.87508399999999997</v>
      </c>
      <c r="BA49" s="11">
        <v>0.81242400000000004</v>
      </c>
      <c r="BB49" s="11">
        <v>0.78227000000000002</v>
      </c>
      <c r="BC49" s="11">
        <v>0.83027099999999998</v>
      </c>
      <c r="BD49" s="11">
        <v>0.81059000000000003</v>
      </c>
      <c r="BE49" s="11"/>
      <c r="BF49" s="11"/>
      <c r="BG49" s="11"/>
      <c r="BH49" s="3" t="s">
        <v>130</v>
      </c>
      <c r="BI49" s="11">
        <v>0.64728399999999997</v>
      </c>
      <c r="BJ49" s="11">
        <v>0.47775299999999998</v>
      </c>
      <c r="BK49" s="11">
        <v>0.45173999999999997</v>
      </c>
      <c r="BL49" s="11">
        <v>0.49621599999999999</v>
      </c>
      <c r="BM49" s="11">
        <v>0.56023400000000001</v>
      </c>
      <c r="BN49" s="11">
        <v>0.55160200000000004</v>
      </c>
      <c r="BO49" s="11"/>
      <c r="BP49" s="11"/>
      <c r="BQ49" s="11"/>
      <c r="BR49" s="3" t="s">
        <v>147</v>
      </c>
      <c r="BS49" s="11">
        <v>0.79508100000000004</v>
      </c>
      <c r="BT49" s="11">
        <v>0.80594900000000003</v>
      </c>
      <c r="BU49" s="11">
        <v>0.80323299999999997</v>
      </c>
      <c r="BV49" s="11">
        <v>0.83532099999999998</v>
      </c>
      <c r="BW49" s="11">
        <v>0.83516299999999999</v>
      </c>
      <c r="BX49" s="11">
        <v>0.84126800000000002</v>
      </c>
      <c r="BY49" s="11"/>
      <c r="BZ49" s="11"/>
      <c r="CA49" s="11"/>
      <c r="CB49" s="3" t="s">
        <v>147</v>
      </c>
      <c r="CC49" s="11">
        <v>0.242337</v>
      </c>
      <c r="CD49" s="11">
        <v>0.194745</v>
      </c>
      <c r="CE49" s="11">
        <v>0.24765699999999999</v>
      </c>
      <c r="CF49" s="11">
        <v>0.32312999999999997</v>
      </c>
      <c r="CG49" s="11">
        <v>0.33295799999999998</v>
      </c>
      <c r="CH49" s="11">
        <v>0.35833100000000001</v>
      </c>
      <c r="CI49" s="11"/>
      <c r="CJ49" s="11"/>
      <c r="CK49" s="11"/>
      <c r="CL49" s="11"/>
      <c r="CM49" s="3" t="s">
        <v>147</v>
      </c>
      <c r="CN49" s="11">
        <v>0.60736900000000005</v>
      </c>
      <c r="CO49" s="11">
        <v>0.574604</v>
      </c>
      <c r="CP49" s="11">
        <v>0.54352</v>
      </c>
      <c r="CQ49" s="11">
        <v>0.49942900000000001</v>
      </c>
      <c r="CR49" s="11">
        <v>0.47579700000000003</v>
      </c>
      <c r="CS49" s="11">
        <v>0.449874</v>
      </c>
      <c r="CT49" s="11"/>
      <c r="CU49" s="11"/>
      <c r="CV49" s="11"/>
      <c r="CW49" s="11"/>
      <c r="CX49" s="3" t="s">
        <v>147</v>
      </c>
      <c r="CY49" s="17" t="s">
        <v>78</v>
      </c>
      <c r="CZ49" s="11">
        <v>0.29517700000000002</v>
      </c>
      <c r="DA49" s="11">
        <v>0.41325400000000001</v>
      </c>
      <c r="DB49" s="11">
        <v>0.39774100000000001</v>
      </c>
      <c r="DC49" s="11">
        <v>0.46333299999999999</v>
      </c>
      <c r="DD49" s="11">
        <v>0.34612300000000001</v>
      </c>
      <c r="DE49" s="11">
        <v>0.31364500000000001</v>
      </c>
      <c r="DI49" s="3" t="s">
        <v>119</v>
      </c>
      <c r="DJ49" s="19">
        <v>0.48561300000000002</v>
      </c>
      <c r="DK49" s="19">
        <v>0.530783</v>
      </c>
      <c r="DL49" s="19">
        <v>0.48764400000000002</v>
      </c>
      <c r="DM49" s="19">
        <v>0.47735100000000003</v>
      </c>
      <c r="DN49" s="19">
        <v>0.49554900000000002</v>
      </c>
      <c r="DO49" s="19">
        <v>0.50356900000000004</v>
      </c>
      <c r="DQ49" s="3" t="s">
        <v>147</v>
      </c>
      <c r="DR49" s="11">
        <v>0.76361800000000002</v>
      </c>
      <c r="DS49" s="11">
        <v>0.54592600000000002</v>
      </c>
      <c r="DT49" s="11">
        <v>0.49167</v>
      </c>
      <c r="DU49" s="11">
        <v>0.44256600000000001</v>
      </c>
      <c r="DV49" s="11">
        <v>0.403393</v>
      </c>
      <c r="DW49" s="11">
        <v>0.410022</v>
      </c>
      <c r="DZ49" s="3" t="s">
        <v>147</v>
      </c>
      <c r="EA49" s="11">
        <v>0.64251899999999995</v>
      </c>
      <c r="EB49" s="11">
        <v>0.64245799999999997</v>
      </c>
      <c r="EC49" s="11">
        <v>0.63959999999999995</v>
      </c>
      <c r="ED49" s="11">
        <v>0.64857399999999998</v>
      </c>
      <c r="EE49" s="11">
        <v>0.63861199999999996</v>
      </c>
      <c r="EF49" s="11">
        <v>0.65605500000000005</v>
      </c>
      <c r="EL49" s="3" t="s">
        <v>147</v>
      </c>
      <c r="EM49" s="20">
        <v>0.52208699999999997</v>
      </c>
      <c r="EN49" s="11">
        <v>0.52208699999999997</v>
      </c>
      <c r="EO49" s="11">
        <v>0.55251499999999998</v>
      </c>
      <c r="EP49" s="11">
        <v>0.54655200000000004</v>
      </c>
      <c r="EQ49" s="11">
        <v>0.58385200000000004</v>
      </c>
      <c r="ER49" s="11">
        <v>0.57200600000000001</v>
      </c>
      <c r="ES49" s="11">
        <v>0.58589999999999998</v>
      </c>
      <c r="EU49" s="3" t="s">
        <v>147</v>
      </c>
      <c r="EV49" s="11">
        <v>0.65516300000000005</v>
      </c>
      <c r="EW49" s="11">
        <v>0.65333699999999995</v>
      </c>
      <c r="EX49" s="11">
        <v>0.62472000000000005</v>
      </c>
      <c r="EY49" s="11">
        <v>0.65463800000000005</v>
      </c>
      <c r="EZ49" s="11">
        <v>0.64115900000000003</v>
      </c>
      <c r="FA49" s="11">
        <v>0.64136099999999996</v>
      </c>
    </row>
    <row r="50" spans="1:157" x14ac:dyDescent="0.2">
      <c r="A50" s="3"/>
      <c r="B50" s="3"/>
      <c r="C50" s="3"/>
      <c r="D50" s="3"/>
      <c r="E50" s="3"/>
      <c r="F50" s="3"/>
      <c r="G50" s="3"/>
      <c r="K50" s="3"/>
      <c r="L50" s="3"/>
      <c r="M50" s="3"/>
      <c r="N50" s="3"/>
      <c r="O50" s="3"/>
      <c r="P50" s="3"/>
      <c r="Q50" s="3"/>
      <c r="U50" s="3"/>
      <c r="V50" s="3"/>
      <c r="W50" s="3"/>
      <c r="X50" s="3"/>
      <c r="Y50" s="3"/>
      <c r="Z50" s="3"/>
      <c r="AA50" s="3"/>
      <c r="AD50" s="3"/>
      <c r="AE50" s="3"/>
      <c r="AF50" s="3"/>
      <c r="AG50" s="3"/>
      <c r="AH50" s="3"/>
      <c r="AI50" s="3"/>
      <c r="AJ50" s="3"/>
      <c r="AN50" s="3"/>
      <c r="AO50" s="3"/>
      <c r="AP50" s="3"/>
      <c r="AQ50" s="3"/>
      <c r="AR50" s="3"/>
      <c r="AS50" s="3"/>
      <c r="AT50" s="3"/>
      <c r="AU50" s="3"/>
      <c r="AV50" s="11"/>
      <c r="AW50" s="11"/>
      <c r="AX50" s="3"/>
      <c r="AY50" s="3"/>
      <c r="AZ50" s="3"/>
      <c r="BA50" s="3"/>
      <c r="BB50" s="3"/>
      <c r="BC50" s="3"/>
      <c r="BD50" s="3"/>
      <c r="BE50" s="11"/>
      <c r="BF50" s="11"/>
      <c r="BG50" s="11"/>
      <c r="BH50" s="3" t="s">
        <v>133</v>
      </c>
      <c r="BI50" s="11">
        <v>0.14099999999999999</v>
      </c>
      <c r="BJ50" s="11">
        <v>0.15</v>
      </c>
      <c r="BK50" s="11">
        <v>0.15</v>
      </c>
      <c r="BL50" s="11">
        <v>0.14899999999999999</v>
      </c>
      <c r="BM50" s="11">
        <v>0.16600000000000001</v>
      </c>
      <c r="BN50" s="11">
        <v>0.16800000000000001</v>
      </c>
      <c r="BO50" s="11"/>
      <c r="BP50" s="11"/>
      <c r="BQ50" s="11"/>
      <c r="BR50" s="3"/>
      <c r="BS50" s="3"/>
      <c r="BT50" s="3"/>
      <c r="BU50" s="3"/>
      <c r="BV50" s="3"/>
      <c r="BW50" s="3"/>
      <c r="BX50" s="3"/>
      <c r="BY50" s="11"/>
      <c r="BZ50" s="11"/>
      <c r="CA50" s="11"/>
      <c r="CB50" s="3"/>
      <c r="CC50" s="3"/>
      <c r="CD50" s="3"/>
      <c r="CE50" s="3"/>
      <c r="CF50" s="3"/>
      <c r="CG50" s="3"/>
      <c r="CH50" s="3"/>
      <c r="CI50" s="11"/>
      <c r="CJ50" s="11"/>
      <c r="CK50" s="11"/>
      <c r="CL50" s="11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I50" s="3" t="s">
        <v>122</v>
      </c>
      <c r="DJ50" s="19">
        <v>0.12909499999999999</v>
      </c>
      <c r="DK50" s="19">
        <v>0.105297</v>
      </c>
      <c r="DL50" s="19">
        <v>0.120617</v>
      </c>
      <c r="DM50" s="19">
        <v>0.121576</v>
      </c>
      <c r="DN50" s="19">
        <v>0.123992</v>
      </c>
      <c r="DO50" s="19">
        <v>0.114357</v>
      </c>
      <c r="DQ50" s="3"/>
      <c r="DR50" s="3"/>
      <c r="DS50" s="3"/>
      <c r="DT50" s="3"/>
      <c r="DU50" s="3"/>
      <c r="DV50" s="3"/>
      <c r="DW50" s="3"/>
      <c r="DZ50" s="3"/>
      <c r="EA50" s="3"/>
      <c r="EB50" s="3"/>
      <c r="EC50" s="3"/>
      <c r="ED50" s="3"/>
      <c r="EE50" s="3"/>
      <c r="EF50" s="3"/>
      <c r="EL50" s="3"/>
      <c r="EM50" s="3"/>
      <c r="EN50" s="3"/>
      <c r="EO50" s="3"/>
      <c r="EP50" s="3"/>
      <c r="EQ50" s="3"/>
      <c r="ER50" s="3"/>
      <c r="ES50" s="3"/>
      <c r="EU50" s="3"/>
      <c r="EV50" s="3"/>
      <c r="EW50" s="3"/>
      <c r="EX50" s="3"/>
      <c r="EY50" s="3"/>
      <c r="EZ50" s="3"/>
      <c r="FA50" s="3"/>
    </row>
    <row r="51" spans="1:157" x14ac:dyDescent="0.2">
      <c r="A51" s="3" t="s">
        <v>148</v>
      </c>
      <c r="B51" s="12" t="s">
        <v>116</v>
      </c>
      <c r="C51" s="12" t="s">
        <v>116</v>
      </c>
      <c r="D51" s="12">
        <v>227.49710899999999</v>
      </c>
      <c r="E51" s="12">
        <v>209.64145600000001</v>
      </c>
      <c r="F51" s="12">
        <v>286.44805100000002</v>
      </c>
      <c r="G51" s="12" t="s">
        <v>116</v>
      </c>
      <c r="K51" s="3" t="s">
        <v>148</v>
      </c>
      <c r="L51" s="12">
        <v>9.0881249999999998</v>
      </c>
      <c r="M51" s="12">
        <v>13.903460000000001</v>
      </c>
      <c r="N51" s="12">
        <v>13.752902000000001</v>
      </c>
      <c r="O51" s="12">
        <v>5.6392049999999996</v>
      </c>
      <c r="P51" s="12">
        <v>11.581395000000001</v>
      </c>
      <c r="Q51" s="12">
        <v>23.773636</v>
      </c>
      <c r="U51" s="3" t="s">
        <v>148</v>
      </c>
      <c r="V51" s="12">
        <v>17.877516</v>
      </c>
      <c r="W51" s="12">
        <v>23.072745999999999</v>
      </c>
      <c r="X51" s="12">
        <v>41.190548</v>
      </c>
      <c r="Y51" s="13" t="s">
        <v>78</v>
      </c>
      <c r="Z51" s="13" t="s">
        <v>78</v>
      </c>
      <c r="AA51" s="13" t="s">
        <v>78</v>
      </c>
      <c r="AD51" s="3" t="s">
        <v>148</v>
      </c>
      <c r="AE51" s="12">
        <v>26.654126999999999</v>
      </c>
      <c r="AF51" s="12">
        <v>17.092822999999999</v>
      </c>
      <c r="AG51" s="12">
        <v>27.599951999999998</v>
      </c>
      <c r="AH51" s="13" t="s">
        <v>116</v>
      </c>
      <c r="AI51" s="12">
        <v>24.624424999999999</v>
      </c>
      <c r="AJ51" s="12">
        <v>27.173549999999999</v>
      </c>
      <c r="AN51" s="3" t="s">
        <v>148</v>
      </c>
      <c r="AO51" s="12">
        <v>2.948753</v>
      </c>
      <c r="AP51" s="12">
        <v>2.4541360000000001</v>
      </c>
      <c r="AQ51" s="12">
        <v>4.6068959999999999</v>
      </c>
      <c r="AR51" s="12">
        <v>8.2245249999999999</v>
      </c>
      <c r="AS51" s="12">
        <v>10.144266</v>
      </c>
      <c r="AT51" s="12">
        <v>3.9220839999999999</v>
      </c>
      <c r="AU51" s="12"/>
      <c r="AV51" s="3"/>
      <c r="AW51" s="3"/>
      <c r="AX51" s="3" t="s">
        <v>148</v>
      </c>
      <c r="AY51" s="12">
        <v>14.976035</v>
      </c>
      <c r="AZ51" s="12">
        <v>20.05228</v>
      </c>
      <c r="BA51" s="12">
        <v>24.345790999999998</v>
      </c>
      <c r="BB51" s="12">
        <v>26.095597000000001</v>
      </c>
      <c r="BC51" s="12">
        <v>22.200658000000001</v>
      </c>
      <c r="BD51" s="12">
        <v>21.462325</v>
      </c>
      <c r="BE51" s="3"/>
      <c r="BF51" s="3"/>
      <c r="BG51" s="3"/>
      <c r="BH51" s="3" t="s">
        <v>149</v>
      </c>
      <c r="BI51" s="11">
        <v>0.16</v>
      </c>
      <c r="BJ51" s="11">
        <v>0.17299999999999999</v>
      </c>
      <c r="BK51" s="11">
        <v>0.16800000000000001</v>
      </c>
      <c r="BL51" s="11">
        <v>0.16800000000000001</v>
      </c>
      <c r="BM51" s="11">
        <v>0.17699999999999999</v>
      </c>
      <c r="BN51" s="11">
        <v>0.185</v>
      </c>
      <c r="BO51" s="3"/>
      <c r="BP51" s="3"/>
      <c r="BQ51" s="3"/>
      <c r="BR51" s="3" t="s">
        <v>148</v>
      </c>
      <c r="BS51" s="12">
        <v>43.15625</v>
      </c>
      <c r="BT51" s="12">
        <v>21.478947000000002</v>
      </c>
      <c r="BU51" s="12">
        <v>23.823664999999998</v>
      </c>
      <c r="BV51" s="12">
        <v>26.802547000000001</v>
      </c>
      <c r="BW51" s="12">
        <v>25.297391000000001</v>
      </c>
      <c r="BX51" s="12">
        <v>26.086884999999999</v>
      </c>
      <c r="BY51" s="3"/>
      <c r="BZ51" s="3"/>
      <c r="CA51" s="3"/>
      <c r="CB51" s="3" t="s">
        <v>148</v>
      </c>
      <c r="CC51" s="13" t="s">
        <v>78</v>
      </c>
      <c r="CD51" s="13" t="s">
        <v>78</v>
      </c>
      <c r="CE51" s="12" t="s">
        <v>116</v>
      </c>
      <c r="CF51" s="12">
        <v>181.378378</v>
      </c>
      <c r="CG51" s="12">
        <v>112.56278</v>
      </c>
      <c r="CH51" s="12">
        <v>108.331666</v>
      </c>
      <c r="CI51" s="3"/>
      <c r="CJ51" s="3"/>
      <c r="CK51" s="3"/>
      <c r="CL51" s="3"/>
      <c r="CM51" s="3" t="s">
        <v>148</v>
      </c>
      <c r="CN51" s="12">
        <v>20.439598</v>
      </c>
      <c r="CO51" s="12">
        <v>30.006865999999999</v>
      </c>
      <c r="CP51" s="12">
        <v>40.734245000000001</v>
      </c>
      <c r="CQ51" s="12">
        <v>44.448621000000003</v>
      </c>
      <c r="CR51" s="12">
        <v>36.685550999999997</v>
      </c>
      <c r="CS51" s="12">
        <v>37.212898000000003</v>
      </c>
      <c r="CT51" s="12"/>
      <c r="CU51" s="12"/>
      <c r="CV51" s="12"/>
      <c r="CW51" s="12"/>
      <c r="CX51" s="3" t="s">
        <v>148</v>
      </c>
      <c r="CY51" s="17" t="s">
        <v>78</v>
      </c>
      <c r="CZ51" s="12">
        <v>54.730769000000002</v>
      </c>
      <c r="DA51" s="12">
        <v>25.657608</v>
      </c>
      <c r="DB51" s="12">
        <v>42.546610000000001</v>
      </c>
      <c r="DC51" s="12">
        <v>21.286259000000001</v>
      </c>
      <c r="DD51" s="12">
        <v>128.29571899999999</v>
      </c>
      <c r="DE51" s="12">
        <v>285.27309200000002</v>
      </c>
      <c r="DI51" s="3" t="s">
        <v>125</v>
      </c>
      <c r="DJ51" s="15">
        <v>39.873027999999998</v>
      </c>
      <c r="DK51" s="15">
        <v>40.449747000000002</v>
      </c>
      <c r="DL51" s="15">
        <v>37.535834000000001</v>
      </c>
      <c r="DM51" s="15">
        <v>38.316136999999998</v>
      </c>
      <c r="DN51" s="15">
        <v>38.23639</v>
      </c>
      <c r="DO51" s="15">
        <v>37.289006000000001</v>
      </c>
      <c r="DQ51" s="3" t="s">
        <v>148</v>
      </c>
      <c r="DR51" s="12">
        <v>0.110344</v>
      </c>
      <c r="DS51" s="12">
        <v>2.6082879999999999</v>
      </c>
      <c r="DT51" s="12">
        <v>17.58221</v>
      </c>
      <c r="DU51" s="12">
        <v>71.497382000000002</v>
      </c>
      <c r="DV51" s="12">
        <v>56.993589</v>
      </c>
      <c r="DW51" s="12">
        <v>25.841269</v>
      </c>
      <c r="DZ51" s="3" t="s">
        <v>148</v>
      </c>
      <c r="EA51" s="12">
        <v>11.55223</v>
      </c>
      <c r="EB51" s="12">
        <v>13.472638999999999</v>
      </c>
      <c r="EC51" s="12">
        <v>14.439759</v>
      </c>
      <c r="ED51" s="12">
        <v>13.592256000000001</v>
      </c>
      <c r="EE51" s="12">
        <v>9.9685760000000005</v>
      </c>
      <c r="EF51" s="12">
        <v>8.2660009999999993</v>
      </c>
      <c r="EL51" s="3" t="s">
        <v>148</v>
      </c>
      <c r="EM51" s="21">
        <v>28.964352000000002</v>
      </c>
      <c r="EN51" s="12">
        <v>28.964352000000002</v>
      </c>
      <c r="EO51" s="12">
        <v>27.374030999999999</v>
      </c>
      <c r="EP51" s="12">
        <v>30.812864999999999</v>
      </c>
      <c r="EQ51" s="12">
        <v>36.581783999999999</v>
      </c>
      <c r="ER51" s="12">
        <v>34.048136</v>
      </c>
      <c r="ES51" s="12">
        <v>37.346333000000001</v>
      </c>
      <c r="EU51" s="3" t="s">
        <v>148</v>
      </c>
      <c r="EV51" s="12">
        <v>8.2600999999999996</v>
      </c>
      <c r="EW51" s="12">
        <v>9.7399559999999994</v>
      </c>
      <c r="EX51" s="12">
        <v>13.01003</v>
      </c>
      <c r="EY51" s="12">
        <v>11.526315</v>
      </c>
      <c r="EZ51" s="12">
        <v>10.067834</v>
      </c>
      <c r="FA51" s="12">
        <v>10.732815</v>
      </c>
    </row>
    <row r="52" spans="1:157" x14ac:dyDescent="0.2">
      <c r="A52" s="3" t="s">
        <v>150</v>
      </c>
      <c r="B52" s="12" t="s">
        <v>116</v>
      </c>
      <c r="C52" s="12" t="s">
        <v>116</v>
      </c>
      <c r="D52" s="12">
        <v>267.08670499999999</v>
      </c>
      <c r="E52" s="12">
        <v>257.85714200000001</v>
      </c>
      <c r="F52" s="12" t="s">
        <v>116</v>
      </c>
      <c r="G52" s="12" t="s">
        <v>116</v>
      </c>
      <c r="K52" s="3" t="s">
        <v>150</v>
      </c>
      <c r="L52" s="12">
        <v>25.603124999999999</v>
      </c>
      <c r="M52" s="12">
        <v>32.990892000000002</v>
      </c>
      <c r="N52" s="12">
        <v>37.626865000000002</v>
      </c>
      <c r="O52" s="12">
        <v>27.869876999999999</v>
      </c>
      <c r="P52" s="12">
        <v>30.870521</v>
      </c>
      <c r="Q52" s="12">
        <v>49.258139999999997</v>
      </c>
      <c r="U52" s="3" t="s">
        <v>150</v>
      </c>
      <c r="V52" s="12">
        <v>21.386185000000001</v>
      </c>
      <c r="W52" s="12">
        <v>30.680125</v>
      </c>
      <c r="X52" s="12">
        <v>50.976559000000002</v>
      </c>
      <c r="Y52" s="13" t="s">
        <v>78</v>
      </c>
      <c r="Z52" s="13" t="s">
        <v>78</v>
      </c>
      <c r="AA52" s="13" t="s">
        <v>78</v>
      </c>
      <c r="AD52" s="3" t="s">
        <v>150</v>
      </c>
      <c r="AE52" s="12">
        <v>29.671800000000001</v>
      </c>
      <c r="AF52" s="12">
        <v>20.122948000000001</v>
      </c>
      <c r="AG52" s="12">
        <v>30.547698</v>
      </c>
      <c r="AH52" s="13" t="s">
        <v>116</v>
      </c>
      <c r="AI52" s="12">
        <v>27.470717</v>
      </c>
      <c r="AJ52" s="12">
        <v>30.043883999999998</v>
      </c>
      <c r="AN52" s="3" t="s">
        <v>150</v>
      </c>
      <c r="AO52" s="12">
        <v>6.9709139999999996</v>
      </c>
      <c r="AP52" s="12">
        <v>6.3995490000000004</v>
      </c>
      <c r="AQ52" s="12">
        <v>7.8132619999999999</v>
      </c>
      <c r="AR52" s="12">
        <v>11.094991</v>
      </c>
      <c r="AS52" s="12">
        <v>12.511713</v>
      </c>
      <c r="AT52" s="12">
        <v>6.4636979999999999</v>
      </c>
      <c r="AU52" s="12"/>
      <c r="AV52" s="12"/>
      <c r="AW52" s="12"/>
      <c r="AX52" s="3" t="s">
        <v>150</v>
      </c>
      <c r="AY52" s="12">
        <v>18.05292</v>
      </c>
      <c r="AZ52" s="12">
        <v>23.73387</v>
      </c>
      <c r="BA52" s="12">
        <v>28.900234999999999</v>
      </c>
      <c r="BB52" s="12">
        <v>30.686972000000001</v>
      </c>
      <c r="BC52" s="12">
        <v>25.696232999999999</v>
      </c>
      <c r="BD52" s="12">
        <v>24.114248</v>
      </c>
      <c r="BE52" s="12"/>
      <c r="BF52" s="12"/>
      <c r="BG52" s="12"/>
      <c r="BH52" s="3" t="s">
        <v>151</v>
      </c>
      <c r="BI52" s="11">
        <v>0.124</v>
      </c>
      <c r="BJ52" s="11">
        <v>0.13100000000000001</v>
      </c>
      <c r="BK52" s="11">
        <v>0.13100000000000001</v>
      </c>
      <c r="BL52" s="11">
        <v>0.13200000000000001</v>
      </c>
      <c r="BM52" s="11">
        <v>0.15</v>
      </c>
      <c r="BN52" s="11">
        <v>0.157</v>
      </c>
      <c r="BO52" s="12"/>
      <c r="BP52" s="12"/>
      <c r="BQ52" s="12"/>
      <c r="BR52" s="3" t="s">
        <v>150</v>
      </c>
      <c r="BS52" s="12">
        <v>45.995534999999997</v>
      </c>
      <c r="BT52" s="12">
        <v>23.005262999999999</v>
      </c>
      <c r="BU52" s="12">
        <v>25.508120000000002</v>
      </c>
      <c r="BV52" s="12">
        <v>28.394904</v>
      </c>
      <c r="BW52" s="12">
        <v>26.686955999999999</v>
      </c>
      <c r="BX52" s="12">
        <v>27.514754</v>
      </c>
      <c r="BY52" s="12"/>
      <c r="BZ52" s="12"/>
      <c r="CA52" s="12"/>
      <c r="CB52" s="3" t="s">
        <v>150</v>
      </c>
      <c r="CC52" s="13" t="s">
        <v>78</v>
      </c>
      <c r="CD52" s="13" t="s">
        <v>78</v>
      </c>
      <c r="CE52" s="12" t="s">
        <v>116</v>
      </c>
      <c r="CF52" s="12">
        <v>240.32972899999999</v>
      </c>
      <c r="CG52" s="12">
        <v>143.614349</v>
      </c>
      <c r="CH52" s="12">
        <v>137.125</v>
      </c>
      <c r="CI52" s="12"/>
      <c r="CJ52" s="12"/>
      <c r="CK52" s="12"/>
      <c r="CL52" s="12"/>
      <c r="CM52" s="3" t="s">
        <v>150</v>
      </c>
      <c r="CN52" s="12">
        <v>25.975299</v>
      </c>
      <c r="CO52" s="12">
        <v>35.597853999999998</v>
      </c>
      <c r="CP52" s="12">
        <v>49.068880999999998</v>
      </c>
      <c r="CQ52" s="12">
        <v>52.656641</v>
      </c>
      <c r="CR52" s="12">
        <v>44.581963999999999</v>
      </c>
      <c r="CS52" s="12">
        <v>46.230009000000003</v>
      </c>
      <c r="CT52" s="12"/>
      <c r="CU52" s="12"/>
      <c r="CV52" s="12"/>
      <c r="CW52" s="12"/>
      <c r="CX52" s="3" t="s">
        <v>150</v>
      </c>
      <c r="CY52" s="17" t="s">
        <v>78</v>
      </c>
      <c r="CZ52" s="12">
        <v>64.25</v>
      </c>
      <c r="DA52" s="12">
        <v>32.413043000000002</v>
      </c>
      <c r="DB52" s="12">
        <v>48.233049999999999</v>
      </c>
      <c r="DC52" s="12">
        <v>27.916029999999999</v>
      </c>
      <c r="DD52" s="12">
        <v>135.210116</v>
      </c>
      <c r="DE52" s="12">
        <v>293.46586300000001</v>
      </c>
      <c r="DI52" s="3" t="s">
        <v>128</v>
      </c>
      <c r="DJ52" s="15">
        <v>47.770375999999999</v>
      </c>
      <c r="DK52" s="15">
        <v>49.430245999999997</v>
      </c>
      <c r="DL52" s="15">
        <v>47.207839</v>
      </c>
      <c r="DM52" s="15">
        <v>47.346055999999997</v>
      </c>
      <c r="DN52" s="15">
        <v>48.715674999999997</v>
      </c>
      <c r="DO52" s="15">
        <v>49.041466</v>
      </c>
      <c r="DQ52" s="3" t="s">
        <v>150</v>
      </c>
      <c r="DR52" s="12">
        <v>3.5834480000000002</v>
      </c>
      <c r="DS52" s="12">
        <v>6.3155080000000003</v>
      </c>
      <c r="DT52" s="12">
        <v>27.118597999999999</v>
      </c>
      <c r="DU52" s="12">
        <v>95.293193000000002</v>
      </c>
      <c r="DV52" s="12">
        <v>94.301282</v>
      </c>
      <c r="DW52" s="12">
        <v>46.55</v>
      </c>
      <c r="DZ52" s="3" t="s">
        <v>150</v>
      </c>
      <c r="EA52" s="12">
        <v>12.725352000000001</v>
      </c>
      <c r="EB52" s="12">
        <v>14.730005999999999</v>
      </c>
      <c r="EC52" s="12">
        <v>15.766867</v>
      </c>
      <c r="ED52" s="12">
        <v>14.739483</v>
      </c>
      <c r="EE52" s="12">
        <v>11.25385</v>
      </c>
      <c r="EF52" s="12">
        <v>9.3154120000000002</v>
      </c>
      <c r="EL52" s="3" t="s">
        <v>150</v>
      </c>
      <c r="EM52" s="21">
        <v>29.525327999999998</v>
      </c>
      <c r="EN52" s="12">
        <v>30.195121</v>
      </c>
      <c r="EO52" s="12">
        <v>29.081395000000001</v>
      </c>
      <c r="EP52" s="12">
        <v>32.596491</v>
      </c>
      <c r="EQ52" s="12">
        <v>38.399628</v>
      </c>
      <c r="ER52" s="12">
        <v>35.712732000000003</v>
      </c>
      <c r="ES52" s="12">
        <v>39.238689000000001</v>
      </c>
      <c r="EU52" s="3" t="s">
        <v>150</v>
      </c>
      <c r="EV52" s="12">
        <v>13.780684000000001</v>
      </c>
      <c r="EW52" s="12">
        <v>16.027213</v>
      </c>
      <c r="EX52" s="12">
        <v>19.908224000000001</v>
      </c>
      <c r="EY52" s="12">
        <v>18.175751000000002</v>
      </c>
      <c r="EZ52" s="12">
        <v>15.737607000000001</v>
      </c>
      <c r="FA52" s="12">
        <v>16.716000999999999</v>
      </c>
    </row>
    <row r="53" spans="1:157" x14ac:dyDescent="0.2">
      <c r="A53" s="3" t="s">
        <v>152</v>
      </c>
      <c r="B53" s="12">
        <v>263.92</v>
      </c>
      <c r="C53" s="12">
        <v>263.022222</v>
      </c>
      <c r="D53" s="12">
        <v>195.87283199999999</v>
      </c>
      <c r="E53" s="12">
        <v>169.66386499999999</v>
      </c>
      <c r="F53" s="12">
        <v>235.27597399999999</v>
      </c>
      <c r="G53" s="12">
        <v>277.59154899999999</v>
      </c>
      <c r="K53" s="3" t="s">
        <v>152</v>
      </c>
      <c r="L53" s="12">
        <v>15.065</v>
      </c>
      <c r="M53" s="12">
        <v>8.6193069999999992</v>
      </c>
      <c r="N53" s="12">
        <v>3.8772799999999998</v>
      </c>
      <c r="O53" s="12">
        <v>0.98141100000000003</v>
      </c>
      <c r="P53" s="12">
        <v>14.299497000000001</v>
      </c>
      <c r="Q53" s="12">
        <v>21.893291000000001</v>
      </c>
      <c r="U53" s="3" t="s">
        <v>152</v>
      </c>
      <c r="V53" s="12">
        <v>18.451342</v>
      </c>
      <c r="W53" s="12">
        <v>28.136094</v>
      </c>
      <c r="X53" s="12">
        <v>46.785632999999997</v>
      </c>
      <c r="Y53" s="13" t="s">
        <v>78</v>
      </c>
      <c r="Z53" s="13" t="s">
        <v>78</v>
      </c>
      <c r="AA53" s="13" t="s">
        <v>78</v>
      </c>
      <c r="AD53" s="3" t="s">
        <v>152</v>
      </c>
      <c r="AE53" s="12">
        <v>25.637716999999999</v>
      </c>
      <c r="AF53" s="12">
        <v>16.936076</v>
      </c>
      <c r="AG53" s="12">
        <v>27.365532000000002</v>
      </c>
      <c r="AH53" s="13" t="s">
        <v>116</v>
      </c>
      <c r="AI53" s="12">
        <v>23.591245000000001</v>
      </c>
      <c r="AJ53" s="12">
        <v>26.204129999999999</v>
      </c>
      <c r="AN53" s="3" t="s">
        <v>152</v>
      </c>
      <c r="AO53" s="12">
        <v>6.6717449999999996</v>
      </c>
      <c r="AP53" s="12">
        <v>6.138998</v>
      </c>
      <c r="AQ53" s="12">
        <v>7.5782489999999996</v>
      </c>
      <c r="AR53" s="12">
        <v>10.850892</v>
      </c>
      <c r="AS53" s="12">
        <v>12.233045000000001</v>
      </c>
      <c r="AT53" s="12">
        <v>6.3250690000000001</v>
      </c>
      <c r="AU53" s="12"/>
      <c r="AV53" s="12"/>
      <c r="AW53" s="12"/>
      <c r="AX53" s="3" t="s">
        <v>152</v>
      </c>
      <c r="AY53" s="12">
        <v>15.472041000000001</v>
      </c>
      <c r="AZ53" s="12">
        <v>19.874303999999999</v>
      </c>
      <c r="BA53" s="12">
        <v>25.045615000000002</v>
      </c>
      <c r="BB53" s="12">
        <v>25.094992999999999</v>
      </c>
      <c r="BC53" s="12">
        <v>18.600946</v>
      </c>
      <c r="BD53" s="12">
        <v>17.440282</v>
      </c>
      <c r="BE53" s="12"/>
      <c r="BF53" s="12"/>
      <c r="BG53" s="12"/>
      <c r="BH53" s="3" t="s">
        <v>153</v>
      </c>
      <c r="BI53" s="11">
        <v>1.8574E-2</v>
      </c>
      <c r="BJ53" s="11">
        <v>2.2477E-2</v>
      </c>
      <c r="BK53" s="11">
        <v>1.7534000000000001E-2</v>
      </c>
      <c r="BL53" s="11">
        <v>1.9435000000000001E-2</v>
      </c>
      <c r="BM53" s="11">
        <v>1.085E-2</v>
      </c>
      <c r="BN53" s="11">
        <v>1.7467E-2</v>
      </c>
      <c r="BO53" s="12"/>
      <c r="BP53" s="12"/>
      <c r="BQ53" s="12"/>
      <c r="BR53" s="3" t="s">
        <v>152</v>
      </c>
      <c r="BS53" s="12">
        <v>44.111606999999999</v>
      </c>
      <c r="BT53" s="12">
        <v>22.113157000000001</v>
      </c>
      <c r="BU53" s="12">
        <v>24.563804999999999</v>
      </c>
      <c r="BV53" s="12">
        <v>27.456475000000001</v>
      </c>
      <c r="BW53" s="12">
        <v>26.041739</v>
      </c>
      <c r="BX53" s="12">
        <v>26.767213000000002</v>
      </c>
      <c r="BY53" s="12"/>
      <c r="BZ53" s="12"/>
      <c r="CA53" s="12"/>
      <c r="CB53" s="3" t="s">
        <v>152</v>
      </c>
      <c r="CC53" s="13" t="s">
        <v>78</v>
      </c>
      <c r="CD53" s="13" t="s">
        <v>78</v>
      </c>
      <c r="CE53" s="12" t="s">
        <v>116</v>
      </c>
      <c r="CF53" s="12">
        <v>70.432432000000006</v>
      </c>
      <c r="CG53" s="12">
        <v>82.479820000000004</v>
      </c>
      <c r="CH53" s="12">
        <v>86.051665999999997</v>
      </c>
      <c r="CI53" s="12"/>
      <c r="CJ53" s="12"/>
      <c r="CK53" s="12"/>
      <c r="CL53" s="12"/>
      <c r="CM53" s="3" t="s">
        <v>152</v>
      </c>
      <c r="CN53" s="12">
        <v>20.015823999999999</v>
      </c>
      <c r="CO53" s="12">
        <v>26.747209999999999</v>
      </c>
      <c r="CP53" s="12">
        <v>37.400097000000002</v>
      </c>
      <c r="CQ53" s="12">
        <v>38.567919000000003</v>
      </c>
      <c r="CR53" s="12">
        <v>29.671806</v>
      </c>
      <c r="CS53" s="12">
        <v>29.947351000000001</v>
      </c>
      <c r="CT53" s="12"/>
      <c r="CU53" s="12"/>
      <c r="CV53" s="12"/>
      <c r="CW53" s="12"/>
      <c r="CX53" s="3" t="s">
        <v>152</v>
      </c>
      <c r="CY53" s="17" t="s">
        <v>78</v>
      </c>
      <c r="CZ53" s="12">
        <v>54.846153000000001</v>
      </c>
      <c r="DA53" s="12">
        <v>26.282608</v>
      </c>
      <c r="DB53" s="12">
        <v>44.097456999999999</v>
      </c>
      <c r="DC53" s="12">
        <v>20.919847000000001</v>
      </c>
      <c r="DD53" s="12">
        <v>131.05058299999999</v>
      </c>
      <c r="DE53" s="12">
        <v>283.77510000000001</v>
      </c>
      <c r="DI53" s="3" t="s">
        <v>131</v>
      </c>
      <c r="DJ53" s="15">
        <v>474.56303500000001</v>
      </c>
      <c r="DK53" s="15">
        <v>561.27898400000004</v>
      </c>
      <c r="DL53" s="15">
        <v>570.21639900000002</v>
      </c>
      <c r="DM53" s="15">
        <v>515.82336599999996</v>
      </c>
      <c r="DN53" s="15">
        <v>492.812906</v>
      </c>
      <c r="DO53" s="15">
        <v>474.80708399999997</v>
      </c>
      <c r="DQ53" s="3" t="s">
        <v>152</v>
      </c>
      <c r="DR53" s="12">
        <v>1.6082749999999999</v>
      </c>
      <c r="DS53" s="12">
        <v>1.9946520000000001</v>
      </c>
      <c r="DT53" s="12">
        <v>9.5606460000000002</v>
      </c>
      <c r="DU53" s="12">
        <v>57.790574999999997</v>
      </c>
      <c r="DV53" s="12">
        <v>37.256410000000002</v>
      </c>
      <c r="DW53" s="12">
        <v>12.045237999999999</v>
      </c>
      <c r="DZ53" s="3" t="s">
        <v>152</v>
      </c>
      <c r="EA53" s="12">
        <v>11.509976</v>
      </c>
      <c r="EB53" s="12">
        <v>13.496691999999999</v>
      </c>
      <c r="EC53" s="12">
        <v>14.288554</v>
      </c>
      <c r="ED53" s="12">
        <v>13.400095</v>
      </c>
      <c r="EE53" s="12">
        <v>10.21072</v>
      </c>
      <c r="EF53" s="12">
        <v>8.4196100000000005</v>
      </c>
      <c r="EL53" s="3" t="s">
        <v>152</v>
      </c>
      <c r="EM53" s="21">
        <v>28.106940999999999</v>
      </c>
      <c r="EN53" s="12">
        <v>28.776734999999999</v>
      </c>
      <c r="EO53" s="12">
        <v>27.655038000000001</v>
      </c>
      <c r="EP53" s="12">
        <v>31.222221999999999</v>
      </c>
      <c r="EQ53" s="12">
        <v>36.596654000000001</v>
      </c>
      <c r="ER53" s="12">
        <v>34.068322000000002</v>
      </c>
      <c r="ES53" s="12">
        <v>37.277690999999997</v>
      </c>
      <c r="EU53" s="3" t="s">
        <v>152</v>
      </c>
      <c r="EV53" s="12">
        <v>9.6617920000000002</v>
      </c>
      <c r="EW53" s="12">
        <v>11.59352</v>
      </c>
      <c r="EX53" s="12">
        <v>13.335506000000001</v>
      </c>
      <c r="EY53" s="12">
        <v>10.254229</v>
      </c>
      <c r="EZ53" s="12">
        <v>8.0573979999999992</v>
      </c>
      <c r="FA53" s="12">
        <v>8.3538429999999995</v>
      </c>
    </row>
    <row r="54" spans="1:157" x14ac:dyDescent="0.2">
      <c r="A54" s="3" t="s">
        <v>154</v>
      </c>
      <c r="B54" s="12">
        <v>0.32202599999999998</v>
      </c>
      <c r="C54" s="12">
        <v>0.48230600000000001</v>
      </c>
      <c r="D54" s="12">
        <v>0.30848799999999998</v>
      </c>
      <c r="E54" s="12">
        <v>0.32564199999999999</v>
      </c>
      <c r="F54" s="12">
        <v>0.285219</v>
      </c>
      <c r="G54" s="12">
        <v>0.22861600000000001</v>
      </c>
      <c r="K54" s="3" t="s">
        <v>154</v>
      </c>
      <c r="L54" s="12">
        <v>1.8926639999999999</v>
      </c>
      <c r="M54" s="12">
        <v>1.927635</v>
      </c>
      <c r="N54" s="12">
        <v>2.053226</v>
      </c>
      <c r="O54" s="12">
        <v>2.5760670000000001</v>
      </c>
      <c r="P54" s="12">
        <v>1.6448529999999999</v>
      </c>
      <c r="Q54" s="12">
        <v>1.2626329999999999</v>
      </c>
      <c r="U54" s="3" t="s">
        <v>154</v>
      </c>
      <c r="V54" s="12">
        <v>1.412803</v>
      </c>
      <c r="W54" s="12">
        <v>1.3872519999999999</v>
      </c>
      <c r="X54" s="12">
        <v>1.012526</v>
      </c>
      <c r="Y54" s="12">
        <v>0.89913799999999999</v>
      </c>
      <c r="Z54" s="12">
        <v>0.87446999999999997</v>
      </c>
      <c r="AA54" s="12">
        <v>0.79129400000000005</v>
      </c>
      <c r="AD54" s="3" t="s">
        <v>154</v>
      </c>
      <c r="AE54" s="12">
        <v>0.92954899999999996</v>
      </c>
      <c r="AF54" s="12">
        <v>1.489301</v>
      </c>
      <c r="AG54" s="12">
        <v>0.93572100000000002</v>
      </c>
      <c r="AH54" s="13" t="s">
        <v>116</v>
      </c>
      <c r="AI54" s="12">
        <v>0.97187000000000001</v>
      </c>
      <c r="AJ54" s="12">
        <v>0.822909</v>
      </c>
      <c r="AN54" s="3" t="s">
        <v>154</v>
      </c>
      <c r="AO54" s="12">
        <v>3.2582949999999999</v>
      </c>
      <c r="AP54" s="12">
        <v>3.6659329999999999</v>
      </c>
      <c r="AQ54" s="12">
        <v>2.734451</v>
      </c>
      <c r="AR54" s="12">
        <v>2.074408</v>
      </c>
      <c r="AS54" s="12">
        <v>1.9536800000000001</v>
      </c>
      <c r="AT54" s="12">
        <v>2.697193</v>
      </c>
      <c r="AU54" s="12"/>
      <c r="AV54" s="12"/>
      <c r="AW54" s="12"/>
      <c r="AX54" s="3" t="s">
        <v>154</v>
      </c>
      <c r="AY54" s="12">
        <v>2.1245020000000001</v>
      </c>
      <c r="AZ54" s="12">
        <v>1.9784870000000001</v>
      </c>
      <c r="BA54" s="12">
        <v>1.7236229999999999</v>
      </c>
      <c r="BB54" s="12">
        <v>1.609003</v>
      </c>
      <c r="BC54" s="12">
        <v>2.1197919999999999</v>
      </c>
      <c r="BD54" s="12">
        <v>1.8658889999999999</v>
      </c>
      <c r="BE54" s="12"/>
      <c r="BF54" s="12"/>
      <c r="BG54" s="12"/>
      <c r="BH54" s="3" t="s">
        <v>155</v>
      </c>
      <c r="BI54" s="11">
        <v>0.124071</v>
      </c>
      <c r="BJ54" s="11">
        <v>0.12917500000000001</v>
      </c>
      <c r="BK54" s="11">
        <v>0.128495</v>
      </c>
      <c r="BL54" s="11">
        <v>0.12975300000000001</v>
      </c>
      <c r="BM54" s="11">
        <v>0.148345</v>
      </c>
      <c r="BN54" s="11">
        <v>0.15473799999999999</v>
      </c>
      <c r="BO54" s="12"/>
      <c r="BP54" s="12"/>
      <c r="BQ54" s="12"/>
      <c r="BR54" s="3" t="s">
        <v>154</v>
      </c>
      <c r="BS54" s="12">
        <v>0.90158199999999999</v>
      </c>
      <c r="BT54" s="12">
        <v>1.5468999999999999</v>
      </c>
      <c r="BU54" s="12">
        <v>1.3346370000000001</v>
      </c>
      <c r="BV54" s="12">
        <v>1.106101</v>
      </c>
      <c r="BW54" s="12">
        <v>1.0724009999999999</v>
      </c>
      <c r="BX54" s="12">
        <v>1.0937790000000001</v>
      </c>
      <c r="BY54" s="12"/>
      <c r="BZ54" s="12"/>
      <c r="CA54" s="12"/>
      <c r="CB54" s="3" t="s">
        <v>154</v>
      </c>
      <c r="CC54" s="12">
        <v>0.28656999999999999</v>
      </c>
      <c r="CD54" s="12">
        <v>0.25863599999999998</v>
      </c>
      <c r="CE54" s="12">
        <v>0.24540000000000001</v>
      </c>
      <c r="CF54" s="12">
        <v>0.59807399999999999</v>
      </c>
      <c r="CG54" s="12">
        <v>0.59208099999999997</v>
      </c>
      <c r="CH54" s="12">
        <v>0.59613400000000005</v>
      </c>
      <c r="CI54" s="12"/>
      <c r="CJ54" s="12"/>
      <c r="CK54" s="12"/>
      <c r="CL54" s="12"/>
      <c r="CM54" s="3" t="s">
        <v>154</v>
      </c>
      <c r="CN54" s="12">
        <v>1.2200230000000001</v>
      </c>
      <c r="CO54" s="12">
        <v>0.99198200000000003</v>
      </c>
      <c r="CP54" s="12">
        <v>0.78053399999999995</v>
      </c>
      <c r="CQ54" s="12">
        <v>0.75622</v>
      </c>
      <c r="CR54" s="12">
        <v>0.73579499999999998</v>
      </c>
      <c r="CS54" s="12">
        <v>0.689272</v>
      </c>
      <c r="CT54" s="12"/>
      <c r="CU54" s="12"/>
      <c r="CV54" s="12"/>
      <c r="CW54" s="12"/>
      <c r="CX54" s="3" t="s">
        <v>154</v>
      </c>
      <c r="CY54" s="17" t="s">
        <v>78</v>
      </c>
      <c r="CZ54" s="12">
        <v>0.79108000000000001</v>
      </c>
      <c r="DA54" s="12">
        <v>1.273809</v>
      </c>
      <c r="DB54" s="12">
        <v>1.0393559999999999</v>
      </c>
      <c r="DC54" s="12">
        <v>1.644927</v>
      </c>
      <c r="DD54" s="12">
        <v>0.31816699999999998</v>
      </c>
      <c r="DE54" s="12">
        <v>0.139928</v>
      </c>
      <c r="DI54" s="3" t="s">
        <v>134</v>
      </c>
      <c r="DJ54" s="15">
        <v>-386.92</v>
      </c>
      <c r="DK54" s="15">
        <v>-471.4</v>
      </c>
      <c r="DL54" s="15">
        <v>-485.47</v>
      </c>
      <c r="DM54" s="15">
        <v>-430.16</v>
      </c>
      <c r="DN54" s="15">
        <v>-405.86</v>
      </c>
      <c r="DO54" s="15">
        <v>-388.48</v>
      </c>
      <c r="DQ54" s="3" t="s">
        <v>154</v>
      </c>
      <c r="DR54" s="12">
        <v>5.6104690000000002</v>
      </c>
      <c r="DS54" s="12">
        <v>2.8232430000000002</v>
      </c>
      <c r="DT54" s="12">
        <v>0.88192000000000004</v>
      </c>
      <c r="DU54" s="12">
        <v>0.31580599999999998</v>
      </c>
      <c r="DV54" s="12">
        <v>0.65073700000000001</v>
      </c>
      <c r="DW54" s="12">
        <v>0.87177099999999996</v>
      </c>
      <c r="DZ54" s="3" t="s">
        <v>154</v>
      </c>
      <c r="EA54" s="12">
        <v>1.875945</v>
      </c>
      <c r="EB54" s="12">
        <v>1.7744519999999999</v>
      </c>
      <c r="EC54" s="12">
        <v>1.7576510000000001</v>
      </c>
      <c r="ED54" s="12">
        <v>1.8687530000000001</v>
      </c>
      <c r="EE54" s="12">
        <v>1.8460160000000001</v>
      </c>
      <c r="EF54" s="12">
        <v>2.1135600000000001</v>
      </c>
      <c r="EL54" s="3" t="s">
        <v>154</v>
      </c>
      <c r="EM54" s="21">
        <v>1.0630360000000001</v>
      </c>
      <c r="EN54" s="12">
        <v>1.039455</v>
      </c>
      <c r="EO54" s="12">
        <v>1.6420090000000001</v>
      </c>
      <c r="EP54" s="12">
        <v>1.288781</v>
      </c>
      <c r="EQ54" s="12">
        <v>1.1274500000000001</v>
      </c>
      <c r="ER54" s="12">
        <v>0.92590899999999998</v>
      </c>
      <c r="ES54" s="12">
        <v>0.86688900000000002</v>
      </c>
      <c r="EU54" s="3" t="s">
        <v>154</v>
      </c>
      <c r="EV54" s="12">
        <v>2.0417960000000002</v>
      </c>
      <c r="EW54" s="12">
        <v>1.715225</v>
      </c>
      <c r="EX54" s="12">
        <v>1.471597</v>
      </c>
      <c r="EY54" s="12">
        <v>1.578028</v>
      </c>
      <c r="EZ54" s="12">
        <v>1.498602</v>
      </c>
      <c r="FA54" s="12">
        <v>1.405551</v>
      </c>
    </row>
    <row r="55" spans="1:157" x14ac:dyDescent="0.2">
      <c r="A55" s="3" t="s">
        <v>156</v>
      </c>
      <c r="B55" s="13" t="s">
        <v>116</v>
      </c>
      <c r="C55" s="13" t="s">
        <v>116</v>
      </c>
      <c r="D55" s="13" t="s">
        <v>116</v>
      </c>
      <c r="E55" s="13" t="s">
        <v>116</v>
      </c>
      <c r="F55" s="13" t="s">
        <v>116</v>
      </c>
      <c r="G55" s="13" t="s">
        <v>116</v>
      </c>
      <c r="K55" s="3" t="s">
        <v>156</v>
      </c>
      <c r="L55" s="12">
        <v>0.54954199999999997</v>
      </c>
      <c r="M55" s="12">
        <v>0.37441099999999999</v>
      </c>
      <c r="N55" s="12">
        <v>0.64213200000000004</v>
      </c>
      <c r="O55" s="12">
        <v>1.5145519999999999</v>
      </c>
      <c r="P55" s="12">
        <v>0.76141700000000001</v>
      </c>
      <c r="Q55" s="12">
        <v>0.561361</v>
      </c>
      <c r="U55" s="3" t="s">
        <v>156</v>
      </c>
      <c r="V55" s="13" t="s">
        <v>116</v>
      </c>
      <c r="W55" s="13" t="s">
        <v>116</v>
      </c>
      <c r="X55" s="13" t="s">
        <v>116</v>
      </c>
      <c r="Y55" s="13" t="s">
        <v>116</v>
      </c>
      <c r="Z55" s="13" t="s">
        <v>116</v>
      </c>
      <c r="AA55" s="13" t="s">
        <v>116</v>
      </c>
      <c r="AD55" s="3" t="s">
        <v>156</v>
      </c>
      <c r="AE55" s="13" t="s">
        <v>116</v>
      </c>
      <c r="AF55" s="13" t="s">
        <v>116</v>
      </c>
      <c r="AG55" s="13" t="s">
        <v>116</v>
      </c>
      <c r="AH55" s="13" t="s">
        <v>116</v>
      </c>
      <c r="AI55" s="13" t="s">
        <v>116</v>
      </c>
      <c r="AJ55" s="13" t="s">
        <v>116</v>
      </c>
      <c r="AN55" s="3" t="s">
        <v>156</v>
      </c>
      <c r="AO55" s="12">
        <v>2.7561089999999999</v>
      </c>
      <c r="AP55" s="12">
        <v>2.9960420000000001</v>
      </c>
      <c r="AQ55" s="12">
        <v>1.908609</v>
      </c>
      <c r="AR55" s="12">
        <v>1.4301569999999999</v>
      </c>
      <c r="AS55" s="12">
        <v>1.254508</v>
      </c>
      <c r="AT55" s="12">
        <v>2.331337</v>
      </c>
      <c r="AU55" s="12"/>
      <c r="AV55" s="12"/>
      <c r="AW55" s="12"/>
      <c r="AX55" s="3" t="s">
        <v>156</v>
      </c>
      <c r="AY55" s="12">
        <v>1.78732</v>
      </c>
      <c r="AZ55" s="12">
        <v>1.3521620000000001</v>
      </c>
      <c r="BA55" s="12">
        <v>1.1948099999999999</v>
      </c>
      <c r="BB55" s="12">
        <v>1.301814</v>
      </c>
      <c r="BC55" s="12">
        <v>1.819226</v>
      </c>
      <c r="BD55" s="12">
        <v>1.6226659999999999</v>
      </c>
      <c r="BE55" s="12"/>
      <c r="BF55" s="12"/>
      <c r="BG55" s="12"/>
      <c r="BH55" s="3" t="s">
        <v>157</v>
      </c>
      <c r="BI55" s="11">
        <v>1.537371</v>
      </c>
      <c r="BJ55" s="11">
        <v>1.309723</v>
      </c>
      <c r="BK55" s="11">
        <v>0.95483899999999999</v>
      </c>
      <c r="BL55" s="11">
        <v>1.3183180000000001</v>
      </c>
      <c r="BM55" s="11">
        <v>3.9857770000000001</v>
      </c>
      <c r="BN55" s="13" t="s">
        <v>78</v>
      </c>
      <c r="BO55" s="12"/>
      <c r="BP55" s="12"/>
      <c r="BQ55" s="12"/>
      <c r="BR55" s="3" t="s">
        <v>156</v>
      </c>
      <c r="BS55" s="12">
        <v>0.110065</v>
      </c>
      <c r="BT55" s="12">
        <v>0.28037000000000001</v>
      </c>
      <c r="BU55" s="12">
        <v>0.55957699999999999</v>
      </c>
      <c r="BV55" s="12">
        <v>0.52235600000000004</v>
      </c>
      <c r="BW55" s="12">
        <v>0.44118600000000002</v>
      </c>
      <c r="BX55" s="12">
        <v>0.40341900000000003</v>
      </c>
      <c r="BY55" s="12"/>
      <c r="BZ55" s="12"/>
      <c r="CA55" s="12"/>
      <c r="CB55" s="3" t="s">
        <v>156</v>
      </c>
      <c r="CC55" s="13" t="s">
        <v>116</v>
      </c>
      <c r="CD55" s="13" t="s">
        <v>116</v>
      </c>
      <c r="CE55" s="13" t="s">
        <v>116</v>
      </c>
      <c r="CF55" s="13" t="s">
        <v>116</v>
      </c>
      <c r="CG55" s="13" t="s">
        <v>116</v>
      </c>
      <c r="CH55" s="13" t="s">
        <v>116</v>
      </c>
      <c r="CI55" s="12"/>
      <c r="CJ55" s="12"/>
      <c r="CK55" s="12"/>
      <c r="CL55" s="12"/>
      <c r="CM55" s="3" t="s">
        <v>156</v>
      </c>
      <c r="CN55" s="13" t="s">
        <v>116</v>
      </c>
      <c r="CO55" s="13" t="s">
        <v>116</v>
      </c>
      <c r="CP55" s="13" t="s">
        <v>116</v>
      </c>
      <c r="CQ55" s="13" t="s">
        <v>116</v>
      </c>
      <c r="CR55" s="12">
        <v>0.16784199999999999</v>
      </c>
      <c r="CS55" s="12">
        <v>0.13103100000000001</v>
      </c>
      <c r="CT55" s="12"/>
      <c r="CU55" s="12"/>
      <c r="CV55" s="12"/>
      <c r="CW55" s="12"/>
      <c r="CX55" s="3" t="s">
        <v>156</v>
      </c>
      <c r="CY55" s="17" t="s">
        <v>78</v>
      </c>
      <c r="CZ55" s="13" t="s">
        <v>116</v>
      </c>
      <c r="DA55" s="13" t="s">
        <v>116</v>
      </c>
      <c r="DB55" s="13" t="s">
        <v>116</v>
      </c>
      <c r="DC55" s="13" t="s">
        <v>116</v>
      </c>
      <c r="DD55" s="13" t="s">
        <v>116</v>
      </c>
      <c r="DE55" s="13" t="s">
        <v>116</v>
      </c>
      <c r="DI55" s="3" t="s">
        <v>158</v>
      </c>
      <c r="DJ55" s="18">
        <v>0.41515600000000003</v>
      </c>
      <c r="DK55" s="18">
        <v>0.59458800000000001</v>
      </c>
      <c r="DL55" s="18">
        <v>0.29818499999999998</v>
      </c>
      <c r="DM55" s="18">
        <v>0.379608</v>
      </c>
      <c r="DN55" s="18">
        <v>0.35286899999999999</v>
      </c>
      <c r="DO55" s="18">
        <v>0.35201900000000003</v>
      </c>
      <c r="DQ55" s="3" t="s">
        <v>156</v>
      </c>
      <c r="DR55" s="12">
        <v>3.1978439999999999</v>
      </c>
      <c r="DS55" s="13" t="s">
        <v>116</v>
      </c>
      <c r="DT55" s="13" t="s">
        <v>116</v>
      </c>
      <c r="DU55" s="13" t="s">
        <v>116</v>
      </c>
      <c r="DV55" s="13" t="s">
        <v>116</v>
      </c>
      <c r="DW55" s="13" t="s">
        <v>116</v>
      </c>
      <c r="DZ55" s="3" t="s">
        <v>156</v>
      </c>
      <c r="EA55" s="12">
        <v>1.3693500000000001</v>
      </c>
      <c r="EB55" s="12">
        <v>1.0836870000000001</v>
      </c>
      <c r="EC55" s="12">
        <v>0.94096900000000006</v>
      </c>
      <c r="ED55" s="12">
        <v>1.1110100000000001</v>
      </c>
      <c r="EE55" s="12">
        <v>1.149958</v>
      </c>
      <c r="EF55" s="12">
        <v>1.417907</v>
      </c>
      <c r="EL55" s="3" t="s">
        <v>156</v>
      </c>
      <c r="EM55" s="21">
        <v>0.29579899999999998</v>
      </c>
      <c r="EN55" s="12">
        <v>0.289238</v>
      </c>
      <c r="EO55" s="12">
        <v>0.306477</v>
      </c>
      <c r="EP55" s="12">
        <v>0.18173600000000001</v>
      </c>
      <c r="EQ55" s="12">
        <v>0.23089199999999999</v>
      </c>
      <c r="ER55" s="12">
        <v>5.0741000000000001E-2</v>
      </c>
      <c r="ES55" s="12">
        <v>0.26355699999999999</v>
      </c>
      <c r="EU55" s="3" t="s">
        <v>156</v>
      </c>
      <c r="EV55" s="12">
        <v>1.7775289999999999</v>
      </c>
      <c r="EW55" s="12">
        <v>1.237069</v>
      </c>
      <c r="EX55" s="12">
        <v>1.09978</v>
      </c>
      <c r="EY55" s="12">
        <v>1.3550329999999999</v>
      </c>
      <c r="EZ55" s="12">
        <v>1.26492</v>
      </c>
      <c r="FA55" s="12">
        <v>1.183392</v>
      </c>
    </row>
    <row r="56" spans="1:157" x14ac:dyDescent="0.2">
      <c r="A56" s="3" t="s">
        <v>159</v>
      </c>
      <c r="B56" s="12">
        <v>0.60935099999999998</v>
      </c>
      <c r="C56" s="12">
        <v>0.78494900000000001</v>
      </c>
      <c r="D56" s="12">
        <v>0.42064499999999999</v>
      </c>
      <c r="E56" s="12">
        <v>0.49491400000000002</v>
      </c>
      <c r="F56" s="12">
        <v>0.412157</v>
      </c>
      <c r="G56" s="12">
        <v>0.37151800000000001</v>
      </c>
      <c r="K56" s="3" t="s">
        <v>159</v>
      </c>
      <c r="L56" s="12">
        <v>3.2166030000000001</v>
      </c>
      <c r="M56" s="12">
        <v>7.3781340000000002</v>
      </c>
      <c r="N56" s="12">
        <v>19.925433999999999</v>
      </c>
      <c r="O56" s="12">
        <v>73.154540999999995</v>
      </c>
      <c r="P56" s="12">
        <v>3.5509979999999999</v>
      </c>
      <c r="Q56" s="12">
        <v>2.8408229999999999</v>
      </c>
      <c r="U56" s="3" t="s">
        <v>159</v>
      </c>
      <c r="V56" s="12">
        <v>1.6375219999999999</v>
      </c>
      <c r="W56" s="12">
        <v>1.512686</v>
      </c>
      <c r="X56" s="12">
        <v>1.1032249999999999</v>
      </c>
      <c r="Y56" s="12">
        <v>0.96960400000000002</v>
      </c>
      <c r="Z56" s="12">
        <v>0.94775900000000002</v>
      </c>
      <c r="AA56" s="12">
        <v>0.844306</v>
      </c>
      <c r="AD56" s="3" t="s">
        <v>159</v>
      </c>
      <c r="AE56" s="12">
        <v>1.075814</v>
      </c>
      <c r="AF56" s="12">
        <v>1.769544</v>
      </c>
      <c r="AG56" s="12">
        <v>1.04453</v>
      </c>
      <c r="AH56" s="13" t="s">
        <v>116</v>
      </c>
      <c r="AI56" s="12">
        <v>1.1316900000000001</v>
      </c>
      <c r="AJ56" s="12">
        <v>0.943492</v>
      </c>
      <c r="AN56" s="3" t="s">
        <v>159</v>
      </c>
      <c r="AO56" s="12">
        <v>3.404401</v>
      </c>
      <c r="AP56" s="12">
        <v>3.821523</v>
      </c>
      <c r="AQ56" s="12">
        <v>2.8192499999999998</v>
      </c>
      <c r="AR56" s="12">
        <v>2.121073</v>
      </c>
      <c r="AS56" s="12">
        <v>1.9981850000000001</v>
      </c>
      <c r="AT56" s="12">
        <v>2.7563089999999999</v>
      </c>
      <c r="AU56" s="12"/>
      <c r="AV56" s="12"/>
      <c r="AW56" s="12"/>
      <c r="AX56" s="3" t="s">
        <v>159</v>
      </c>
      <c r="AY56" s="12">
        <v>2.478888</v>
      </c>
      <c r="AZ56" s="12">
        <v>2.3627069999999999</v>
      </c>
      <c r="BA56" s="12">
        <v>1.988896</v>
      </c>
      <c r="BB56" s="12">
        <v>1.967541</v>
      </c>
      <c r="BC56" s="12">
        <v>2.9283809999999999</v>
      </c>
      <c r="BD56" s="12">
        <v>2.5799189999999999</v>
      </c>
      <c r="BE56" s="12"/>
      <c r="BF56" s="12"/>
      <c r="BG56" s="12"/>
      <c r="BH56" s="3" t="s">
        <v>160</v>
      </c>
      <c r="BI56" s="11">
        <v>7.9000000000000001E-2</v>
      </c>
      <c r="BJ56" s="11">
        <v>7.0000000000000007E-2</v>
      </c>
      <c r="BK56" s="11">
        <v>6.5000000000000002E-2</v>
      </c>
      <c r="BL56" s="11">
        <v>6.6000000000000003E-2</v>
      </c>
      <c r="BM56" s="11">
        <v>7.1999999999999995E-2</v>
      </c>
      <c r="BN56" s="11">
        <v>7.1999999999999995E-2</v>
      </c>
      <c r="BO56" s="12"/>
      <c r="BP56" s="12"/>
      <c r="BQ56" s="12"/>
      <c r="BR56" s="3" t="s">
        <v>159</v>
      </c>
      <c r="BS56" s="12">
        <v>0.94008700000000001</v>
      </c>
      <c r="BT56" s="12">
        <v>1.6093059999999999</v>
      </c>
      <c r="BU56" s="12">
        <v>1.385945</v>
      </c>
      <c r="BV56" s="12">
        <v>1.1439060000000001</v>
      </c>
      <c r="BW56" s="12">
        <v>1.0989709999999999</v>
      </c>
      <c r="BX56" s="12">
        <v>1.1243259999999999</v>
      </c>
      <c r="BY56" s="12"/>
      <c r="BZ56" s="12"/>
      <c r="CA56" s="12"/>
      <c r="CB56" s="3" t="s">
        <v>159</v>
      </c>
      <c r="CC56" s="12">
        <v>0.49340400000000001</v>
      </c>
      <c r="CD56" s="12">
        <v>0.40929599999999999</v>
      </c>
      <c r="CE56" s="12">
        <v>0.36660300000000001</v>
      </c>
      <c r="CF56" s="12">
        <v>2.0407519999999999</v>
      </c>
      <c r="CG56" s="12">
        <v>1.0309349999999999</v>
      </c>
      <c r="CH56" s="12">
        <v>0.94995200000000002</v>
      </c>
      <c r="CI56" s="12"/>
      <c r="CJ56" s="12"/>
      <c r="CK56" s="12"/>
      <c r="CL56" s="12"/>
      <c r="CM56" s="3" t="s">
        <v>159</v>
      </c>
      <c r="CN56" s="12">
        <v>1.58327</v>
      </c>
      <c r="CO56" s="12">
        <v>1.3202290000000001</v>
      </c>
      <c r="CP56" s="12">
        <v>1.02406</v>
      </c>
      <c r="CQ56" s="12">
        <v>1.032465</v>
      </c>
      <c r="CR56" s="12">
        <v>1.105534</v>
      </c>
      <c r="CS56" s="12">
        <v>1.064036</v>
      </c>
      <c r="CT56" s="12"/>
      <c r="CU56" s="12"/>
      <c r="CV56" s="12"/>
      <c r="CW56" s="12"/>
      <c r="CX56" s="3" t="s">
        <v>159</v>
      </c>
      <c r="CY56" s="17" t="s">
        <v>78</v>
      </c>
      <c r="CZ56" s="12">
        <v>0.92671800000000004</v>
      </c>
      <c r="DA56" s="12">
        <v>1.570926</v>
      </c>
      <c r="DB56" s="12">
        <v>1.13683</v>
      </c>
      <c r="DC56" s="12">
        <v>2.1950370000000001</v>
      </c>
      <c r="DD56" s="12">
        <v>0.328266</v>
      </c>
      <c r="DE56" s="12">
        <v>0.144707</v>
      </c>
      <c r="DI56" s="3"/>
      <c r="DJ56" s="3"/>
      <c r="DK56" s="3"/>
      <c r="DL56" s="3"/>
      <c r="DM56" s="3"/>
      <c r="DN56" s="3"/>
      <c r="DO56" s="3"/>
      <c r="DQ56" s="3" t="s">
        <v>159</v>
      </c>
      <c r="DR56" s="12">
        <v>12.500857</v>
      </c>
      <c r="DS56" s="12">
        <v>8.9390079999999994</v>
      </c>
      <c r="DT56" s="12">
        <v>2.5015499999999999</v>
      </c>
      <c r="DU56" s="12">
        <v>0.52074600000000004</v>
      </c>
      <c r="DV56" s="12">
        <v>1.6471089999999999</v>
      </c>
      <c r="DW56" s="12">
        <v>3.3690449999999998</v>
      </c>
      <c r="DZ56" s="3"/>
      <c r="EA56" s="3"/>
      <c r="EB56" s="3"/>
      <c r="EC56" s="3"/>
      <c r="ED56" s="3"/>
      <c r="EE56" s="3"/>
      <c r="EF56" s="3"/>
      <c r="EL56" s="3" t="s">
        <v>159</v>
      </c>
      <c r="EM56" s="21">
        <v>1.116681</v>
      </c>
      <c r="EN56" s="12">
        <v>1.090689</v>
      </c>
      <c r="EO56" s="12">
        <v>1.726699</v>
      </c>
      <c r="EP56" s="12">
        <v>1.345507</v>
      </c>
      <c r="EQ56" s="12">
        <v>1.182995</v>
      </c>
      <c r="ER56" s="12">
        <v>0.97060100000000005</v>
      </c>
      <c r="ES56" s="12">
        <v>0.91249199999999997</v>
      </c>
      <c r="EU56" s="3" t="s">
        <v>159</v>
      </c>
      <c r="EV56" s="12">
        <v>2.912229</v>
      </c>
      <c r="EW56" s="12">
        <v>2.3711760000000002</v>
      </c>
      <c r="EX56" s="12">
        <v>2.1969080000000001</v>
      </c>
      <c r="EY56" s="12">
        <v>2.7970760000000001</v>
      </c>
      <c r="EZ56" s="12">
        <v>2.9270510000000001</v>
      </c>
      <c r="FA56" s="12">
        <v>2.8125010000000001</v>
      </c>
    </row>
    <row r="57" spans="1:157" x14ac:dyDescent="0.2">
      <c r="A57" s="3" t="s">
        <v>161</v>
      </c>
      <c r="B57" s="13" t="s">
        <v>116</v>
      </c>
      <c r="C57" s="13" t="s">
        <v>116</v>
      </c>
      <c r="D57" s="13" t="s">
        <v>116</v>
      </c>
      <c r="E57" s="13" t="s">
        <v>116</v>
      </c>
      <c r="F57" s="13" t="s">
        <v>116</v>
      </c>
      <c r="G57" s="13" t="s">
        <v>116</v>
      </c>
      <c r="K57" s="3" t="s">
        <v>161</v>
      </c>
      <c r="L57" s="12">
        <v>0.933952</v>
      </c>
      <c r="M57" s="12">
        <v>1.433079</v>
      </c>
      <c r="N57" s="12">
        <v>6.2315360000000002</v>
      </c>
      <c r="O57" s="12">
        <v>43.009900000000002</v>
      </c>
      <c r="P57" s="12">
        <v>1.643788</v>
      </c>
      <c r="Q57" s="12">
        <v>1.263018</v>
      </c>
      <c r="U57" s="3" t="s">
        <v>161</v>
      </c>
      <c r="V57" s="13" t="s">
        <v>116</v>
      </c>
      <c r="W57" s="13" t="s">
        <v>116</v>
      </c>
      <c r="X57" s="13" t="s">
        <v>116</v>
      </c>
      <c r="Y57" s="13" t="s">
        <v>116</v>
      </c>
      <c r="Z57" s="13" t="s">
        <v>116</v>
      </c>
      <c r="AA57" s="13" t="s">
        <v>116</v>
      </c>
      <c r="AD57" s="3" t="s">
        <v>161</v>
      </c>
      <c r="AE57" s="13" t="s">
        <v>116</v>
      </c>
      <c r="AF57" s="13" t="s">
        <v>116</v>
      </c>
      <c r="AG57" s="13" t="s">
        <v>116</v>
      </c>
      <c r="AH57" s="13" t="s">
        <v>116</v>
      </c>
      <c r="AI57" s="13" t="s">
        <v>116</v>
      </c>
      <c r="AJ57" s="13" t="s">
        <v>116</v>
      </c>
      <c r="AN57" s="3" t="s">
        <v>161</v>
      </c>
      <c r="AO57" s="12">
        <v>2.879696</v>
      </c>
      <c r="AP57" s="12">
        <v>3.1232009999999999</v>
      </c>
      <c r="AQ57" s="12">
        <v>1.9677979999999999</v>
      </c>
      <c r="AR57" s="12">
        <v>1.4623299999999999</v>
      </c>
      <c r="AS57" s="12">
        <v>1.2830859999999999</v>
      </c>
      <c r="AT57" s="12">
        <v>2.3824339999999999</v>
      </c>
      <c r="AU57" s="12"/>
      <c r="AV57" s="12"/>
      <c r="AW57" s="12"/>
      <c r="AX57" s="3" t="s">
        <v>161</v>
      </c>
      <c r="AY57" s="12">
        <v>2.085461</v>
      </c>
      <c r="AZ57" s="12">
        <v>1.6147499999999999</v>
      </c>
      <c r="BA57" s="12">
        <v>1.3786959999999999</v>
      </c>
      <c r="BB57" s="12">
        <v>1.5919000000000001</v>
      </c>
      <c r="BC57" s="12">
        <v>2.513166</v>
      </c>
      <c r="BD57" s="12">
        <v>2.2436199999999999</v>
      </c>
      <c r="BE57" s="12"/>
      <c r="BF57" s="12"/>
      <c r="BG57" s="12"/>
      <c r="BH57" s="3" t="s">
        <v>162</v>
      </c>
      <c r="BI57" s="11">
        <v>2.427025</v>
      </c>
      <c r="BJ57" s="11">
        <v>3.6072790000000001</v>
      </c>
      <c r="BK57" s="11">
        <v>4.9279299999999999</v>
      </c>
      <c r="BL57" s="11">
        <v>4.0951409999999999</v>
      </c>
      <c r="BM57" s="11">
        <v>3.9394870000000002</v>
      </c>
      <c r="BN57" s="11">
        <v>2.4961540000000002</v>
      </c>
      <c r="BO57" s="12"/>
      <c r="BP57" s="12"/>
      <c r="BQ57" s="12"/>
      <c r="BR57" s="3" t="s">
        <v>161</v>
      </c>
      <c r="BS57" s="12">
        <v>0.11476500000000001</v>
      </c>
      <c r="BT57" s="12">
        <v>0.29168100000000002</v>
      </c>
      <c r="BU57" s="12">
        <v>0.58109</v>
      </c>
      <c r="BV57" s="12">
        <v>0.54020999999999997</v>
      </c>
      <c r="BW57" s="12">
        <v>0.45211699999999999</v>
      </c>
      <c r="BX57" s="12">
        <v>0.414686</v>
      </c>
      <c r="BY57" s="12"/>
      <c r="BZ57" s="12"/>
      <c r="CA57" s="12"/>
      <c r="CB57" s="3" t="s">
        <v>161</v>
      </c>
      <c r="CC57" s="13" t="s">
        <v>116</v>
      </c>
      <c r="CD57" s="13" t="s">
        <v>116</v>
      </c>
      <c r="CE57" s="13" t="s">
        <v>116</v>
      </c>
      <c r="CF57" s="13" t="s">
        <v>116</v>
      </c>
      <c r="CG57" s="13" t="s">
        <v>116</v>
      </c>
      <c r="CH57" s="13" t="s">
        <v>116</v>
      </c>
      <c r="CI57" s="12"/>
      <c r="CJ57" s="12"/>
      <c r="CK57" s="12"/>
      <c r="CL57" s="12"/>
      <c r="CM57" s="3" t="s">
        <v>161</v>
      </c>
      <c r="CN57" s="13" t="s">
        <v>116</v>
      </c>
      <c r="CO57" s="13" t="s">
        <v>116</v>
      </c>
      <c r="CP57" s="13" t="s">
        <v>116</v>
      </c>
      <c r="CQ57" s="13" t="s">
        <v>116</v>
      </c>
      <c r="CR57" s="12">
        <v>0.25218299999999999</v>
      </c>
      <c r="CS57" s="12">
        <v>0.20227400000000001</v>
      </c>
      <c r="CT57" s="12"/>
      <c r="CU57" s="12"/>
      <c r="CV57" s="12"/>
      <c r="CW57" s="12"/>
      <c r="CX57" s="3" t="s">
        <v>161</v>
      </c>
      <c r="CY57" s="17" t="s">
        <v>78</v>
      </c>
      <c r="CZ57" s="13" t="s">
        <v>116</v>
      </c>
      <c r="DA57" s="13" t="s">
        <v>116</v>
      </c>
      <c r="DB57" s="13" t="s">
        <v>116</v>
      </c>
      <c r="DC57" s="13" t="s">
        <v>116</v>
      </c>
      <c r="DD57" s="13" t="s">
        <v>116</v>
      </c>
      <c r="DE57" s="13" t="s">
        <v>116</v>
      </c>
      <c r="DI57" s="10" t="s">
        <v>137</v>
      </c>
      <c r="DJ57" s="3"/>
      <c r="DK57" s="3"/>
      <c r="DL57" s="3"/>
      <c r="DM57" s="3"/>
      <c r="DN57" s="3"/>
      <c r="DO57" s="3"/>
      <c r="DQ57" s="3" t="s">
        <v>161</v>
      </c>
      <c r="DR57" s="12">
        <v>7.1252139999999997</v>
      </c>
      <c r="DS57" s="13" t="s">
        <v>116</v>
      </c>
      <c r="DT57" s="13" t="s">
        <v>116</v>
      </c>
      <c r="DU57" s="13" t="s">
        <v>116</v>
      </c>
      <c r="DV57" s="13" t="s">
        <v>116</v>
      </c>
      <c r="DW57" s="13" t="s">
        <v>116</v>
      </c>
      <c r="DZ57" s="3" t="s">
        <v>159</v>
      </c>
      <c r="EA57" s="12">
        <v>2.0740319999999999</v>
      </c>
      <c r="EB57" s="12">
        <v>1.9366000000000001</v>
      </c>
      <c r="EC57" s="12">
        <v>1.9394990000000001</v>
      </c>
      <c r="ED57" s="12">
        <v>2.0555409999999998</v>
      </c>
      <c r="EE57" s="12">
        <v>2.0346060000000001</v>
      </c>
      <c r="EF57" s="12">
        <v>2.3384309999999999</v>
      </c>
      <c r="EL57" s="3" t="s">
        <v>161</v>
      </c>
      <c r="EM57" s="21">
        <v>0.310726</v>
      </c>
      <c r="EN57" s="12">
        <v>0.30349399999999999</v>
      </c>
      <c r="EO57" s="12">
        <v>0.32228400000000001</v>
      </c>
      <c r="EP57" s="12">
        <v>0.18973499999999999</v>
      </c>
      <c r="EQ57" s="12">
        <v>0.24226700000000001</v>
      </c>
      <c r="ER57" s="12">
        <v>5.3190000000000001E-2</v>
      </c>
      <c r="ES57" s="12">
        <v>0.277422</v>
      </c>
      <c r="EU57" s="3" t="s">
        <v>161</v>
      </c>
      <c r="EV57" s="12">
        <v>2.5353029999999999</v>
      </c>
      <c r="EW57" s="12">
        <v>1.7101599999999999</v>
      </c>
      <c r="EX57" s="12">
        <v>1.6418330000000001</v>
      </c>
      <c r="EY57" s="12">
        <v>2.4018139999999999</v>
      </c>
      <c r="EZ57" s="12">
        <v>2.4706260000000002</v>
      </c>
      <c r="FA57" s="12">
        <v>2.367963</v>
      </c>
    </row>
    <row r="58" spans="1:157" x14ac:dyDescent="0.2">
      <c r="A58" s="3"/>
      <c r="B58" s="3"/>
      <c r="C58" s="3"/>
      <c r="D58" s="3"/>
      <c r="E58" s="3"/>
      <c r="F58" s="3"/>
      <c r="G58" s="3"/>
      <c r="K58" s="3"/>
      <c r="L58" s="3"/>
      <c r="M58" s="3"/>
      <c r="N58" s="3"/>
      <c r="O58" s="3"/>
      <c r="P58" s="3"/>
      <c r="Q58" s="3"/>
      <c r="U58" s="3"/>
      <c r="V58" s="3"/>
      <c r="W58" s="3"/>
      <c r="X58" s="3"/>
      <c r="Y58" s="3"/>
      <c r="Z58" s="3"/>
      <c r="AA58" s="3"/>
      <c r="AD58" s="3"/>
      <c r="AE58" s="3"/>
      <c r="AF58" s="3"/>
      <c r="AG58" s="3"/>
      <c r="AH58" s="3"/>
      <c r="AI58" s="3"/>
      <c r="AJ58" s="3"/>
      <c r="AN58" s="3"/>
      <c r="AO58" s="3"/>
      <c r="AP58" s="3"/>
      <c r="AQ58" s="3"/>
      <c r="AR58" s="3"/>
      <c r="AS58" s="3"/>
      <c r="AT58" s="3"/>
      <c r="AU58" s="3"/>
      <c r="AV58" s="12"/>
      <c r="AW58" s="12"/>
      <c r="AX58" s="3"/>
      <c r="AY58" s="3"/>
      <c r="AZ58" s="3"/>
      <c r="BA58" s="3"/>
      <c r="BB58" s="3"/>
      <c r="BC58" s="3"/>
      <c r="BD58" s="3"/>
      <c r="BE58" s="12"/>
      <c r="BF58" s="12"/>
      <c r="BG58" s="12"/>
      <c r="BH58" s="3"/>
      <c r="BI58" s="3"/>
      <c r="BJ58" s="3"/>
      <c r="BK58" s="3"/>
      <c r="BL58" s="3"/>
      <c r="BM58" s="3"/>
      <c r="BN58" s="3"/>
      <c r="BO58" s="12"/>
      <c r="BP58" s="12"/>
      <c r="BQ58" s="12"/>
      <c r="BR58" s="3"/>
      <c r="BS58" s="3"/>
      <c r="BT58" s="3"/>
      <c r="BU58" s="3"/>
      <c r="BV58" s="3"/>
      <c r="BW58" s="3"/>
      <c r="BX58" s="3"/>
      <c r="BY58" s="12"/>
      <c r="BZ58" s="12"/>
      <c r="CA58" s="12"/>
      <c r="CB58" s="3"/>
      <c r="CC58" s="3"/>
      <c r="CD58" s="3"/>
      <c r="CE58" s="3"/>
      <c r="CF58" s="3"/>
      <c r="CG58" s="3"/>
      <c r="CH58" s="3"/>
      <c r="CI58" s="12"/>
      <c r="CJ58" s="12"/>
      <c r="CK58" s="12"/>
      <c r="CL58" s="12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I58" s="3" t="s">
        <v>139</v>
      </c>
      <c r="DJ58" s="18">
        <v>1.147635</v>
      </c>
      <c r="DK58" s="18">
        <v>1.187411</v>
      </c>
      <c r="DL58" s="18">
        <v>1.0934120000000001</v>
      </c>
      <c r="DM58" s="18">
        <v>1.142711</v>
      </c>
      <c r="DN58" s="18">
        <v>1.148291</v>
      </c>
      <c r="DO58" s="18">
        <v>1.0963510000000001</v>
      </c>
      <c r="DQ58" s="3"/>
      <c r="DR58" s="3"/>
      <c r="DS58" s="3"/>
      <c r="DT58" s="3"/>
      <c r="DU58" s="3"/>
      <c r="DV58" s="3"/>
      <c r="DW58" s="3"/>
      <c r="DZ58" s="3" t="s">
        <v>161</v>
      </c>
      <c r="EA58" s="12">
        <v>1.513944</v>
      </c>
      <c r="EB58" s="12">
        <v>1.1827129999999999</v>
      </c>
      <c r="EC58" s="12">
        <v>1.0383230000000001</v>
      </c>
      <c r="ED58" s="12">
        <v>1.222059</v>
      </c>
      <c r="EE58" s="12">
        <v>1.267439</v>
      </c>
      <c r="EF58" s="12">
        <v>1.568765</v>
      </c>
      <c r="EL58" s="3"/>
      <c r="EM58" s="3"/>
      <c r="EN58" s="3"/>
      <c r="EO58" s="3"/>
      <c r="EP58" s="3"/>
      <c r="EQ58" s="3"/>
      <c r="ER58" s="3"/>
      <c r="ES58" s="3"/>
      <c r="EU58" s="3"/>
      <c r="EV58" s="3"/>
      <c r="EW58" s="3"/>
      <c r="EX58" s="3"/>
      <c r="EY58" s="3"/>
      <c r="EZ58" s="3"/>
      <c r="FA58" s="3"/>
    </row>
    <row r="59" spans="1:157" x14ac:dyDescent="0.2">
      <c r="A59" s="3" t="s">
        <v>163</v>
      </c>
      <c r="B59" s="15">
        <v>8.9028290000000005</v>
      </c>
      <c r="C59" s="15">
        <v>8.3952460000000002</v>
      </c>
      <c r="D59" s="15">
        <v>11.911638</v>
      </c>
      <c r="E59" s="15">
        <v>10.813241</v>
      </c>
      <c r="F59" s="15">
        <v>10.102228</v>
      </c>
      <c r="G59" s="15">
        <v>12.497915000000001</v>
      </c>
      <c r="K59" s="3" t="s">
        <v>163</v>
      </c>
      <c r="L59" s="15">
        <v>4.9416289999999998</v>
      </c>
      <c r="M59" s="15">
        <v>5.218674</v>
      </c>
      <c r="N59" s="15">
        <v>5.2427479999999997</v>
      </c>
      <c r="O59" s="15">
        <v>3.8675890000000002</v>
      </c>
      <c r="P59" s="15">
        <v>3.935219</v>
      </c>
      <c r="Q59" s="15">
        <v>5.0254310000000002</v>
      </c>
      <c r="U59" s="3" t="s">
        <v>163</v>
      </c>
      <c r="V59" s="15">
        <v>3.9517030000000002</v>
      </c>
      <c r="W59" s="15">
        <v>4.9958159999999996</v>
      </c>
      <c r="X59" s="15">
        <v>6.7013550000000004</v>
      </c>
      <c r="Y59" s="15">
        <v>7.2899079999999996</v>
      </c>
      <c r="Z59" s="15">
        <v>7.4305000000000003</v>
      </c>
      <c r="AA59" s="15">
        <v>7.8606920000000002</v>
      </c>
      <c r="AD59" s="3" t="s">
        <v>163</v>
      </c>
      <c r="AE59" s="15">
        <v>2.419082</v>
      </c>
      <c r="AF59" s="15">
        <v>2.1622629999999998</v>
      </c>
      <c r="AG59" s="15">
        <v>2.5103870000000001</v>
      </c>
      <c r="AH59" s="15">
        <v>2.0356450000000001</v>
      </c>
      <c r="AI59" s="15">
        <v>2.591431</v>
      </c>
      <c r="AJ59" s="15">
        <v>2.7989229999999998</v>
      </c>
      <c r="AN59" s="3" t="s">
        <v>163</v>
      </c>
      <c r="AO59" s="15" t="s">
        <v>78</v>
      </c>
      <c r="AP59" s="15" t="s">
        <v>78</v>
      </c>
      <c r="AQ59" s="15">
        <v>3.1589260000000001</v>
      </c>
      <c r="AR59" s="15">
        <v>3.9938319999999998</v>
      </c>
      <c r="AS59" s="15">
        <v>5.0838530000000004</v>
      </c>
      <c r="AT59" s="15" t="s">
        <v>78</v>
      </c>
      <c r="AU59" s="15"/>
      <c r="AV59" s="3"/>
      <c r="AW59" s="3"/>
      <c r="AX59" s="3" t="s">
        <v>163</v>
      </c>
      <c r="AY59" s="15">
        <v>3.1304110000000001</v>
      </c>
      <c r="AZ59" s="15">
        <v>3.3972540000000002</v>
      </c>
      <c r="BA59" s="15">
        <v>4.5650649999999997</v>
      </c>
      <c r="BB59" s="15">
        <v>5.86226</v>
      </c>
      <c r="BC59" s="15">
        <v>6.1015899999999998</v>
      </c>
      <c r="BD59" s="15">
        <v>8.1543030000000005</v>
      </c>
      <c r="BE59" s="3"/>
      <c r="BF59" s="3"/>
      <c r="BG59" s="3"/>
      <c r="BH59" s="10" t="s">
        <v>136</v>
      </c>
      <c r="BI59" s="3"/>
      <c r="BJ59" s="3"/>
      <c r="BK59" s="3"/>
      <c r="BL59" s="3"/>
      <c r="BM59" s="3"/>
      <c r="BN59" s="3"/>
      <c r="BO59" s="3"/>
      <c r="BP59" s="3"/>
      <c r="BQ59" s="3"/>
      <c r="BR59" s="3" t="s">
        <v>163</v>
      </c>
      <c r="BS59" s="15">
        <v>10.239431</v>
      </c>
      <c r="BT59" s="15">
        <v>10.009708</v>
      </c>
      <c r="BU59" s="15">
        <v>10.234991000000001</v>
      </c>
      <c r="BV59" s="15">
        <v>9.8069210000000009</v>
      </c>
      <c r="BW59" s="15">
        <v>10.038662</v>
      </c>
      <c r="BX59" s="15">
        <v>10.158706</v>
      </c>
      <c r="BY59" s="3"/>
      <c r="BZ59" s="3"/>
      <c r="CA59" s="3"/>
      <c r="CB59" s="3" t="s">
        <v>163</v>
      </c>
      <c r="CC59" s="15">
        <v>11.917678</v>
      </c>
      <c r="CD59" s="15">
        <v>15.278389000000001</v>
      </c>
      <c r="CE59" s="15">
        <v>15.794510000000001</v>
      </c>
      <c r="CF59" s="15">
        <v>6.8203490000000002</v>
      </c>
      <c r="CG59" s="15">
        <v>7.3708720000000003</v>
      </c>
      <c r="CH59" s="15">
        <v>9.5548839999999995</v>
      </c>
      <c r="CI59" s="3"/>
      <c r="CJ59" s="3"/>
      <c r="CK59" s="3"/>
      <c r="CL59" s="3"/>
      <c r="CM59" s="3" t="s">
        <v>163</v>
      </c>
      <c r="CN59" s="15">
        <v>5.5840930000000002</v>
      </c>
      <c r="CO59" s="15">
        <v>7.1575249999999997</v>
      </c>
      <c r="CP59" s="15">
        <v>8.6100429999999992</v>
      </c>
      <c r="CQ59" s="15">
        <v>7.6840060000000001</v>
      </c>
      <c r="CR59" s="15">
        <v>8.6572300000000002</v>
      </c>
      <c r="CS59" s="15">
        <v>9.4170239999999996</v>
      </c>
      <c r="CT59" s="15"/>
      <c r="CU59" s="15"/>
      <c r="CV59" s="15"/>
      <c r="CW59" s="15"/>
      <c r="CX59" s="3" t="s">
        <v>163</v>
      </c>
      <c r="CY59" s="17" t="s">
        <v>78</v>
      </c>
      <c r="CZ59" s="15">
        <v>16.156609</v>
      </c>
      <c r="DA59" s="15">
        <v>15.448513999999999</v>
      </c>
      <c r="DB59" s="15">
        <v>19.961501999999999</v>
      </c>
      <c r="DC59" s="15">
        <v>15.969427</v>
      </c>
      <c r="DD59" s="15">
        <v>29.449147</v>
      </c>
      <c r="DE59" s="15">
        <v>49.992047999999997</v>
      </c>
      <c r="DI59" s="3" t="s">
        <v>142</v>
      </c>
      <c r="DJ59" s="18">
        <v>0.53437199999999996</v>
      </c>
      <c r="DK59" s="18">
        <v>0.54283899999999996</v>
      </c>
      <c r="DL59" s="18">
        <v>0.52231099999999997</v>
      </c>
      <c r="DM59" s="18">
        <v>0.53330200000000005</v>
      </c>
      <c r="DN59" s="18">
        <v>0.53451400000000004</v>
      </c>
      <c r="DO59" s="18">
        <v>0.52298100000000003</v>
      </c>
      <c r="DQ59" s="3" t="s">
        <v>163</v>
      </c>
      <c r="DR59" s="15">
        <v>1.6333690000000001</v>
      </c>
      <c r="DS59" s="15">
        <v>6.5782389999999999</v>
      </c>
      <c r="DT59" s="15">
        <v>16.354368000000001</v>
      </c>
      <c r="DU59" s="15">
        <v>15.429994000000001</v>
      </c>
      <c r="DV59" s="15">
        <v>11.405381</v>
      </c>
      <c r="DW59" s="15">
        <v>9.8086789999999997</v>
      </c>
      <c r="DZ59" s="3"/>
      <c r="EA59" s="3"/>
      <c r="EB59" s="3"/>
      <c r="EC59" s="3"/>
      <c r="ED59" s="3"/>
      <c r="EE59" s="3"/>
      <c r="EF59" s="3"/>
      <c r="EL59" s="3" t="s">
        <v>163</v>
      </c>
      <c r="EM59" s="23">
        <v>6.82369</v>
      </c>
      <c r="EN59" s="15">
        <v>6.7887719999999998</v>
      </c>
      <c r="EO59" s="15">
        <v>6.6494359999999997</v>
      </c>
      <c r="EP59" s="15">
        <v>7.5126330000000001</v>
      </c>
      <c r="EQ59" s="15">
        <v>6.7575479999999999</v>
      </c>
      <c r="ER59" s="15">
        <v>6.8699450000000004</v>
      </c>
      <c r="ES59" s="15">
        <v>7.4918990000000001</v>
      </c>
      <c r="EU59" s="3" t="s">
        <v>163</v>
      </c>
      <c r="EV59" s="15">
        <v>4.1495490000000004</v>
      </c>
      <c r="EW59" s="15">
        <v>4.3485459999999998</v>
      </c>
      <c r="EX59" s="15">
        <v>4.7071909999999999</v>
      </c>
      <c r="EY59" s="15">
        <v>4.6686899999999998</v>
      </c>
      <c r="EZ59" s="15">
        <v>4.8888420000000004</v>
      </c>
      <c r="FA59" s="15">
        <v>5.1898869999999997</v>
      </c>
    </row>
    <row r="60" spans="1:157" x14ac:dyDescent="0.2">
      <c r="A60" s="3"/>
      <c r="B60" s="3"/>
      <c r="C60" s="3"/>
      <c r="D60" s="3"/>
      <c r="E60" s="3"/>
      <c r="F60" s="3"/>
      <c r="G60" s="3"/>
      <c r="K60" s="3"/>
      <c r="L60" s="3"/>
      <c r="M60" s="3"/>
      <c r="N60" s="3"/>
      <c r="O60" s="3"/>
      <c r="P60" s="3"/>
      <c r="Q60" s="3"/>
      <c r="U60" s="3"/>
      <c r="V60" s="3"/>
      <c r="W60" s="3"/>
      <c r="X60" s="3"/>
      <c r="Y60" s="3"/>
      <c r="Z60" s="3"/>
      <c r="AA60" s="3"/>
      <c r="AN60" s="3"/>
      <c r="AO60" s="3"/>
      <c r="AP60" s="3"/>
      <c r="AQ60" s="3"/>
      <c r="AR60" s="3"/>
      <c r="AS60" s="3"/>
      <c r="AT60" s="3"/>
      <c r="AU60" s="3"/>
      <c r="AV60" s="15"/>
      <c r="AW60" s="15"/>
      <c r="AX60" s="3"/>
      <c r="AY60" s="3"/>
      <c r="AZ60" s="3"/>
      <c r="BA60" s="3"/>
      <c r="BB60" s="3"/>
      <c r="BC60" s="3"/>
      <c r="BD60" s="3"/>
      <c r="BE60" s="15"/>
      <c r="BF60" s="15"/>
      <c r="BG60" s="15"/>
      <c r="BH60" s="3" t="s">
        <v>164</v>
      </c>
      <c r="BI60" s="13" t="s">
        <v>78</v>
      </c>
      <c r="BJ60" s="13" t="s">
        <v>78</v>
      </c>
      <c r="BK60" s="13" t="s">
        <v>78</v>
      </c>
      <c r="BL60" s="13" t="s">
        <v>78</v>
      </c>
      <c r="BM60" s="13" t="s">
        <v>78</v>
      </c>
      <c r="BN60" s="13" t="s">
        <v>78</v>
      </c>
      <c r="BO60" s="15"/>
      <c r="BP60" s="15"/>
      <c r="BQ60" s="15"/>
      <c r="BR60" s="3"/>
      <c r="BS60" s="3"/>
      <c r="BT60" s="3"/>
      <c r="BU60" s="3"/>
      <c r="BV60" s="3"/>
      <c r="BW60" s="3"/>
      <c r="BX60" s="3"/>
      <c r="BY60" s="15"/>
      <c r="BZ60" s="15"/>
      <c r="CA60" s="15"/>
      <c r="CB60" s="3"/>
      <c r="CC60" s="3"/>
      <c r="CD60" s="3"/>
      <c r="CE60" s="3"/>
      <c r="CF60" s="3"/>
      <c r="CG60" s="3"/>
      <c r="CH60" s="3"/>
      <c r="CI60" s="15"/>
      <c r="CJ60" s="15"/>
      <c r="CK60" s="15"/>
      <c r="CL60" s="15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I60" s="3" t="s">
        <v>144</v>
      </c>
      <c r="DJ60" s="18">
        <v>0.758135</v>
      </c>
      <c r="DK60" s="18">
        <v>0.81337400000000004</v>
      </c>
      <c r="DL60" s="18">
        <v>0.75382800000000005</v>
      </c>
      <c r="DM60" s="18">
        <v>0.77698999999999996</v>
      </c>
      <c r="DN60" s="18">
        <v>0.75289700000000004</v>
      </c>
      <c r="DO60" s="18">
        <v>0.74939</v>
      </c>
      <c r="DQ60" s="3"/>
      <c r="DR60" s="3"/>
      <c r="DS60" s="3"/>
      <c r="DT60" s="3"/>
      <c r="DU60" s="3"/>
      <c r="DV60" s="3"/>
      <c r="DW60" s="3"/>
      <c r="DZ60" s="10" t="s">
        <v>165</v>
      </c>
      <c r="EA60" s="3"/>
      <c r="EB60" s="3"/>
      <c r="EC60" s="3"/>
      <c r="ED60" s="3"/>
      <c r="EE60" s="3"/>
      <c r="EF60" s="3"/>
      <c r="EL60" s="3"/>
      <c r="EM60" s="3"/>
      <c r="EN60" s="3"/>
      <c r="EO60" s="3"/>
      <c r="EP60" s="3"/>
      <c r="EQ60" s="3"/>
      <c r="ER60" s="3"/>
      <c r="ES60" s="3"/>
      <c r="EU60" s="3"/>
      <c r="EV60" s="3"/>
      <c r="EW60" s="3"/>
      <c r="EX60" s="3"/>
      <c r="EY60" s="3"/>
      <c r="EZ60" s="3"/>
      <c r="FA60" s="3"/>
    </row>
    <row r="61" spans="1:157" x14ac:dyDescent="0.2">
      <c r="A61" s="10" t="s">
        <v>165</v>
      </c>
      <c r="B61" s="3"/>
      <c r="C61" s="3"/>
      <c r="D61" s="3"/>
      <c r="E61" s="3"/>
      <c r="F61" s="3"/>
      <c r="G61" s="3"/>
      <c r="K61" s="10" t="s">
        <v>165</v>
      </c>
      <c r="L61" s="3"/>
      <c r="M61" s="3"/>
      <c r="N61" s="3"/>
      <c r="O61" s="3"/>
      <c r="P61" s="3"/>
      <c r="Q61" s="3"/>
      <c r="U61" s="10" t="s">
        <v>165</v>
      </c>
      <c r="V61" s="3"/>
      <c r="W61" s="3"/>
      <c r="X61" s="3"/>
      <c r="Y61" s="3"/>
      <c r="Z61" s="3"/>
      <c r="AA61" s="3"/>
      <c r="AD61" s="10" t="s">
        <v>165</v>
      </c>
      <c r="AE61" s="3"/>
      <c r="AF61" s="3"/>
      <c r="AG61" s="3"/>
      <c r="AH61" s="3"/>
      <c r="AI61" s="3"/>
      <c r="AJ61" s="3"/>
      <c r="AN61" s="10" t="s">
        <v>165</v>
      </c>
      <c r="AO61" s="3"/>
      <c r="AP61" s="3"/>
      <c r="AQ61" s="3"/>
      <c r="AR61" s="3"/>
      <c r="AS61" s="3"/>
      <c r="AT61" s="3"/>
      <c r="AU61" s="3"/>
      <c r="AV61" s="3"/>
      <c r="AW61" s="3"/>
      <c r="AX61" s="10" t="s">
        <v>165</v>
      </c>
      <c r="AY61" s="3"/>
      <c r="AZ61" s="3"/>
      <c r="BA61" s="3"/>
      <c r="BB61" s="3"/>
      <c r="BC61" s="3"/>
      <c r="BD61" s="3"/>
      <c r="BE61" s="3"/>
      <c r="BF61" s="3"/>
      <c r="BG61" s="3"/>
      <c r="BH61" s="3" t="s">
        <v>166</v>
      </c>
      <c r="BI61" s="12">
        <v>2.6744159999999999</v>
      </c>
      <c r="BJ61" s="12">
        <v>4.5958829999999997</v>
      </c>
      <c r="BK61" s="12">
        <v>11.726094</v>
      </c>
      <c r="BL61" s="12">
        <v>2.769015</v>
      </c>
      <c r="BM61" s="12">
        <v>1.757639</v>
      </c>
      <c r="BN61" s="12">
        <v>1.7408090000000001</v>
      </c>
      <c r="BO61" s="3"/>
      <c r="BP61" s="3"/>
      <c r="BQ61" s="3"/>
      <c r="BR61" s="10" t="s">
        <v>165</v>
      </c>
      <c r="BS61" s="3"/>
      <c r="BT61" s="3"/>
      <c r="BU61" s="3"/>
      <c r="BV61" s="3"/>
      <c r="BW61" s="3"/>
      <c r="BX61" s="3"/>
      <c r="BY61" s="3"/>
      <c r="BZ61" s="3"/>
      <c r="CA61" s="3"/>
      <c r="CB61" s="10" t="s">
        <v>165</v>
      </c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10" t="s">
        <v>165</v>
      </c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10" t="s">
        <v>165</v>
      </c>
      <c r="CY61" s="3"/>
      <c r="CZ61" s="3"/>
      <c r="DA61" s="3"/>
      <c r="DB61" s="3"/>
      <c r="DC61" s="3"/>
      <c r="DD61" s="3"/>
      <c r="DE61" s="3"/>
      <c r="DI61" s="3" t="s">
        <v>146</v>
      </c>
      <c r="DJ61" s="18">
        <v>0.35300900000000002</v>
      </c>
      <c r="DK61" s="18">
        <v>0.37184299999999998</v>
      </c>
      <c r="DL61" s="18">
        <v>0.360095</v>
      </c>
      <c r="DM61" s="18">
        <v>0.36262</v>
      </c>
      <c r="DN61" s="18">
        <v>0.350464</v>
      </c>
      <c r="DO61" s="18">
        <v>0.35747299999999999</v>
      </c>
      <c r="DQ61" s="10" t="s">
        <v>165</v>
      </c>
      <c r="DR61" s="3"/>
      <c r="DS61" s="3"/>
      <c r="DT61" s="3"/>
      <c r="DU61" s="3"/>
      <c r="DV61" s="3"/>
      <c r="DW61" s="3"/>
      <c r="DZ61" s="3" t="s">
        <v>167</v>
      </c>
      <c r="EA61" s="11">
        <v>7.0311999999999999E-2</v>
      </c>
      <c r="EB61" s="11">
        <v>6.1885000000000003E-2</v>
      </c>
      <c r="EC61" s="11">
        <v>0.11844</v>
      </c>
      <c r="ED61" s="11">
        <v>0.127139</v>
      </c>
      <c r="EE61" s="11">
        <v>0.14640800000000001</v>
      </c>
      <c r="EF61" s="11">
        <v>7.7109999999999998E-2</v>
      </c>
      <c r="EL61" s="10" t="s">
        <v>165</v>
      </c>
      <c r="EM61" s="3"/>
      <c r="EN61" s="3"/>
      <c r="EO61" s="3"/>
      <c r="EP61" s="3"/>
      <c r="EQ61" s="3"/>
      <c r="ER61" s="3"/>
      <c r="ES61" s="3"/>
      <c r="EU61" s="10" t="s">
        <v>165</v>
      </c>
      <c r="EV61" s="3"/>
      <c r="EW61" s="3"/>
      <c r="EX61" s="3"/>
      <c r="EY61" s="3"/>
      <c r="EZ61" s="3"/>
      <c r="FA61" s="3"/>
    </row>
    <row r="62" spans="1:157" x14ac:dyDescent="0.2">
      <c r="A62" s="3" t="s">
        <v>167</v>
      </c>
      <c r="B62" s="11">
        <v>0.183</v>
      </c>
      <c r="C62" s="11">
        <v>0.12770500000000001</v>
      </c>
      <c r="D62" s="11">
        <v>0.41149999999999998</v>
      </c>
      <c r="E62" s="11">
        <v>9.7808000000000006E-2</v>
      </c>
      <c r="F62" s="11">
        <v>8.6827000000000001E-2</v>
      </c>
      <c r="G62" s="11">
        <v>0.14379800000000001</v>
      </c>
      <c r="K62" s="3" t="s">
        <v>167</v>
      </c>
      <c r="L62" s="11">
        <v>0.204541</v>
      </c>
      <c r="M62" s="11">
        <v>0.37623400000000001</v>
      </c>
      <c r="N62" s="11">
        <v>0.21695300000000001</v>
      </c>
      <c r="O62" s="11">
        <v>9.3994999999999995E-2</v>
      </c>
      <c r="P62" s="11">
        <v>0.118295</v>
      </c>
      <c r="Q62" s="11">
        <v>0.119308</v>
      </c>
      <c r="U62" s="3" t="s">
        <v>167</v>
      </c>
      <c r="V62" s="11">
        <v>-2.0410999999999999E-2</v>
      </c>
      <c r="W62" s="11">
        <v>5.5120000000000002E-2</v>
      </c>
      <c r="X62" s="11">
        <v>0.33259300000000003</v>
      </c>
      <c r="Y62" s="11">
        <v>7.7937000000000006E-2</v>
      </c>
      <c r="Z62" s="11">
        <v>-2.8004999999999999E-2</v>
      </c>
      <c r="AA62" s="11">
        <v>2.0219000000000001E-2</v>
      </c>
      <c r="AD62" s="3" t="s">
        <v>167</v>
      </c>
      <c r="AE62" s="11">
        <v>2.7352000000000001E-2</v>
      </c>
      <c r="AF62" s="11">
        <v>-3.5492999999999997E-2</v>
      </c>
      <c r="AG62" s="11">
        <v>0.124627</v>
      </c>
      <c r="AH62" s="11">
        <v>9.3542E-2</v>
      </c>
      <c r="AI62" s="11">
        <v>0.206814</v>
      </c>
      <c r="AJ62" s="11">
        <v>5.9325000000000003E-2</v>
      </c>
      <c r="AN62" s="3" t="s">
        <v>167</v>
      </c>
      <c r="AO62" s="11">
        <v>8.3891999999999994E-2</v>
      </c>
      <c r="AP62" s="11">
        <v>5.7131000000000001E-2</v>
      </c>
      <c r="AQ62" s="11">
        <v>0.14911199999999999</v>
      </c>
      <c r="AR62" s="11">
        <v>0.20958099999999999</v>
      </c>
      <c r="AS62" s="11">
        <v>7.8787999999999997E-2</v>
      </c>
      <c r="AT62" s="11">
        <v>0.43985000000000002</v>
      </c>
      <c r="AU62" s="11"/>
      <c r="AV62" s="3"/>
      <c r="AW62" s="3"/>
      <c r="AX62" s="3" t="s">
        <v>167</v>
      </c>
      <c r="AY62" s="11">
        <v>3.8439000000000001E-2</v>
      </c>
      <c r="AZ62" s="11">
        <v>9.9477999999999997E-2</v>
      </c>
      <c r="BA62" s="11">
        <v>0.153978</v>
      </c>
      <c r="BB62" s="11">
        <v>7.8740000000000008E-3</v>
      </c>
      <c r="BC62" s="11">
        <v>0.1956</v>
      </c>
      <c r="BD62" s="11">
        <v>0.27409099999999997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 t="s">
        <v>167</v>
      </c>
      <c r="BS62" s="11">
        <v>0.129297</v>
      </c>
      <c r="BT62" s="11">
        <v>-9.3703999999999996E-2</v>
      </c>
      <c r="BU62" s="11">
        <v>0.23416699999999999</v>
      </c>
      <c r="BV62" s="11">
        <v>0.17755699999999999</v>
      </c>
      <c r="BW62" s="11">
        <v>0.128659</v>
      </c>
      <c r="BX62" s="11">
        <v>0.11733</v>
      </c>
      <c r="BY62" s="3"/>
      <c r="BZ62" s="3"/>
      <c r="CA62" s="3"/>
      <c r="CB62" s="3" t="s">
        <v>167</v>
      </c>
      <c r="CC62" s="11">
        <v>0.26610899999999998</v>
      </c>
      <c r="CD62" s="11">
        <v>0.21596299999999999</v>
      </c>
      <c r="CE62" s="11">
        <v>0.37182500000000002</v>
      </c>
      <c r="CF62" s="11">
        <v>-1.1194000000000001E-2</v>
      </c>
      <c r="CG62" s="11">
        <v>0.15687400000000001</v>
      </c>
      <c r="CH62" s="11">
        <v>0.23055999999999999</v>
      </c>
      <c r="CI62" s="3"/>
      <c r="CJ62" s="3"/>
      <c r="CK62" s="3"/>
      <c r="CL62" s="3"/>
      <c r="CM62" s="3" t="s">
        <v>167</v>
      </c>
      <c r="CN62" s="11">
        <v>0.13645499999999999</v>
      </c>
      <c r="CO62" s="11">
        <v>0.175317</v>
      </c>
      <c r="CP62" s="11">
        <v>0.17956</v>
      </c>
      <c r="CQ62" s="11">
        <v>6.8820000000000006E-2</v>
      </c>
      <c r="CR62" s="11">
        <v>0.156699</v>
      </c>
      <c r="CS62" s="11">
        <v>0.164353</v>
      </c>
      <c r="CT62" s="11"/>
      <c r="CU62" s="11"/>
      <c r="CV62" s="11"/>
      <c r="CW62" s="11"/>
      <c r="CX62" s="3" t="s">
        <v>167</v>
      </c>
      <c r="CY62" s="17" t="s">
        <v>78</v>
      </c>
      <c r="CZ62" s="11">
        <v>-6.8112000000000006E-2</v>
      </c>
      <c r="DA62" s="11">
        <v>0.52729400000000004</v>
      </c>
      <c r="DB62" s="11">
        <v>0.61403200000000002</v>
      </c>
      <c r="DC62" s="11">
        <v>2.2290000000000001E-3</v>
      </c>
      <c r="DD62" s="11">
        <v>1.258545</v>
      </c>
      <c r="DE62" s="11">
        <v>1.524381</v>
      </c>
      <c r="DI62" s="3" t="s">
        <v>147</v>
      </c>
      <c r="DJ62" s="18">
        <v>0.77680400000000005</v>
      </c>
      <c r="DK62" s="18">
        <v>0.79159500000000005</v>
      </c>
      <c r="DL62" s="18">
        <v>0.78937800000000002</v>
      </c>
      <c r="DM62" s="18">
        <v>0.78812099999999996</v>
      </c>
      <c r="DN62" s="18">
        <v>0.77724400000000005</v>
      </c>
      <c r="DO62" s="18">
        <v>0.73544500000000002</v>
      </c>
      <c r="DQ62" s="3" t="s">
        <v>167</v>
      </c>
      <c r="DR62" s="11">
        <v>0.14524000000000001</v>
      </c>
      <c r="DS62" s="11">
        <v>0.28309800000000002</v>
      </c>
      <c r="DT62" s="11">
        <v>0.70671600000000001</v>
      </c>
      <c r="DU62" s="11">
        <v>0.51351599999999997</v>
      </c>
      <c r="DV62" s="11">
        <v>0.18795200000000001</v>
      </c>
      <c r="DW62" s="11">
        <v>1.278E-2</v>
      </c>
      <c r="DZ62" s="3" t="s">
        <v>168</v>
      </c>
      <c r="EA62" s="11">
        <v>6.9680000000000006E-2</v>
      </c>
      <c r="EB62" s="11">
        <v>0.16323399999999999</v>
      </c>
      <c r="EC62" s="11">
        <v>3.9581999999999999E-2</v>
      </c>
      <c r="ED62" s="11">
        <v>0.143068</v>
      </c>
      <c r="EE62" s="11">
        <v>0.14244399999999999</v>
      </c>
      <c r="EF62" s="11">
        <v>-1.7139999999999999E-2</v>
      </c>
      <c r="EL62" s="3" t="s">
        <v>167</v>
      </c>
      <c r="EM62" s="20">
        <v>0.114901</v>
      </c>
      <c r="EN62" s="11">
        <v>0.114901</v>
      </c>
      <c r="EO62" s="11">
        <v>-4.9223999999999997E-2</v>
      </c>
      <c r="EP62" s="11">
        <v>0.103405</v>
      </c>
      <c r="EQ62" s="11">
        <v>0.21593000000000001</v>
      </c>
      <c r="ER62" s="11">
        <v>0.114056</v>
      </c>
      <c r="ES62" s="11">
        <v>0.100235</v>
      </c>
      <c r="EU62" s="3" t="s">
        <v>167</v>
      </c>
      <c r="EV62" s="11">
        <v>1.8582000000000001E-2</v>
      </c>
      <c r="EW62" s="11">
        <v>6.7155000000000006E-2</v>
      </c>
      <c r="EX62" s="11">
        <v>2.4327000000000001E-2</v>
      </c>
      <c r="EY62" s="11">
        <v>6.7280000000000006E-2</v>
      </c>
      <c r="EZ62" s="11">
        <v>6.0259E-2</v>
      </c>
      <c r="FA62" s="11">
        <v>5.4843999999999997E-2</v>
      </c>
    </row>
    <row r="63" spans="1:157" x14ac:dyDescent="0.2">
      <c r="A63" s="3" t="s">
        <v>168</v>
      </c>
      <c r="B63" s="11">
        <v>0.164242</v>
      </c>
      <c r="C63" s="11">
        <v>8.7082000000000007E-2</v>
      </c>
      <c r="D63" s="11">
        <v>0.50005599999999994</v>
      </c>
      <c r="E63" s="11">
        <v>6.7724000000000006E-2</v>
      </c>
      <c r="F63" s="11">
        <v>0.11740100000000001</v>
      </c>
      <c r="G63" s="11">
        <v>0.189829</v>
      </c>
      <c r="K63" s="3" t="s">
        <v>168</v>
      </c>
      <c r="L63" s="11">
        <v>0.22676499999999999</v>
      </c>
      <c r="M63" s="11">
        <v>0.32848300000000002</v>
      </c>
      <c r="N63" s="11">
        <v>0.29275899999999999</v>
      </c>
      <c r="O63" s="11">
        <v>0.14013700000000001</v>
      </c>
      <c r="P63" s="11">
        <v>0.19939399999999999</v>
      </c>
      <c r="Q63" s="11">
        <v>0.171653</v>
      </c>
      <c r="U63" s="3" t="s">
        <v>168</v>
      </c>
      <c r="V63" s="11">
        <v>-3.3848000000000003E-2</v>
      </c>
      <c r="W63" s="11">
        <v>6.6711999999999994E-2</v>
      </c>
      <c r="X63" s="11">
        <v>0.45619100000000001</v>
      </c>
      <c r="Y63" s="11">
        <v>0.117419</v>
      </c>
      <c r="Z63" s="11">
        <v>-9.5680000000000001E-3</v>
      </c>
      <c r="AA63" s="11">
        <v>6.8194000000000005E-2</v>
      </c>
      <c r="AD63" s="3" t="s">
        <v>168</v>
      </c>
      <c r="AE63" s="11">
        <v>9.1487069999999999</v>
      </c>
      <c r="AF63" s="11">
        <v>-0.33896599999999999</v>
      </c>
      <c r="AG63" s="11">
        <v>0.64990599999999998</v>
      </c>
      <c r="AH63" s="11" t="s">
        <v>116</v>
      </c>
      <c r="AI63" s="11" t="s">
        <v>116</v>
      </c>
      <c r="AJ63" s="11">
        <v>0.39871400000000001</v>
      </c>
      <c r="AN63" s="3" t="s">
        <v>168</v>
      </c>
      <c r="AO63" s="11">
        <v>0.14804300000000001</v>
      </c>
      <c r="AP63" s="11">
        <v>9.4242000000000006E-2</v>
      </c>
      <c r="AQ63" s="11">
        <v>0.16799</v>
      </c>
      <c r="AR63" s="11">
        <v>0.22964300000000001</v>
      </c>
      <c r="AS63" s="11">
        <v>6.4134999999999998E-2</v>
      </c>
      <c r="AT63" s="11">
        <v>0.46103100000000002</v>
      </c>
      <c r="AU63" s="11"/>
      <c r="AV63" s="11"/>
      <c r="AW63" s="11"/>
      <c r="AX63" s="3" t="s">
        <v>168</v>
      </c>
      <c r="AY63" s="11">
        <v>4.6795000000000003E-2</v>
      </c>
      <c r="AZ63" s="11">
        <v>8.2860000000000003E-2</v>
      </c>
      <c r="BA63" s="11">
        <v>0.120106</v>
      </c>
      <c r="BB63" s="11">
        <v>2.6530000000000001E-2</v>
      </c>
      <c r="BC63" s="11">
        <v>0.23413600000000001</v>
      </c>
      <c r="BD63" s="11">
        <v>0.31036599999999998</v>
      </c>
      <c r="BE63" s="11"/>
      <c r="BF63" s="11"/>
      <c r="BG63" s="11"/>
      <c r="BH63" s="10" t="s">
        <v>165</v>
      </c>
      <c r="BI63" s="3"/>
      <c r="BJ63" s="3"/>
      <c r="BK63" s="3"/>
      <c r="BL63" s="3"/>
      <c r="BM63" s="3"/>
      <c r="BN63" s="3"/>
      <c r="BO63" s="11"/>
      <c r="BP63" s="11"/>
      <c r="BQ63" s="11"/>
      <c r="BR63" s="3" t="s">
        <v>168</v>
      </c>
      <c r="BS63" s="11">
        <v>0.129297</v>
      </c>
      <c r="BT63" s="11">
        <v>-9.3703999999999996E-2</v>
      </c>
      <c r="BU63" s="11">
        <v>0.23416699999999999</v>
      </c>
      <c r="BV63" s="11">
        <v>0.17755699999999999</v>
      </c>
      <c r="BW63" s="11">
        <v>0.128659</v>
      </c>
      <c r="BX63" s="11">
        <v>0.11733</v>
      </c>
      <c r="BY63" s="11"/>
      <c r="BZ63" s="11"/>
      <c r="CA63" s="11"/>
      <c r="CB63" s="3" t="s">
        <v>168</v>
      </c>
      <c r="CC63" s="11">
        <v>0.246197</v>
      </c>
      <c r="CD63" s="11">
        <v>0.19586700000000001</v>
      </c>
      <c r="CE63" s="11">
        <v>0.37542700000000001</v>
      </c>
      <c r="CF63" s="11">
        <v>-2.5451999999999999E-2</v>
      </c>
      <c r="CG63" s="11">
        <v>0.17275299999999999</v>
      </c>
      <c r="CH63" s="11">
        <v>0.25185000000000002</v>
      </c>
      <c r="CI63" s="11"/>
      <c r="CJ63" s="11"/>
      <c r="CK63" s="11"/>
      <c r="CL63" s="11"/>
      <c r="CM63" s="3" t="s">
        <v>168</v>
      </c>
      <c r="CN63" s="11">
        <v>0.16885900000000001</v>
      </c>
      <c r="CO63" s="11">
        <v>0.19516700000000001</v>
      </c>
      <c r="CP63" s="11">
        <v>0.17059099999999999</v>
      </c>
      <c r="CQ63" s="11">
        <v>7.8040999999999999E-2</v>
      </c>
      <c r="CR63" s="11">
        <v>0.169653</v>
      </c>
      <c r="CS63" s="11">
        <v>0.16164800000000001</v>
      </c>
      <c r="CT63" s="11"/>
      <c r="CU63" s="11"/>
      <c r="CV63" s="11"/>
      <c r="CW63" s="11"/>
      <c r="CX63" s="3" t="s">
        <v>168</v>
      </c>
      <c r="CY63" s="17" t="s">
        <v>78</v>
      </c>
      <c r="CZ63" s="11">
        <v>-5.6198999999999999E-2</v>
      </c>
      <c r="DA63" s="11">
        <v>0.55984</v>
      </c>
      <c r="DB63" s="11">
        <v>0.65529899999999996</v>
      </c>
      <c r="DC63" s="11">
        <v>-0.12125900000000001</v>
      </c>
      <c r="DD63" s="11">
        <v>1.88493</v>
      </c>
      <c r="DE63" s="11">
        <v>1.741473</v>
      </c>
      <c r="DI63" s="3"/>
      <c r="DJ63" s="3"/>
      <c r="DK63" s="3"/>
      <c r="DL63" s="3"/>
      <c r="DM63" s="3"/>
      <c r="DN63" s="3"/>
      <c r="DO63" s="3"/>
      <c r="DQ63" s="3" t="s">
        <v>168</v>
      </c>
      <c r="DR63" s="11">
        <v>6.679E-3</v>
      </c>
      <c r="DS63" s="11">
        <v>0.62939199999999995</v>
      </c>
      <c r="DT63" s="11">
        <v>1.052187</v>
      </c>
      <c r="DU63" s="11">
        <v>0.53263199999999999</v>
      </c>
      <c r="DV63" s="11">
        <v>-0.15312000000000001</v>
      </c>
      <c r="DW63" s="11">
        <v>-6.7899000000000001E-2</v>
      </c>
      <c r="DZ63" s="3" t="s">
        <v>169</v>
      </c>
      <c r="EA63" s="11">
        <v>0.13137799999999999</v>
      </c>
      <c r="EB63" s="11">
        <v>0.12967999999999999</v>
      </c>
      <c r="EC63" s="11">
        <v>6.8459999999999993E-2</v>
      </c>
      <c r="ED63" s="11">
        <v>0.178122</v>
      </c>
      <c r="EE63" s="11">
        <v>0.139289</v>
      </c>
      <c r="EF63" s="11">
        <v>3.5751999999999999E-2</v>
      </c>
      <c r="EL63" s="3" t="s">
        <v>168</v>
      </c>
      <c r="EM63" s="20">
        <v>0.1171</v>
      </c>
      <c r="EN63" s="11">
        <v>0.1171</v>
      </c>
      <c r="EO63" s="11">
        <v>-5.1088000000000001E-2</v>
      </c>
      <c r="EP63" s="11">
        <v>0.106823</v>
      </c>
      <c r="EQ63" s="11">
        <v>0.22211700000000001</v>
      </c>
      <c r="ER63" s="11">
        <v>0.117268</v>
      </c>
      <c r="ES63" s="11">
        <v>0.101231</v>
      </c>
      <c r="EU63" s="3" t="s">
        <v>168</v>
      </c>
      <c r="EV63" s="11">
        <v>1.9750000000000002E-3</v>
      </c>
      <c r="EW63" s="11">
        <v>7.3261000000000007E-2</v>
      </c>
      <c r="EX63" s="11">
        <v>3.5423000000000003E-2</v>
      </c>
      <c r="EY63" s="11">
        <v>2.6530999999999999E-2</v>
      </c>
      <c r="EZ63" s="11">
        <v>7.0577000000000001E-2</v>
      </c>
      <c r="FA63" s="11">
        <v>7.3319999999999996E-2</v>
      </c>
    </row>
    <row r="64" spans="1:157" x14ac:dyDescent="0.2">
      <c r="A64" s="3" t="s">
        <v>169</v>
      </c>
      <c r="B64" s="11">
        <v>0.143066</v>
      </c>
      <c r="C64" s="11">
        <v>0.15393299999999999</v>
      </c>
      <c r="D64" s="11">
        <v>0.62080299999999999</v>
      </c>
      <c r="E64" s="11">
        <v>-7.5300000000000002E-3</v>
      </c>
      <c r="F64" s="11">
        <v>0.13423199999999999</v>
      </c>
      <c r="G64" s="11">
        <v>0.38521699999999998</v>
      </c>
      <c r="K64" s="3" t="s">
        <v>169</v>
      </c>
      <c r="L64" s="11">
        <v>0.30862299999999998</v>
      </c>
      <c r="M64" s="11">
        <v>0.32339600000000002</v>
      </c>
      <c r="N64" s="11">
        <v>0.23363600000000001</v>
      </c>
      <c r="O64" s="11">
        <v>-6.8165000000000003E-2</v>
      </c>
      <c r="P64" s="11">
        <v>0.54725000000000001</v>
      </c>
      <c r="Q64" s="11">
        <v>0.49458800000000003</v>
      </c>
      <c r="U64" s="3" t="s">
        <v>169</v>
      </c>
      <c r="V64" s="11">
        <v>-6.5085000000000004E-2</v>
      </c>
      <c r="W64" s="11">
        <v>1.1336000000000001E-2</v>
      </c>
      <c r="X64" s="11">
        <v>0.55452199999999996</v>
      </c>
      <c r="Y64" s="11">
        <v>8.5733000000000004E-2</v>
      </c>
      <c r="Z64" s="11">
        <v>-3.6165000000000003E-2</v>
      </c>
      <c r="AA64" s="11">
        <v>7.0266999999999996E-2</v>
      </c>
      <c r="AD64" s="3" t="s">
        <v>169</v>
      </c>
      <c r="AE64" s="11">
        <v>4.7299069999999999</v>
      </c>
      <c r="AF64" s="11">
        <v>-0.30486600000000003</v>
      </c>
      <c r="AG64" s="11">
        <v>0.56575699999999995</v>
      </c>
      <c r="AH64" s="11" t="s">
        <v>116</v>
      </c>
      <c r="AI64" s="11" t="s">
        <v>116</v>
      </c>
      <c r="AJ64" s="11">
        <v>0.36011100000000001</v>
      </c>
      <c r="AN64" s="3" t="s">
        <v>169</v>
      </c>
      <c r="AO64" s="11">
        <v>5.2047999999999997E-2</v>
      </c>
      <c r="AP64" s="11">
        <v>0.119213</v>
      </c>
      <c r="AQ64" s="11">
        <v>0.29824200000000001</v>
      </c>
      <c r="AR64" s="11">
        <v>0.31095299999999998</v>
      </c>
      <c r="AS64" s="11">
        <v>5.3665999999999998E-2</v>
      </c>
      <c r="AT64" s="11">
        <v>0.25545699999999999</v>
      </c>
      <c r="AU64" s="11"/>
      <c r="AV64" s="11"/>
      <c r="AW64" s="11"/>
      <c r="AX64" s="3" t="s">
        <v>169</v>
      </c>
      <c r="AY64" s="11">
        <v>-5.2759E-2</v>
      </c>
      <c r="AZ64" s="11">
        <v>0.18012900000000001</v>
      </c>
      <c r="BA64" s="11">
        <v>0.15063199999999999</v>
      </c>
      <c r="BB64" s="11">
        <v>3.6200000000000003E-2</v>
      </c>
      <c r="BC64" s="11">
        <v>0.21018400000000001</v>
      </c>
      <c r="BD64" s="11">
        <v>0.46394999999999997</v>
      </c>
      <c r="BE64" s="11"/>
      <c r="BF64" s="11"/>
      <c r="BG64" s="11"/>
      <c r="BH64" s="3" t="s">
        <v>170</v>
      </c>
      <c r="BI64" s="11">
        <v>3.9702000000000001E-2</v>
      </c>
      <c r="BJ64" s="11">
        <v>-4.6851999999999998E-2</v>
      </c>
      <c r="BK64" s="11">
        <v>-4.1273999999999998E-2</v>
      </c>
      <c r="BL64" s="11">
        <v>0.27525699999999997</v>
      </c>
      <c r="BM64" s="11">
        <v>0.33813500000000002</v>
      </c>
      <c r="BN64" s="11">
        <v>3.7145999999999998E-2</v>
      </c>
      <c r="BO64" s="11"/>
      <c r="BP64" s="11"/>
      <c r="BQ64" s="11"/>
      <c r="BR64" s="3" t="s">
        <v>169</v>
      </c>
      <c r="BS64" s="11">
        <v>0.14779700000000001</v>
      </c>
      <c r="BT64" s="11">
        <v>-0.142016</v>
      </c>
      <c r="BU64" s="11">
        <v>0.257606</v>
      </c>
      <c r="BV64" s="11">
        <v>0.21648100000000001</v>
      </c>
      <c r="BW64" s="11">
        <v>0.14737500000000001</v>
      </c>
      <c r="BX64" s="11">
        <v>0.13551099999999999</v>
      </c>
      <c r="BY64" s="11"/>
      <c r="BZ64" s="11"/>
      <c r="CA64" s="11"/>
      <c r="CB64" s="3" t="s">
        <v>169</v>
      </c>
      <c r="CC64" s="11">
        <v>0.188141</v>
      </c>
      <c r="CD64" s="11">
        <v>0.13839299999999999</v>
      </c>
      <c r="CE64" s="11">
        <v>0.38416</v>
      </c>
      <c r="CF64" s="11">
        <v>-0.228052</v>
      </c>
      <c r="CG64" s="11">
        <v>0.45311400000000002</v>
      </c>
      <c r="CH64" s="11">
        <v>0.49713600000000002</v>
      </c>
      <c r="CI64" s="11"/>
      <c r="CJ64" s="11"/>
      <c r="CK64" s="11"/>
      <c r="CL64" s="11"/>
      <c r="CM64" s="3" t="s">
        <v>169</v>
      </c>
      <c r="CN64" s="11">
        <v>0.19611700000000001</v>
      </c>
      <c r="CO64" s="11">
        <v>0.23838799999999999</v>
      </c>
      <c r="CP64" s="11">
        <v>0.21242</v>
      </c>
      <c r="CQ64" s="11">
        <v>4.2782000000000001E-2</v>
      </c>
      <c r="CR64" s="11">
        <v>0.26677699999999999</v>
      </c>
      <c r="CS64" s="11">
        <v>0.25642399999999999</v>
      </c>
      <c r="CT64" s="11"/>
      <c r="CU64" s="11"/>
      <c r="CV64" s="11"/>
      <c r="CW64" s="11"/>
      <c r="CX64" s="3" t="s">
        <v>169</v>
      </c>
      <c r="CY64" s="17" t="s">
        <v>78</v>
      </c>
      <c r="CZ64" s="11">
        <v>-0.206346</v>
      </c>
      <c r="DA64" s="11">
        <v>0.80322199999999999</v>
      </c>
      <c r="DB64" s="11">
        <v>0.92730699999999999</v>
      </c>
      <c r="DC64" s="11">
        <v>-0.36504700000000001</v>
      </c>
      <c r="DD64" s="11">
        <v>3.8420160000000001</v>
      </c>
      <c r="DE64" s="11">
        <v>2.2823869999999999</v>
      </c>
      <c r="DI64" s="3" t="s">
        <v>148</v>
      </c>
      <c r="DJ64" s="19">
        <v>8.0121029999999998</v>
      </c>
      <c r="DK64" s="19">
        <v>6.6405430000000001</v>
      </c>
      <c r="DL64" s="19">
        <v>10.233074999999999</v>
      </c>
      <c r="DM64" s="19">
        <v>10.48724</v>
      </c>
      <c r="DN64" s="19">
        <v>8.9958849999999995</v>
      </c>
      <c r="DO64" s="19">
        <v>9.1778659999999999</v>
      </c>
      <c r="DQ64" s="3" t="s">
        <v>169</v>
      </c>
      <c r="DR64" s="11">
        <v>0.32844000000000001</v>
      </c>
      <c r="DS64" s="11">
        <v>0.96731100000000003</v>
      </c>
      <c r="DT64" s="11">
        <v>1.207816</v>
      </c>
      <c r="DU64" s="11">
        <v>0.84470999999999996</v>
      </c>
      <c r="DV64" s="11">
        <v>-0.220939</v>
      </c>
      <c r="DW64" s="11">
        <v>-0.12384299999999999</v>
      </c>
      <c r="DZ64" s="3" t="s">
        <v>171</v>
      </c>
      <c r="EA64" s="11">
        <v>0.13392100000000001</v>
      </c>
      <c r="EB64" s="11">
        <v>0.13633000000000001</v>
      </c>
      <c r="EC64" s="11">
        <v>7.0834999999999995E-2</v>
      </c>
      <c r="ED64" s="11">
        <v>0.181366</v>
      </c>
      <c r="EE64" s="11">
        <v>0.14202100000000001</v>
      </c>
      <c r="EF64" s="11">
        <v>-1.7699999999999999E-4</v>
      </c>
      <c r="EL64" s="3" t="s">
        <v>169</v>
      </c>
      <c r="EM64" s="20">
        <v>0.13175100000000001</v>
      </c>
      <c r="EN64" s="11">
        <v>0.132025</v>
      </c>
      <c r="EO64" s="11">
        <v>-7.4687000000000003E-2</v>
      </c>
      <c r="EP64" s="11">
        <v>0.11543100000000001</v>
      </c>
      <c r="EQ64" s="11">
        <v>0.23665</v>
      </c>
      <c r="ER64" s="11">
        <v>0.113328</v>
      </c>
      <c r="ES64" s="11">
        <v>9.1953999999999994E-2</v>
      </c>
      <c r="EU64" s="3" t="s">
        <v>169</v>
      </c>
      <c r="EV64" s="11">
        <v>-5.5160000000000001E-3</v>
      </c>
      <c r="EW64" s="11">
        <v>3.8359999999999998E-2</v>
      </c>
      <c r="EX64" s="11">
        <v>8.6053000000000004E-2</v>
      </c>
      <c r="EY64" s="11">
        <v>-3.0793000000000001E-2</v>
      </c>
      <c r="EZ64" s="11">
        <v>9.5621999999999999E-2</v>
      </c>
      <c r="FA64" s="11">
        <v>0.108665</v>
      </c>
    </row>
    <row r="65" spans="1:157" x14ac:dyDescent="0.2">
      <c r="A65" s="3" t="s">
        <v>171</v>
      </c>
      <c r="B65" s="11">
        <v>9.7518999999999995E-2</v>
      </c>
      <c r="C65" s="11">
        <v>0.14364199999999999</v>
      </c>
      <c r="D65" s="11">
        <v>0.87423200000000001</v>
      </c>
      <c r="E65" s="11">
        <v>-4.9190999999999999E-2</v>
      </c>
      <c r="F65" s="11">
        <v>0.17882999999999999</v>
      </c>
      <c r="G65" s="11">
        <v>0.384631</v>
      </c>
      <c r="K65" s="3" t="s">
        <v>171</v>
      </c>
      <c r="L65" s="11">
        <v>0.17136999999999999</v>
      </c>
      <c r="M65" s="11">
        <v>0.54958200000000001</v>
      </c>
      <c r="N65" s="11">
        <v>8.4713999999999998E-2</v>
      </c>
      <c r="O65" s="11">
        <v>-0.45051400000000003</v>
      </c>
      <c r="P65" s="11">
        <v>1.691943</v>
      </c>
      <c r="Q65" s="11">
        <v>1.2104630000000001</v>
      </c>
      <c r="U65" s="3" t="s">
        <v>171</v>
      </c>
      <c r="V65" s="11">
        <v>-9.8282999999999995E-2</v>
      </c>
      <c r="W65" s="11">
        <v>3.6884E-2</v>
      </c>
      <c r="X65" s="11">
        <v>0.64356999999999998</v>
      </c>
      <c r="Y65" s="11">
        <v>9.6265000000000003E-2</v>
      </c>
      <c r="Z65" s="11">
        <v>-4.3001999999999999E-2</v>
      </c>
      <c r="AA65" s="11">
        <v>7.7994999999999995E-2</v>
      </c>
      <c r="AD65" s="3" t="s">
        <v>171</v>
      </c>
      <c r="AE65" s="11">
        <v>8.0618850000000002</v>
      </c>
      <c r="AF65" s="11">
        <v>-0.33516400000000002</v>
      </c>
      <c r="AG65" s="11">
        <v>0.637876</v>
      </c>
      <c r="AH65" s="11" t="s">
        <v>116</v>
      </c>
      <c r="AI65" s="11" t="s">
        <v>116</v>
      </c>
      <c r="AJ65" s="11">
        <v>0.39419799999999999</v>
      </c>
      <c r="AN65" s="3" t="s">
        <v>171</v>
      </c>
      <c r="AO65" s="11">
        <v>4.9043999999999997E-2</v>
      </c>
      <c r="AP65" s="11">
        <v>0.12625</v>
      </c>
      <c r="AQ65" s="11">
        <v>0.31703399999999998</v>
      </c>
      <c r="AR65" s="11">
        <v>0.32356000000000001</v>
      </c>
      <c r="AS65" s="11">
        <v>5.6637E-2</v>
      </c>
      <c r="AT65" s="11">
        <v>0.25734699999999999</v>
      </c>
      <c r="AU65" s="11"/>
      <c r="AV65" s="11"/>
      <c r="AW65" s="11"/>
      <c r="AX65" s="3" t="s">
        <v>171</v>
      </c>
      <c r="AY65" s="11">
        <v>-2.5347999999999999E-2</v>
      </c>
      <c r="AZ65" s="11">
        <v>0.22710900000000001</v>
      </c>
      <c r="BA65" s="11">
        <v>0.16527</v>
      </c>
      <c r="BB65" s="11">
        <v>3.7240000000000002E-2</v>
      </c>
      <c r="BC65" s="11">
        <v>0.22310099999999999</v>
      </c>
      <c r="BD65" s="11">
        <v>0.48367199999999999</v>
      </c>
      <c r="BE65" s="11"/>
      <c r="BF65" s="11"/>
      <c r="BG65" s="11"/>
      <c r="BH65" s="3" t="s">
        <v>172</v>
      </c>
      <c r="BI65" s="11">
        <v>9.1828999999999994E-2</v>
      </c>
      <c r="BJ65" s="11">
        <v>0.11824</v>
      </c>
      <c r="BK65" s="11">
        <v>6.0301E-2</v>
      </c>
      <c r="BL65" s="11">
        <v>-0.106071</v>
      </c>
      <c r="BM65" s="11">
        <v>6.0441000000000002E-2</v>
      </c>
      <c r="BN65" s="11">
        <v>0.29289500000000002</v>
      </c>
      <c r="BO65" s="11"/>
      <c r="BP65" s="11"/>
      <c r="BQ65" s="11"/>
      <c r="BR65" s="3" t="s">
        <v>171</v>
      </c>
      <c r="BS65" s="11">
        <v>0.14813100000000001</v>
      </c>
      <c r="BT65" s="11">
        <v>-0.149418</v>
      </c>
      <c r="BU65" s="11">
        <v>0.26308300000000001</v>
      </c>
      <c r="BV65" s="11">
        <v>0.219416</v>
      </c>
      <c r="BW65" s="11">
        <v>0.15071300000000001</v>
      </c>
      <c r="BX65" s="11">
        <v>0.135465</v>
      </c>
      <c r="BY65" s="11"/>
      <c r="BZ65" s="11"/>
      <c r="CA65" s="11"/>
      <c r="CB65" s="3" t="s">
        <v>171</v>
      </c>
      <c r="CC65" s="11">
        <v>0.15634100000000001</v>
      </c>
      <c r="CD65" s="11">
        <v>0.1217</v>
      </c>
      <c r="CE65" s="11">
        <v>0.42288100000000001</v>
      </c>
      <c r="CF65" s="11">
        <v>-0.28456399999999998</v>
      </c>
      <c r="CG65" s="11">
        <v>0.49270799999999998</v>
      </c>
      <c r="CH65" s="11">
        <v>0.53058300000000003</v>
      </c>
      <c r="CI65" s="11"/>
      <c r="CJ65" s="11"/>
      <c r="CK65" s="11"/>
      <c r="CL65" s="11"/>
      <c r="CM65" s="3" t="s">
        <v>171</v>
      </c>
      <c r="CN65" s="11">
        <v>0.21623300000000001</v>
      </c>
      <c r="CO65" s="11">
        <v>0.31080099999999999</v>
      </c>
      <c r="CP65" s="11">
        <v>0.19389999999999999</v>
      </c>
      <c r="CQ65" s="11">
        <v>6.7835000000000006E-2</v>
      </c>
      <c r="CR65" s="11">
        <v>0.25289800000000001</v>
      </c>
      <c r="CS65" s="11">
        <v>0.22887399999999999</v>
      </c>
      <c r="CT65" s="11"/>
      <c r="CU65" s="11"/>
      <c r="CV65" s="11"/>
      <c r="CW65" s="11"/>
      <c r="CX65" s="3" t="s">
        <v>171</v>
      </c>
      <c r="CY65" s="17" t="s">
        <v>78</v>
      </c>
      <c r="CZ65" s="11">
        <v>-0.25097900000000001</v>
      </c>
      <c r="DA65" s="11">
        <v>0.85753999999999997</v>
      </c>
      <c r="DB65" s="11">
        <v>0.98837399999999997</v>
      </c>
      <c r="DC65" s="11">
        <v>-0.40814800000000001</v>
      </c>
      <c r="DD65" s="11">
        <v>4.3514970000000002</v>
      </c>
      <c r="DE65" s="11">
        <v>2.3675350000000002</v>
      </c>
      <c r="DI65" s="3" t="s">
        <v>150</v>
      </c>
      <c r="DJ65" s="19">
        <v>11.404052999999999</v>
      </c>
      <c r="DK65" s="19">
        <v>10.082072</v>
      </c>
      <c r="DL65" s="19">
        <v>13.711283999999999</v>
      </c>
      <c r="DM65" s="19">
        <v>14.109207</v>
      </c>
      <c r="DN65" s="19">
        <v>12.034535</v>
      </c>
      <c r="DO65" s="19">
        <v>12.257281000000001</v>
      </c>
      <c r="DQ65" s="3" t="s">
        <v>171</v>
      </c>
      <c r="DR65" s="11" t="s">
        <v>116</v>
      </c>
      <c r="DS65" s="11">
        <v>14.73387</v>
      </c>
      <c r="DT65" s="11">
        <v>2.343413</v>
      </c>
      <c r="DU65" s="11">
        <v>1.093515</v>
      </c>
      <c r="DV65" s="11">
        <v>-0.34893099999999999</v>
      </c>
      <c r="DW65" s="11">
        <v>-0.23868400000000001</v>
      </c>
      <c r="DZ65" s="3" t="s">
        <v>173</v>
      </c>
      <c r="EA65" s="11">
        <v>0.13497400000000001</v>
      </c>
      <c r="EB65" s="11">
        <v>0.13817599999999999</v>
      </c>
      <c r="EC65" s="11">
        <v>6.9849999999999995E-2</v>
      </c>
      <c r="ED65" s="11">
        <v>0.186274</v>
      </c>
      <c r="EE65" s="11">
        <v>0.137963</v>
      </c>
      <c r="EF65" s="11">
        <v>-2.1949999999999999E-3</v>
      </c>
      <c r="EL65" s="3" t="s">
        <v>171</v>
      </c>
      <c r="EM65" s="20">
        <v>0.13463600000000001</v>
      </c>
      <c r="EN65" s="11">
        <v>0.13463600000000001</v>
      </c>
      <c r="EO65" s="11">
        <v>-8.3431000000000005E-2</v>
      </c>
      <c r="EP65" s="11">
        <v>0.11862</v>
      </c>
      <c r="EQ65" s="11">
        <v>0.24424100000000001</v>
      </c>
      <c r="ER65" s="11">
        <v>0.11289200000000001</v>
      </c>
      <c r="ES65" s="11">
        <v>9.1578000000000007E-2</v>
      </c>
      <c r="EU65" s="3" t="s">
        <v>171</v>
      </c>
      <c r="EV65" s="11">
        <v>-2.2270999999999999E-2</v>
      </c>
      <c r="EW65" s="11">
        <v>5.0306999999999998E-2</v>
      </c>
      <c r="EX65" s="11">
        <v>0.15052299999999999</v>
      </c>
      <c r="EY65" s="11">
        <v>-5.4507E-2</v>
      </c>
      <c r="EZ65" s="11">
        <v>0.101272</v>
      </c>
      <c r="FA65" s="11">
        <v>0.11194900000000001</v>
      </c>
    </row>
    <row r="66" spans="1:157" x14ac:dyDescent="0.2">
      <c r="A66" s="3" t="s">
        <v>173</v>
      </c>
      <c r="B66" s="11">
        <v>0.102254</v>
      </c>
      <c r="C66" s="11">
        <v>0.14740500000000001</v>
      </c>
      <c r="D66" s="11">
        <v>0.90942100000000003</v>
      </c>
      <c r="E66" s="11">
        <v>-4.9190999999999999E-2</v>
      </c>
      <c r="F66" s="11">
        <v>0.17882999999999999</v>
      </c>
      <c r="G66" s="11">
        <v>0.384631</v>
      </c>
      <c r="K66" s="3" t="s">
        <v>173</v>
      </c>
      <c r="L66" s="11">
        <v>0.170678</v>
      </c>
      <c r="M66" s="11">
        <v>0.57478799999999997</v>
      </c>
      <c r="N66" s="11">
        <v>8.6466000000000001E-2</v>
      </c>
      <c r="O66" s="11">
        <v>-0.46348400000000001</v>
      </c>
      <c r="P66" s="11">
        <v>1.7608630000000001</v>
      </c>
      <c r="Q66" s="11">
        <v>1.233652</v>
      </c>
      <c r="U66" s="3" t="s">
        <v>173</v>
      </c>
      <c r="V66" s="11">
        <v>-9.8282999999999995E-2</v>
      </c>
      <c r="W66" s="11">
        <v>3.6884E-2</v>
      </c>
      <c r="X66" s="11">
        <v>0.64356999999999998</v>
      </c>
      <c r="Y66" s="11">
        <v>9.6265000000000003E-2</v>
      </c>
      <c r="Z66" s="11">
        <v>-4.3001999999999999E-2</v>
      </c>
      <c r="AA66" s="11">
        <v>7.7994999999999995E-2</v>
      </c>
      <c r="AD66" s="3" t="s">
        <v>173</v>
      </c>
      <c r="AE66" s="11">
        <v>9.1487069999999999</v>
      </c>
      <c r="AF66" s="11">
        <v>-0.33896599999999999</v>
      </c>
      <c r="AG66" s="11">
        <v>0.64990599999999998</v>
      </c>
      <c r="AH66" s="11" t="s">
        <v>116</v>
      </c>
      <c r="AI66" s="11" t="s">
        <v>116</v>
      </c>
      <c r="AJ66" s="11">
        <v>0.39871400000000001</v>
      </c>
      <c r="AN66" s="3" t="s">
        <v>173</v>
      </c>
      <c r="AO66" s="11">
        <v>-0.22398399999999999</v>
      </c>
      <c r="AP66" s="11">
        <v>2.4188999999999999E-2</v>
      </c>
      <c r="AQ66" s="11">
        <v>0.991286</v>
      </c>
      <c r="AR66" s="11">
        <v>0.64509399999999995</v>
      </c>
      <c r="AS66" s="11">
        <v>0.151756</v>
      </c>
      <c r="AT66" s="11">
        <v>-5.7736999999999997E-2</v>
      </c>
      <c r="AU66" s="11"/>
      <c r="AV66" s="11"/>
      <c r="AW66" s="11"/>
      <c r="AX66" s="3" t="s">
        <v>173</v>
      </c>
      <c r="AY66" s="11">
        <v>-4.3819999999999996E-3</v>
      </c>
      <c r="AZ66" s="11">
        <v>0.20191999999999999</v>
      </c>
      <c r="BA66" s="11">
        <v>0.14726500000000001</v>
      </c>
      <c r="BB66" s="11">
        <v>4.6005999999999998E-2</v>
      </c>
      <c r="BC66" s="11">
        <v>0.246611</v>
      </c>
      <c r="BD66" s="11">
        <v>0.51983800000000002</v>
      </c>
      <c r="BE66" s="11"/>
      <c r="BF66" s="11"/>
      <c r="BG66" s="11"/>
      <c r="BH66" s="3" t="s">
        <v>174</v>
      </c>
      <c r="BI66" s="11">
        <v>0.14658099999999999</v>
      </c>
      <c r="BJ66" s="11">
        <v>2.1298110000000001</v>
      </c>
      <c r="BK66" s="11" t="s">
        <v>116</v>
      </c>
      <c r="BL66" s="11" t="s">
        <v>116</v>
      </c>
      <c r="BM66" s="11">
        <v>0.45875700000000003</v>
      </c>
      <c r="BN66" s="11">
        <v>0.145708</v>
      </c>
      <c r="BO66" s="11"/>
      <c r="BP66" s="11"/>
      <c r="BQ66" s="11"/>
      <c r="BR66" s="3" t="s">
        <v>173</v>
      </c>
      <c r="BS66" s="11">
        <v>0.148372</v>
      </c>
      <c r="BT66" s="11">
        <v>-0.15568499999999999</v>
      </c>
      <c r="BU66" s="11">
        <v>0.25802399999999998</v>
      </c>
      <c r="BV66" s="11">
        <v>0.22944999999999999</v>
      </c>
      <c r="BW66" s="11">
        <v>0.152249</v>
      </c>
      <c r="BX66" s="11">
        <v>0.13639899999999999</v>
      </c>
      <c r="BY66" s="11"/>
      <c r="BZ66" s="11"/>
      <c r="CA66" s="11"/>
      <c r="CB66" s="3" t="s">
        <v>173</v>
      </c>
      <c r="CC66" s="11">
        <v>0.16348799999999999</v>
      </c>
      <c r="CD66" s="11">
        <v>0.12712999999999999</v>
      </c>
      <c r="CE66" s="11">
        <v>0.43102400000000002</v>
      </c>
      <c r="CF66" s="11">
        <v>-0.28229300000000002</v>
      </c>
      <c r="CG66" s="11">
        <v>0.49614000000000003</v>
      </c>
      <c r="CH66" s="11">
        <v>0.52848899999999999</v>
      </c>
      <c r="CI66" s="11"/>
      <c r="CJ66" s="11"/>
      <c r="CK66" s="11"/>
      <c r="CL66" s="11"/>
      <c r="CM66" s="3" t="s">
        <v>173</v>
      </c>
      <c r="CN66" s="11">
        <v>0.23277999999999999</v>
      </c>
      <c r="CO66" s="11">
        <v>0.320191</v>
      </c>
      <c r="CP66" s="11">
        <v>0.19261600000000001</v>
      </c>
      <c r="CQ66" s="11">
        <v>6.3465999999999995E-2</v>
      </c>
      <c r="CR66" s="11">
        <v>0.23408999999999999</v>
      </c>
      <c r="CS66" s="11">
        <v>0.20241899999999999</v>
      </c>
      <c r="CT66" s="11"/>
      <c r="CU66" s="11"/>
      <c r="CV66" s="11"/>
      <c r="CW66" s="11"/>
      <c r="CX66" s="3" t="s">
        <v>173</v>
      </c>
      <c r="CY66" s="17" t="s">
        <v>78</v>
      </c>
      <c r="CZ66" s="11">
        <v>-0.25184099999999998</v>
      </c>
      <c r="DA66" s="11">
        <v>0.65881900000000004</v>
      </c>
      <c r="DB66" s="11">
        <v>1.126879</v>
      </c>
      <c r="DC66" s="11">
        <v>-0.44457799999999997</v>
      </c>
      <c r="DD66" s="11">
        <v>4.9121389999999998</v>
      </c>
      <c r="DE66" s="11">
        <v>2.445862</v>
      </c>
      <c r="DI66" s="3" t="s">
        <v>152</v>
      </c>
      <c r="DJ66" s="19">
        <v>7.8661450000000004</v>
      </c>
      <c r="DK66" s="19">
        <v>6.9142669999999997</v>
      </c>
      <c r="DL66" s="19">
        <v>10.177721999999999</v>
      </c>
      <c r="DM66" s="19">
        <v>10.002242000000001</v>
      </c>
      <c r="DN66" s="19">
        <v>8.3645150000000008</v>
      </c>
      <c r="DO66" s="19">
        <v>8.6479479999999995</v>
      </c>
      <c r="DQ66" s="3" t="s">
        <v>173</v>
      </c>
      <c r="DR66" s="11" t="s">
        <v>116</v>
      </c>
      <c r="DS66" s="11">
        <v>23.387499999999999</v>
      </c>
      <c r="DT66" s="11">
        <v>2.343413</v>
      </c>
      <c r="DU66" s="11">
        <v>1.093515</v>
      </c>
      <c r="DV66" s="11">
        <v>-0.34893099999999999</v>
      </c>
      <c r="DW66" s="11">
        <v>-0.23868400000000001</v>
      </c>
      <c r="DZ66" s="3" t="s">
        <v>175</v>
      </c>
      <c r="EA66" s="11">
        <v>0.149975</v>
      </c>
      <c r="EB66" s="11">
        <v>0.107451</v>
      </c>
      <c r="EC66" s="11">
        <v>0.124484</v>
      </c>
      <c r="ED66" s="11">
        <v>0.16394</v>
      </c>
      <c r="EE66" s="11">
        <v>0.12137199999999999</v>
      </c>
      <c r="EF66" s="11">
        <v>-0.34142800000000001</v>
      </c>
      <c r="EL66" s="3" t="s">
        <v>173</v>
      </c>
      <c r="EM66" s="20">
        <v>0.13481299999999999</v>
      </c>
      <c r="EN66" s="11">
        <v>0.13481299999999999</v>
      </c>
      <c r="EO66" s="11">
        <v>-8.5050000000000001E-2</v>
      </c>
      <c r="EP66" s="11">
        <v>0.119079</v>
      </c>
      <c r="EQ66" s="11">
        <v>0.24508099999999999</v>
      </c>
      <c r="ER66" s="11">
        <v>0.11412</v>
      </c>
      <c r="ES66" s="11">
        <v>9.1758999999999993E-2</v>
      </c>
      <c r="EU66" s="3" t="s">
        <v>173</v>
      </c>
      <c r="EV66" s="11">
        <v>-2.2270999999999999E-2</v>
      </c>
      <c r="EW66" s="11">
        <v>5.0306999999999998E-2</v>
      </c>
      <c r="EX66" s="11">
        <v>0.15052299999999999</v>
      </c>
      <c r="EY66" s="11">
        <v>-5.4507E-2</v>
      </c>
      <c r="EZ66" s="11">
        <v>0.101272</v>
      </c>
      <c r="FA66" s="11">
        <v>0.11194900000000001</v>
      </c>
    </row>
    <row r="67" spans="1:157" x14ac:dyDescent="0.2">
      <c r="A67" s="3" t="s">
        <v>175</v>
      </c>
      <c r="B67" s="11">
        <v>0.117354</v>
      </c>
      <c r="C67" s="11">
        <v>0.17255300000000001</v>
      </c>
      <c r="D67" s="11">
        <v>0.888127</v>
      </c>
      <c r="E67" s="11">
        <v>-0.21123800000000001</v>
      </c>
      <c r="F67" s="11">
        <v>0.23049</v>
      </c>
      <c r="G67" s="11">
        <v>0.41265000000000002</v>
      </c>
      <c r="K67" s="3" t="s">
        <v>175</v>
      </c>
      <c r="L67" s="11">
        <v>0.15040200000000001</v>
      </c>
      <c r="M67" s="11">
        <v>0.84078299999999995</v>
      </c>
      <c r="N67" s="11">
        <v>0.56410800000000005</v>
      </c>
      <c r="O67" s="11" t="s">
        <v>116</v>
      </c>
      <c r="P67" s="11" t="s">
        <v>116</v>
      </c>
      <c r="Q67" s="11">
        <v>1.483589</v>
      </c>
      <c r="U67" s="3" t="s">
        <v>175</v>
      </c>
      <c r="V67" s="11">
        <v>-7.1812000000000001E-2</v>
      </c>
      <c r="W67" s="11">
        <v>3.9E-2</v>
      </c>
      <c r="X67" s="11">
        <v>0.64916099999999999</v>
      </c>
      <c r="Y67" s="11">
        <v>5.4108000000000003E-2</v>
      </c>
      <c r="Z67" s="11">
        <v>-2.8136000000000001E-2</v>
      </c>
      <c r="AA67" s="11">
        <v>-3.3599999999999998E-2</v>
      </c>
      <c r="AD67" s="3" t="s">
        <v>175</v>
      </c>
      <c r="AE67" s="11">
        <v>17.924571</v>
      </c>
      <c r="AF67" s="11">
        <v>-0.47118399999999999</v>
      </c>
      <c r="AG67" s="11">
        <v>1.1027210000000001</v>
      </c>
      <c r="AH67" s="11" t="s">
        <v>116</v>
      </c>
      <c r="AI67" s="11" t="s">
        <v>116</v>
      </c>
      <c r="AJ67" s="11">
        <v>0.38572099999999998</v>
      </c>
      <c r="AN67" s="3" t="s">
        <v>175</v>
      </c>
      <c r="AO67" s="11">
        <v>-0.78335600000000005</v>
      </c>
      <c r="AP67" s="11">
        <v>8.2236000000000004E-2</v>
      </c>
      <c r="AQ67" s="11">
        <v>1.274907</v>
      </c>
      <c r="AR67" s="11">
        <v>0.70650199999999996</v>
      </c>
      <c r="AS67" s="11">
        <v>0.225054</v>
      </c>
      <c r="AT67" s="11">
        <v>-0.56199500000000002</v>
      </c>
      <c r="AU67" s="11"/>
      <c r="AV67" s="11"/>
      <c r="AW67" s="11"/>
      <c r="AX67" s="3" t="s">
        <v>175</v>
      </c>
      <c r="AY67" s="11">
        <v>0.47206799999999999</v>
      </c>
      <c r="AZ67" s="11">
        <v>0.335453</v>
      </c>
      <c r="BA67" s="11">
        <v>-9.8810999999999996E-2</v>
      </c>
      <c r="BB67" s="11">
        <v>0.118798</v>
      </c>
      <c r="BC67" s="11">
        <v>-0.16083800000000001</v>
      </c>
      <c r="BD67" s="11">
        <v>0.67787200000000003</v>
      </c>
      <c r="BE67" s="11"/>
      <c r="BF67" s="11"/>
      <c r="BG67" s="11"/>
      <c r="BH67" s="3" t="s">
        <v>167</v>
      </c>
      <c r="BI67" s="11">
        <v>6.1593000000000002E-2</v>
      </c>
      <c r="BJ67" s="11">
        <v>-6.9579000000000002E-2</v>
      </c>
      <c r="BK67" s="11">
        <v>0.27741500000000002</v>
      </c>
      <c r="BL67" s="11">
        <v>-6.5700999999999996E-2</v>
      </c>
      <c r="BM67" s="11">
        <v>0.191106</v>
      </c>
      <c r="BN67" s="11">
        <v>0.145589</v>
      </c>
      <c r="BO67" s="11"/>
      <c r="BP67" s="11"/>
      <c r="BQ67" s="11"/>
      <c r="BR67" s="3" t="s">
        <v>175</v>
      </c>
      <c r="BS67" s="11">
        <v>0.38556000000000001</v>
      </c>
      <c r="BT67" s="11">
        <v>-0.21027399999999999</v>
      </c>
      <c r="BU67" s="11">
        <v>0.355014</v>
      </c>
      <c r="BV67" s="11">
        <v>0.14308699999999999</v>
      </c>
      <c r="BW67" s="11">
        <v>0.127391</v>
      </c>
      <c r="BX67" s="11">
        <v>0.12755</v>
      </c>
      <c r="BY67" s="11"/>
      <c r="BZ67" s="11"/>
      <c r="CA67" s="11"/>
      <c r="CB67" s="3" t="s">
        <v>175</v>
      </c>
      <c r="CC67" s="11">
        <v>-0.16402900000000001</v>
      </c>
      <c r="CD67" s="11">
        <v>0.57673700000000006</v>
      </c>
      <c r="CE67" s="11">
        <v>0.35078500000000001</v>
      </c>
      <c r="CF67" s="11">
        <v>-0.410719</v>
      </c>
      <c r="CG67" s="11">
        <v>0.68525800000000003</v>
      </c>
      <c r="CH67" s="11">
        <v>0.86786099999999999</v>
      </c>
      <c r="CI67" s="11"/>
      <c r="CJ67" s="11"/>
      <c r="CK67" s="11"/>
      <c r="CL67" s="11"/>
      <c r="CM67" s="3" t="s">
        <v>175</v>
      </c>
      <c r="CN67" s="11">
        <v>0.128465</v>
      </c>
      <c r="CO67" s="11">
        <v>0.38368600000000003</v>
      </c>
      <c r="CP67" s="11">
        <v>0.18715200000000001</v>
      </c>
      <c r="CQ67" s="11">
        <v>-5.1830000000000001E-3</v>
      </c>
      <c r="CR67" s="11">
        <v>0.218004</v>
      </c>
      <c r="CS67" s="11">
        <v>0.174016</v>
      </c>
      <c r="CT67" s="11"/>
      <c r="CU67" s="11"/>
      <c r="CV67" s="11"/>
      <c r="CW67" s="11"/>
      <c r="CX67" s="3" t="s">
        <v>175</v>
      </c>
      <c r="CY67" s="17" t="s">
        <v>78</v>
      </c>
      <c r="CZ67" s="11">
        <v>-0.32480100000000001</v>
      </c>
      <c r="DA67" s="11">
        <v>0.54935599999999996</v>
      </c>
      <c r="DB67" s="11">
        <v>1.2511540000000001</v>
      </c>
      <c r="DC67" s="11">
        <v>-0.55209200000000003</v>
      </c>
      <c r="DD67" s="11">
        <v>5.813186</v>
      </c>
      <c r="DE67" s="11">
        <v>2.3391920000000002</v>
      </c>
      <c r="DI67" s="3" t="s">
        <v>154</v>
      </c>
      <c r="DJ67" s="19">
        <v>4.0848279999999999</v>
      </c>
      <c r="DK67" s="19">
        <v>4.8570289999999998</v>
      </c>
      <c r="DL67" s="19">
        <v>3.636037</v>
      </c>
      <c r="DM67" s="19">
        <v>3.6201850000000002</v>
      </c>
      <c r="DN67" s="19">
        <v>3.8049240000000002</v>
      </c>
      <c r="DO67" s="19">
        <v>3.5854189999999999</v>
      </c>
      <c r="DQ67" s="3" t="s">
        <v>175</v>
      </c>
      <c r="DR67" s="11" t="s">
        <v>116</v>
      </c>
      <c r="DS67" s="11" t="s">
        <v>116</v>
      </c>
      <c r="DT67" s="11">
        <v>5.5475630000000002</v>
      </c>
      <c r="DU67" s="11">
        <v>1.2301550000000001</v>
      </c>
      <c r="DV67" s="11">
        <v>0.18964</v>
      </c>
      <c r="DW67" s="11">
        <v>0.18867500000000001</v>
      </c>
      <c r="DZ67" s="3" t="s">
        <v>176</v>
      </c>
      <c r="EA67" s="11">
        <v>0.15459700000000001</v>
      </c>
      <c r="EB67" s="11">
        <v>0.113013</v>
      </c>
      <c r="EC67" s="11">
        <v>0.122183</v>
      </c>
      <c r="ED67" s="11">
        <v>0.16401499999999999</v>
      </c>
      <c r="EE67" s="11">
        <v>0.112375</v>
      </c>
      <c r="EF67" s="11">
        <v>-0.35637400000000002</v>
      </c>
      <c r="EL67" s="3" t="s">
        <v>175</v>
      </c>
      <c r="EM67" s="20">
        <v>0.17270099999999999</v>
      </c>
      <c r="EN67" s="11">
        <v>0.17270099999999999</v>
      </c>
      <c r="EO67" s="11">
        <v>-0.100497</v>
      </c>
      <c r="EP67" s="11">
        <v>0.13298299999999999</v>
      </c>
      <c r="EQ67" s="11">
        <v>0.21492900000000001</v>
      </c>
      <c r="ER67" s="11">
        <v>0.15484300000000001</v>
      </c>
      <c r="ES67" s="11">
        <v>0.14299700000000001</v>
      </c>
      <c r="EU67" s="3" t="s">
        <v>175</v>
      </c>
      <c r="EV67" s="11">
        <v>1.1174249999999999</v>
      </c>
      <c r="EW67" s="11">
        <v>-9.8349000000000006E-2</v>
      </c>
      <c r="EX67" s="11">
        <v>1.7072E-2</v>
      </c>
      <c r="EY67" s="11">
        <v>-0.18995699999999999</v>
      </c>
      <c r="EZ67" s="11">
        <v>0.44084299999999998</v>
      </c>
      <c r="FA67" s="11">
        <v>0.24443599999999999</v>
      </c>
    </row>
    <row r="68" spans="1:157" x14ac:dyDescent="0.2">
      <c r="A68" s="3" t="s">
        <v>176</v>
      </c>
      <c r="B68" s="11">
        <v>0.117354</v>
      </c>
      <c r="C68" s="11">
        <v>0.17255300000000001</v>
      </c>
      <c r="D68" s="11">
        <v>0.888127</v>
      </c>
      <c r="E68" s="11">
        <v>-0.21123800000000001</v>
      </c>
      <c r="F68" s="11">
        <v>0.23049</v>
      </c>
      <c r="G68" s="11">
        <v>0.41265000000000002</v>
      </c>
      <c r="K68" s="3" t="s">
        <v>176</v>
      </c>
      <c r="L68" s="11">
        <v>0.15040200000000001</v>
      </c>
      <c r="M68" s="11">
        <v>0.84078299999999995</v>
      </c>
      <c r="N68" s="11">
        <v>0.56410800000000005</v>
      </c>
      <c r="O68" s="11" t="s">
        <v>116</v>
      </c>
      <c r="P68" s="11" t="s">
        <v>116</v>
      </c>
      <c r="Q68" s="11">
        <v>1.483589</v>
      </c>
      <c r="U68" s="3" t="s">
        <v>176</v>
      </c>
      <c r="V68" s="11">
        <v>-7.1812000000000001E-2</v>
      </c>
      <c r="W68" s="11">
        <v>3.9E-2</v>
      </c>
      <c r="X68" s="11">
        <v>0.64916099999999999</v>
      </c>
      <c r="Y68" s="11">
        <v>5.4108000000000003E-2</v>
      </c>
      <c r="Z68" s="11">
        <v>-2.8136000000000001E-2</v>
      </c>
      <c r="AA68" s="11">
        <v>-3.3599999999999998E-2</v>
      </c>
      <c r="AD68" s="3" t="s">
        <v>176</v>
      </c>
      <c r="AE68" s="11">
        <v>19.247948000000001</v>
      </c>
      <c r="AF68" s="11">
        <v>-0.47773900000000002</v>
      </c>
      <c r="AG68" s="11">
        <v>1.115119</v>
      </c>
      <c r="AH68" s="11" t="s">
        <v>116</v>
      </c>
      <c r="AI68" s="11" t="s">
        <v>116</v>
      </c>
      <c r="AJ68" s="11">
        <v>0.39288899999999999</v>
      </c>
      <c r="AN68" s="3" t="s">
        <v>176</v>
      </c>
      <c r="AO68" s="11">
        <v>-0.77779600000000004</v>
      </c>
      <c r="AP68" s="11">
        <v>8.6637000000000006E-2</v>
      </c>
      <c r="AQ68" s="11">
        <v>1.2756749999999999</v>
      </c>
      <c r="AR68" s="11">
        <v>0.70650199999999996</v>
      </c>
      <c r="AS68" s="11">
        <v>0.225054</v>
      </c>
      <c r="AT68" s="11">
        <v>-0.58138100000000004</v>
      </c>
      <c r="AU68" s="11"/>
      <c r="AV68" s="11"/>
      <c r="AW68" s="11"/>
      <c r="AX68" s="3" t="s">
        <v>176</v>
      </c>
      <c r="AY68" s="11">
        <v>1.5737620000000001</v>
      </c>
      <c r="AZ68" s="11">
        <v>-0.25542199999999998</v>
      </c>
      <c r="BA68" s="11">
        <v>-9.8810999999999996E-2</v>
      </c>
      <c r="BB68" s="11">
        <v>0.118798</v>
      </c>
      <c r="BC68" s="11">
        <v>-0.16083800000000001</v>
      </c>
      <c r="BD68" s="11">
        <v>0.67787200000000003</v>
      </c>
      <c r="BE68" s="11"/>
      <c r="BF68" s="11"/>
      <c r="BG68" s="11"/>
      <c r="BH68" s="3" t="s">
        <v>175</v>
      </c>
      <c r="BI68" s="11">
        <v>0.121851</v>
      </c>
      <c r="BJ68" s="11">
        <v>-0.200379</v>
      </c>
      <c r="BK68" s="11">
        <v>0.65919399999999995</v>
      </c>
      <c r="BL68" s="11">
        <v>-0.22050800000000001</v>
      </c>
      <c r="BM68" s="11">
        <v>0.31521300000000002</v>
      </c>
      <c r="BN68" s="11">
        <v>0.17999200000000001</v>
      </c>
      <c r="BO68" s="11"/>
      <c r="BP68" s="11"/>
      <c r="BQ68" s="11"/>
      <c r="BR68" s="3" t="s">
        <v>176</v>
      </c>
      <c r="BS68" s="11">
        <v>0.38556000000000001</v>
      </c>
      <c r="BT68" s="11">
        <v>-0.21027399999999999</v>
      </c>
      <c r="BU68" s="11">
        <v>0.355014</v>
      </c>
      <c r="BV68" s="11">
        <v>0.14308699999999999</v>
      </c>
      <c r="BW68" s="11">
        <v>0.127391</v>
      </c>
      <c r="BX68" s="11">
        <v>0.12755</v>
      </c>
      <c r="BY68" s="11"/>
      <c r="BZ68" s="11"/>
      <c r="CA68" s="11"/>
      <c r="CB68" s="3" t="s">
        <v>176</v>
      </c>
      <c r="CC68" s="11">
        <v>-0.16402900000000001</v>
      </c>
      <c r="CD68" s="11">
        <v>0.57673700000000006</v>
      </c>
      <c r="CE68" s="11">
        <v>0.35078500000000001</v>
      </c>
      <c r="CF68" s="11">
        <v>-0.410719</v>
      </c>
      <c r="CG68" s="11">
        <v>0.68525800000000003</v>
      </c>
      <c r="CH68" s="11">
        <v>0.86786099999999999</v>
      </c>
      <c r="CI68" s="11"/>
      <c r="CJ68" s="11"/>
      <c r="CK68" s="11"/>
      <c r="CL68" s="11"/>
      <c r="CM68" s="3" t="s">
        <v>176</v>
      </c>
      <c r="CN68" s="11">
        <v>0.128465</v>
      </c>
      <c r="CO68" s="11">
        <v>0.38368600000000003</v>
      </c>
      <c r="CP68" s="11">
        <v>0.18715200000000001</v>
      </c>
      <c r="CQ68" s="11">
        <v>-5.1830000000000001E-3</v>
      </c>
      <c r="CR68" s="11">
        <v>0.218004</v>
      </c>
      <c r="CS68" s="11">
        <v>0.174016</v>
      </c>
      <c r="CT68" s="11"/>
      <c r="CU68" s="11"/>
      <c r="CV68" s="11"/>
      <c r="CW68" s="11"/>
      <c r="CX68" s="3" t="s">
        <v>176</v>
      </c>
      <c r="CY68" s="17" t="s">
        <v>78</v>
      </c>
      <c r="CZ68" s="11">
        <v>-0.32480100000000001</v>
      </c>
      <c r="DA68" s="11">
        <v>0.54935599999999996</v>
      </c>
      <c r="DB68" s="11">
        <v>1.2511540000000001</v>
      </c>
      <c r="DC68" s="11">
        <v>-0.55209200000000003</v>
      </c>
      <c r="DD68" s="11">
        <v>5.813186</v>
      </c>
      <c r="DE68" s="11">
        <v>2.3391920000000002</v>
      </c>
      <c r="DI68" s="3" t="s">
        <v>156</v>
      </c>
      <c r="DJ68" s="19">
        <v>1.573421</v>
      </c>
      <c r="DK68" s="19">
        <v>1.0622780000000001</v>
      </c>
      <c r="DL68" s="19">
        <v>0.77497300000000002</v>
      </c>
      <c r="DM68" s="19">
        <v>1.084489</v>
      </c>
      <c r="DN68" s="19">
        <v>1.229822</v>
      </c>
      <c r="DO68" s="19">
        <v>1.101977</v>
      </c>
      <c r="DQ68" s="3" t="s">
        <v>176</v>
      </c>
      <c r="DR68" s="11" t="s">
        <v>116</v>
      </c>
      <c r="DS68" s="11" t="s">
        <v>116</v>
      </c>
      <c r="DT68" s="11">
        <v>6.6546459999999996</v>
      </c>
      <c r="DU68" s="11">
        <v>1.2750490000000001</v>
      </c>
      <c r="DV68" s="11">
        <v>0.194409</v>
      </c>
      <c r="DW68" s="11">
        <v>0.180922</v>
      </c>
      <c r="DZ68" s="3" t="s">
        <v>177</v>
      </c>
      <c r="EA68" s="11">
        <v>0.132628</v>
      </c>
      <c r="EB68" s="11">
        <v>0.162355</v>
      </c>
      <c r="EC68" s="11">
        <v>7.1360999999999994E-2</v>
      </c>
      <c r="ED68" s="11">
        <v>0.181423</v>
      </c>
      <c r="EE68" s="11">
        <v>9.3231999999999995E-2</v>
      </c>
      <c r="EF68" s="11">
        <v>-3.0454999999999999E-2</v>
      </c>
      <c r="EL68" s="3" t="s">
        <v>176</v>
      </c>
      <c r="EM68" s="20">
        <v>0.17270099999999999</v>
      </c>
      <c r="EN68" s="11">
        <v>0.17270099999999999</v>
      </c>
      <c r="EO68" s="11">
        <v>-0.100497</v>
      </c>
      <c r="EP68" s="11">
        <v>0.13298299999999999</v>
      </c>
      <c r="EQ68" s="11">
        <v>0.21492900000000001</v>
      </c>
      <c r="ER68" s="11">
        <v>0.15484300000000001</v>
      </c>
      <c r="ES68" s="11">
        <v>0.14299700000000001</v>
      </c>
      <c r="EU68" s="3" t="s">
        <v>176</v>
      </c>
      <c r="EV68" s="11">
        <v>1.231034</v>
      </c>
      <c r="EW68" s="11">
        <v>-9.2131000000000005E-2</v>
      </c>
      <c r="EX68" s="11">
        <v>1.2064999999999999E-2</v>
      </c>
      <c r="EY68" s="11">
        <v>-0.145762</v>
      </c>
      <c r="EZ68" s="11">
        <v>0.32799600000000001</v>
      </c>
      <c r="FA68" s="11">
        <v>0.207709</v>
      </c>
    </row>
    <row r="69" spans="1:157" x14ac:dyDescent="0.2">
      <c r="A69" s="3" t="s">
        <v>177</v>
      </c>
      <c r="B69" s="11">
        <v>0.13989299999999999</v>
      </c>
      <c r="C69" s="11">
        <v>9.5215999999999995E-2</v>
      </c>
      <c r="D69" s="11">
        <v>0.87870199999999998</v>
      </c>
      <c r="E69" s="11">
        <v>-2.0608999999999999E-2</v>
      </c>
      <c r="F69" s="11">
        <v>0.177313</v>
      </c>
      <c r="G69" s="11">
        <v>0.38446599999999997</v>
      </c>
      <c r="K69" s="3" t="s">
        <v>177</v>
      </c>
      <c r="L69" s="11">
        <v>0.20880599999999999</v>
      </c>
      <c r="M69" s="11">
        <v>0.60105699999999995</v>
      </c>
      <c r="N69" s="11">
        <v>7.5595999999999997E-2</v>
      </c>
      <c r="O69" s="11">
        <v>-0.52716700000000005</v>
      </c>
      <c r="P69" s="11">
        <v>2.2916919999999998</v>
      </c>
      <c r="Q69" s="11">
        <v>1.411095</v>
      </c>
      <c r="U69" s="3" t="s">
        <v>177</v>
      </c>
      <c r="V69" s="11">
        <v>-9.8294999999999993E-2</v>
      </c>
      <c r="W69" s="11">
        <v>2.0597000000000001E-2</v>
      </c>
      <c r="X69" s="11">
        <v>0.62774399999999997</v>
      </c>
      <c r="Y69" s="11">
        <v>9.0616000000000002E-2</v>
      </c>
      <c r="Z69" s="11">
        <v>-4.5061999999999998E-2</v>
      </c>
      <c r="AA69" s="11">
        <v>8.5716000000000001E-2</v>
      </c>
      <c r="AD69" s="3" t="s">
        <v>177</v>
      </c>
      <c r="AE69" s="11">
        <v>25.193674000000001</v>
      </c>
      <c r="AF69" s="11">
        <v>-0.36205599999999999</v>
      </c>
      <c r="AG69" s="11">
        <v>0.69101100000000004</v>
      </c>
      <c r="AH69" s="11" t="s">
        <v>116</v>
      </c>
      <c r="AI69" s="11" t="s">
        <v>116</v>
      </c>
      <c r="AJ69" s="11">
        <v>0.407642</v>
      </c>
      <c r="AN69" s="3" t="s">
        <v>177</v>
      </c>
      <c r="AO69" s="11">
        <v>-0.347964</v>
      </c>
      <c r="AP69" s="11">
        <v>-8.8113999999999998E-2</v>
      </c>
      <c r="AQ69" s="11">
        <v>1.5884799999999999</v>
      </c>
      <c r="AR69" s="11">
        <v>0.854047</v>
      </c>
      <c r="AS69" s="11">
        <v>0.21073800000000001</v>
      </c>
      <c r="AT69" s="11">
        <v>-0.21938199999999999</v>
      </c>
      <c r="AU69" s="11"/>
      <c r="AV69" s="11"/>
      <c r="AW69" s="11"/>
      <c r="AX69" s="3" t="s">
        <v>177</v>
      </c>
      <c r="AY69" s="11">
        <v>-5.1982E-2</v>
      </c>
      <c r="AZ69" s="11">
        <v>0.189609</v>
      </c>
      <c r="BA69" s="11">
        <v>0.19749700000000001</v>
      </c>
      <c r="BB69" s="11">
        <v>4.5006999999999998E-2</v>
      </c>
      <c r="BC69" s="11">
        <v>0.247556</v>
      </c>
      <c r="BD69" s="11">
        <v>0.51407899999999995</v>
      </c>
      <c r="BE69" s="11"/>
      <c r="BF69" s="11"/>
      <c r="BG69" s="11"/>
      <c r="BH69" s="3" t="s">
        <v>176</v>
      </c>
      <c r="BI69" s="11">
        <v>0.121851</v>
      </c>
      <c r="BJ69" s="11">
        <v>-0.200379</v>
      </c>
      <c r="BK69" s="11">
        <v>0.65919399999999995</v>
      </c>
      <c r="BL69" s="11">
        <v>-0.22050800000000001</v>
      </c>
      <c r="BM69" s="11">
        <v>0.31521300000000002</v>
      </c>
      <c r="BN69" s="11">
        <v>0.17999200000000001</v>
      </c>
      <c r="BO69" s="11"/>
      <c r="BP69" s="11"/>
      <c r="BQ69" s="11"/>
      <c r="BR69" s="3" t="s">
        <v>177</v>
      </c>
      <c r="BS69" s="11">
        <v>0.14786299999999999</v>
      </c>
      <c r="BT69" s="11">
        <v>-0.18412800000000001</v>
      </c>
      <c r="BU69" s="11">
        <v>0.260797</v>
      </c>
      <c r="BV69" s="11">
        <v>0.24344299999999999</v>
      </c>
      <c r="BW69" s="11">
        <v>0.16398199999999999</v>
      </c>
      <c r="BX69" s="11">
        <v>0.140509</v>
      </c>
      <c r="BY69" s="11"/>
      <c r="BZ69" s="11"/>
      <c r="CA69" s="11"/>
      <c r="CB69" s="3" t="s">
        <v>177</v>
      </c>
      <c r="CC69" s="11">
        <v>0.17550499999999999</v>
      </c>
      <c r="CD69" s="11">
        <v>0.112974</v>
      </c>
      <c r="CE69" s="11">
        <v>0.42507499999999998</v>
      </c>
      <c r="CF69" s="11">
        <v>-0.28354299999999999</v>
      </c>
      <c r="CG69" s="11">
        <v>0.50488500000000003</v>
      </c>
      <c r="CH69" s="11">
        <v>0.55012000000000005</v>
      </c>
      <c r="CI69" s="11"/>
      <c r="CJ69" s="11"/>
      <c r="CK69" s="11"/>
      <c r="CL69" s="11"/>
      <c r="CM69" s="3" t="s">
        <v>177</v>
      </c>
      <c r="CN69" s="11">
        <v>0.23150499999999999</v>
      </c>
      <c r="CO69" s="11">
        <v>0.31820199999999998</v>
      </c>
      <c r="CP69" s="11">
        <v>0.191383</v>
      </c>
      <c r="CQ69" s="11">
        <v>7.6656000000000002E-2</v>
      </c>
      <c r="CR69" s="11">
        <v>0.20596200000000001</v>
      </c>
      <c r="CS69" s="11">
        <v>0.157582</v>
      </c>
      <c r="CT69" s="11"/>
      <c r="CU69" s="11"/>
      <c r="CV69" s="11"/>
      <c r="CW69" s="11"/>
      <c r="CX69" s="3" t="s">
        <v>177</v>
      </c>
      <c r="CY69" s="17" t="s">
        <v>78</v>
      </c>
      <c r="CZ69" s="11">
        <v>-0.237423</v>
      </c>
      <c r="DA69" s="11">
        <v>0.54762699999999997</v>
      </c>
      <c r="DB69" s="11">
        <v>1.1402779999999999</v>
      </c>
      <c r="DC69" s="11">
        <v>-0.433087</v>
      </c>
      <c r="DD69" s="11">
        <v>5.018999</v>
      </c>
      <c r="DE69" s="11">
        <v>2.4397160000000002</v>
      </c>
      <c r="DI69" s="3" t="s">
        <v>159</v>
      </c>
      <c r="DJ69" s="19">
        <v>5.9220370000000004</v>
      </c>
      <c r="DK69" s="19">
        <v>7.0823</v>
      </c>
      <c r="DL69" s="19">
        <v>4.8984180000000004</v>
      </c>
      <c r="DM69" s="19">
        <v>5.106649</v>
      </c>
      <c r="DN69" s="19">
        <v>5.4743740000000001</v>
      </c>
      <c r="DO69" s="19">
        <v>5.0818399999999997</v>
      </c>
      <c r="DQ69" s="3" t="s">
        <v>177</v>
      </c>
      <c r="DR69" s="11" t="s">
        <v>116</v>
      </c>
      <c r="DS69" s="11" t="s">
        <v>116</v>
      </c>
      <c r="DT69" s="11">
        <v>5.9381069999999996</v>
      </c>
      <c r="DU69" s="11">
        <v>1.2251989999999999</v>
      </c>
      <c r="DV69" s="11">
        <v>-0.26772299999999999</v>
      </c>
      <c r="DW69" s="11">
        <v>-0.24315800000000001</v>
      </c>
      <c r="DZ69" s="3" t="s">
        <v>178</v>
      </c>
      <c r="EA69" s="11">
        <v>0.17555299999999999</v>
      </c>
      <c r="EB69" s="11">
        <v>0.118632</v>
      </c>
      <c r="EC69" s="11">
        <v>0.127885</v>
      </c>
      <c r="ED69" s="11">
        <v>0.17146</v>
      </c>
      <c r="EE69" s="11">
        <v>0.12653400000000001</v>
      </c>
      <c r="EF69" s="11">
        <v>-0.35013</v>
      </c>
      <c r="EL69" s="3" t="s">
        <v>177</v>
      </c>
      <c r="EM69" s="20">
        <v>0.15093000000000001</v>
      </c>
      <c r="EN69" s="11">
        <v>0.15492500000000001</v>
      </c>
      <c r="EO69" s="11">
        <v>-9.6845000000000001E-2</v>
      </c>
      <c r="EP69" s="11">
        <v>0.119728</v>
      </c>
      <c r="EQ69" s="11">
        <v>0.25987300000000002</v>
      </c>
      <c r="ER69" s="11">
        <v>0.14227899999999999</v>
      </c>
      <c r="ES69" s="11">
        <v>0.102422</v>
      </c>
      <c r="EU69" s="3" t="s">
        <v>177</v>
      </c>
      <c r="EV69" s="11">
        <v>-1.9914999999999999E-2</v>
      </c>
      <c r="EW69" s="11">
        <v>7.6713000000000003E-2</v>
      </c>
      <c r="EX69" s="11">
        <v>0.173927</v>
      </c>
      <c r="EY69" s="11">
        <v>-2.2589000000000001E-2</v>
      </c>
      <c r="EZ69" s="11">
        <v>3.5048000000000003E-2</v>
      </c>
      <c r="FA69" s="11">
        <v>9.5552999999999999E-2</v>
      </c>
    </row>
    <row r="70" spans="1:157" x14ac:dyDescent="0.2">
      <c r="A70" s="3" t="s">
        <v>178</v>
      </c>
      <c r="B70" s="11">
        <v>0.124918</v>
      </c>
      <c r="C70" s="11">
        <v>0.192189</v>
      </c>
      <c r="D70" s="11">
        <v>0.91431799999999996</v>
      </c>
      <c r="E70" s="11">
        <v>-0.18762100000000001</v>
      </c>
      <c r="F70" s="11">
        <v>0.272758</v>
      </c>
      <c r="G70" s="11">
        <v>0.446156</v>
      </c>
      <c r="K70" s="3" t="s">
        <v>178</v>
      </c>
      <c r="L70" s="11">
        <v>0.14250199999999999</v>
      </c>
      <c r="M70" s="11">
        <v>0.81660100000000002</v>
      </c>
      <c r="N70" s="11">
        <v>0.55023900000000003</v>
      </c>
      <c r="O70" s="11" t="s">
        <v>116</v>
      </c>
      <c r="P70" s="11" t="s">
        <v>116</v>
      </c>
      <c r="Q70" s="11">
        <v>1.4363159999999999</v>
      </c>
      <c r="U70" s="3" t="s">
        <v>178</v>
      </c>
      <c r="V70" s="11">
        <v>-3.356E-3</v>
      </c>
      <c r="W70" s="11">
        <v>0.104377</v>
      </c>
      <c r="X70" s="11">
        <v>0.71036500000000002</v>
      </c>
      <c r="Y70" s="11">
        <v>8.9125999999999997E-2</v>
      </c>
      <c r="Z70" s="11">
        <v>3.2729999999999999E-3</v>
      </c>
      <c r="AA70" s="11">
        <v>-8.1569999999999993E-3</v>
      </c>
      <c r="AD70" s="3" t="s">
        <v>178</v>
      </c>
      <c r="AE70" s="11">
        <v>19.369997000000001</v>
      </c>
      <c r="AF70" s="11">
        <v>-0.464808</v>
      </c>
      <c r="AG70" s="11">
        <v>1.2331719999999999</v>
      </c>
      <c r="AH70" s="11" t="s">
        <v>116</v>
      </c>
      <c r="AI70" s="11" t="s">
        <v>116</v>
      </c>
      <c r="AJ70" s="11">
        <v>0.407551</v>
      </c>
      <c r="AN70" s="3" t="s">
        <v>178</v>
      </c>
      <c r="AO70" s="11">
        <v>-0.77317499999999995</v>
      </c>
      <c r="AP70" s="11">
        <v>-1.9757E-2</v>
      </c>
      <c r="AQ70" s="11">
        <v>1.368781</v>
      </c>
      <c r="AR70" s="11">
        <v>0.76666599999999996</v>
      </c>
      <c r="AS70" s="11">
        <v>0.245283</v>
      </c>
      <c r="AT70" s="11">
        <v>-0.60909100000000005</v>
      </c>
      <c r="AU70" s="11"/>
      <c r="AV70" s="11"/>
      <c r="AW70" s="11"/>
      <c r="AX70" s="3" t="s">
        <v>178</v>
      </c>
      <c r="AY70" s="11">
        <v>0.62622900000000004</v>
      </c>
      <c r="AZ70" s="11">
        <v>0.36895099999999997</v>
      </c>
      <c r="BA70" s="11">
        <v>-9.8674999999999999E-2</v>
      </c>
      <c r="BB70" s="11">
        <v>0.12745000000000001</v>
      </c>
      <c r="BC70" s="11">
        <v>-0.15942100000000001</v>
      </c>
      <c r="BD70" s="11">
        <v>0.67515599999999998</v>
      </c>
      <c r="BE70" s="11"/>
      <c r="BF70" s="11"/>
      <c r="BG70" s="11"/>
      <c r="BH70" s="3" t="s">
        <v>177</v>
      </c>
      <c r="BI70" s="11">
        <v>0.10453999999999999</v>
      </c>
      <c r="BJ70" s="11">
        <v>-0.18124399999999999</v>
      </c>
      <c r="BK70" s="11">
        <v>0.61283500000000002</v>
      </c>
      <c r="BL70" s="11">
        <v>-0.224909</v>
      </c>
      <c r="BM70" s="11">
        <v>0.35289999999999999</v>
      </c>
      <c r="BN70" s="11">
        <v>0.22555900000000001</v>
      </c>
      <c r="BO70" s="11"/>
      <c r="BP70" s="11"/>
      <c r="BQ70" s="11"/>
      <c r="BR70" s="3" t="s">
        <v>178</v>
      </c>
      <c r="BS70" s="11">
        <v>0.41785699999999998</v>
      </c>
      <c r="BT70" s="11">
        <v>-0.19773299999999999</v>
      </c>
      <c r="BU70" s="11">
        <v>0.37519599999999997</v>
      </c>
      <c r="BV70" s="11">
        <v>0.16666600000000001</v>
      </c>
      <c r="BW70" s="11">
        <v>0.15753400000000001</v>
      </c>
      <c r="BX70" s="11">
        <v>0.15351100000000001</v>
      </c>
      <c r="BY70" s="11"/>
      <c r="BZ70" s="11"/>
      <c r="CA70" s="11"/>
      <c r="CB70" s="3" t="s">
        <v>178</v>
      </c>
      <c r="CC70" s="11">
        <v>-0.15059600000000001</v>
      </c>
      <c r="CD70" s="11">
        <v>0.56920599999999999</v>
      </c>
      <c r="CE70" s="11">
        <v>0.36471700000000001</v>
      </c>
      <c r="CF70" s="11">
        <v>-0.37618099999999999</v>
      </c>
      <c r="CG70" s="11">
        <v>0.73108200000000001</v>
      </c>
      <c r="CH70" s="11">
        <v>0.87256999999999996</v>
      </c>
      <c r="CI70" s="11"/>
      <c r="CJ70" s="11"/>
      <c r="CK70" s="11"/>
      <c r="CL70" s="11"/>
      <c r="CM70" s="3" t="s">
        <v>178</v>
      </c>
      <c r="CN70" s="11">
        <v>0.13833899999999999</v>
      </c>
      <c r="CO70" s="11">
        <v>0.39756900000000001</v>
      </c>
      <c r="CP70" s="11">
        <v>0.19875699999999999</v>
      </c>
      <c r="CQ70" s="11">
        <v>3.1080000000000001E-3</v>
      </c>
      <c r="CR70" s="11">
        <v>0.21900800000000001</v>
      </c>
      <c r="CS70" s="11">
        <v>0.17346600000000001</v>
      </c>
      <c r="CT70" s="11"/>
      <c r="CU70" s="11"/>
      <c r="CV70" s="11"/>
      <c r="CW70" s="11"/>
      <c r="CX70" s="3" t="s">
        <v>178</v>
      </c>
      <c r="CY70" s="17" t="s">
        <v>78</v>
      </c>
      <c r="CZ70" s="11">
        <v>-0.31845600000000002</v>
      </c>
      <c r="DA70" s="11">
        <v>0.53097300000000003</v>
      </c>
      <c r="DB70" s="11">
        <v>1.225433</v>
      </c>
      <c r="DC70" s="11">
        <v>-0.54805199999999998</v>
      </c>
      <c r="DD70" s="11">
        <v>5.8563210000000003</v>
      </c>
      <c r="DE70" s="11">
        <v>2.3403960000000001</v>
      </c>
      <c r="DI70" s="3" t="s">
        <v>161</v>
      </c>
      <c r="DJ70" s="19">
        <v>2.2810890000000001</v>
      </c>
      <c r="DK70" s="19">
        <v>1.5489660000000001</v>
      </c>
      <c r="DL70" s="19">
        <v>1.0440320000000001</v>
      </c>
      <c r="DM70" s="19">
        <v>1.529785</v>
      </c>
      <c r="DN70" s="19">
        <v>1.7694190000000001</v>
      </c>
      <c r="DO70" s="19">
        <v>1.561901</v>
      </c>
      <c r="DQ70" s="3" t="s">
        <v>178</v>
      </c>
      <c r="DR70" s="11" t="s">
        <v>116</v>
      </c>
      <c r="DS70" s="11" t="s">
        <v>116</v>
      </c>
      <c r="DT70" s="11">
        <v>6.7813379999999999</v>
      </c>
      <c r="DU70" s="11">
        <v>1.2161040000000001</v>
      </c>
      <c r="DV70" s="11">
        <v>0.18742</v>
      </c>
      <c r="DW70" s="11">
        <v>0.17669299999999999</v>
      </c>
      <c r="DZ70" s="3"/>
      <c r="EA70" s="3"/>
      <c r="EB70" s="3"/>
      <c r="EC70" s="3"/>
      <c r="ED70" s="3"/>
      <c r="EE70" s="3"/>
      <c r="EF70" s="3"/>
      <c r="EL70" s="3" t="s">
        <v>178</v>
      </c>
      <c r="EM70" s="20">
        <v>0.202122</v>
      </c>
      <c r="EN70" s="11">
        <v>0.202122</v>
      </c>
      <c r="EO70" s="11">
        <v>-8.0670000000000006E-2</v>
      </c>
      <c r="EP70" s="11">
        <v>0.15110699999999999</v>
      </c>
      <c r="EQ70" s="11">
        <v>0.244506</v>
      </c>
      <c r="ER70" s="11">
        <v>0.183091</v>
      </c>
      <c r="ES70" s="11">
        <v>0.174544</v>
      </c>
      <c r="EU70" s="3" t="s">
        <v>178</v>
      </c>
      <c r="EV70" s="11">
        <v>1.2965610000000001</v>
      </c>
      <c r="EW70" s="11">
        <v>-8.4797999999999998E-2</v>
      </c>
      <c r="EX70" s="11">
        <v>2.3179000000000002E-2</v>
      </c>
      <c r="EY70" s="11">
        <v>-0.123457</v>
      </c>
      <c r="EZ70" s="11">
        <v>0.34506999999999999</v>
      </c>
      <c r="FA70" s="11">
        <v>0.20469899999999999</v>
      </c>
    </row>
    <row r="71" spans="1:157" x14ac:dyDescent="0.2">
      <c r="A71" s="3"/>
      <c r="B71" s="3"/>
      <c r="C71" s="3"/>
      <c r="D71" s="3"/>
      <c r="E71" s="3"/>
      <c r="F71" s="3"/>
      <c r="G71" s="3"/>
      <c r="K71" s="3"/>
      <c r="L71" s="3"/>
      <c r="M71" s="3"/>
      <c r="N71" s="3"/>
      <c r="O71" s="3"/>
      <c r="P71" s="3"/>
      <c r="Q71" s="3"/>
      <c r="U71" s="3"/>
      <c r="V71" s="3"/>
      <c r="W71" s="3"/>
      <c r="X71" s="3"/>
      <c r="Y71" s="3"/>
      <c r="Z71" s="3"/>
      <c r="AA71" s="3"/>
      <c r="AD71" s="3"/>
      <c r="AE71" s="3"/>
      <c r="AF71" s="3"/>
      <c r="AG71" s="3"/>
      <c r="AH71" s="3"/>
      <c r="AI71" s="3"/>
      <c r="AJ71" s="3"/>
      <c r="AN71" s="3"/>
      <c r="AO71" s="3"/>
      <c r="AP71" s="3"/>
      <c r="AQ71" s="3"/>
      <c r="AR71" s="3"/>
      <c r="AS71" s="3"/>
      <c r="AT71" s="3"/>
      <c r="AU71" s="3"/>
      <c r="AV71" s="11"/>
      <c r="AW71" s="11"/>
      <c r="AX71" s="3"/>
      <c r="AY71" s="3"/>
      <c r="AZ71" s="3"/>
      <c r="BA71" s="3"/>
      <c r="BB71" s="3"/>
      <c r="BC71" s="3"/>
      <c r="BD71" s="3"/>
      <c r="BE71" s="11"/>
      <c r="BF71" s="11"/>
      <c r="BG71" s="11"/>
      <c r="BH71" s="3" t="s">
        <v>178</v>
      </c>
      <c r="BI71" s="11">
        <v>0.191111</v>
      </c>
      <c r="BJ71" s="11">
        <v>-0.17164199999999999</v>
      </c>
      <c r="BK71" s="11">
        <v>0.72972899999999996</v>
      </c>
      <c r="BL71" s="11">
        <v>-0.212891</v>
      </c>
      <c r="BM71" s="11">
        <v>0.34243099999999999</v>
      </c>
      <c r="BN71" s="11">
        <v>0.21688199999999999</v>
      </c>
      <c r="BO71" s="11"/>
      <c r="BP71" s="11"/>
      <c r="BQ71" s="11"/>
      <c r="BR71" s="3"/>
      <c r="BS71" s="3"/>
      <c r="BT71" s="3"/>
      <c r="BU71" s="3"/>
      <c r="BV71" s="3"/>
      <c r="BW71" s="3"/>
      <c r="BX71" s="3"/>
      <c r="BY71" s="11"/>
      <c r="BZ71" s="11"/>
      <c r="CA71" s="11"/>
      <c r="CB71" s="3"/>
      <c r="CC71" s="3"/>
      <c r="CD71" s="3"/>
      <c r="CE71" s="3"/>
      <c r="CF71" s="3"/>
      <c r="CG71" s="3"/>
      <c r="CH71" s="3"/>
      <c r="CI71" s="11"/>
      <c r="CJ71" s="11"/>
      <c r="CK71" s="11"/>
      <c r="CL71" s="11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I71" s="3"/>
      <c r="DJ71" s="3"/>
      <c r="DK71" s="3"/>
      <c r="DL71" s="3"/>
      <c r="DM71" s="3"/>
      <c r="DN71" s="3"/>
      <c r="DO71" s="3"/>
      <c r="DQ71" s="3"/>
      <c r="DR71" s="3"/>
      <c r="DS71" s="3"/>
      <c r="DT71" s="3"/>
      <c r="DU71" s="3"/>
      <c r="DV71" s="3"/>
      <c r="DW71" s="3"/>
      <c r="DZ71" s="3" t="s">
        <v>179</v>
      </c>
      <c r="EA71" s="11">
        <v>-4.3420000000000004E-3</v>
      </c>
      <c r="EB71" s="11">
        <v>-4.3782000000000001E-2</v>
      </c>
      <c r="EC71" s="11">
        <v>-1.6417999999999999E-2</v>
      </c>
      <c r="ED71" s="11">
        <v>9.8478999999999997E-2</v>
      </c>
      <c r="EE71" s="11">
        <v>9.0157000000000001E-2</v>
      </c>
      <c r="EF71" s="13" t="s">
        <v>78</v>
      </c>
      <c r="EL71" s="3"/>
      <c r="EM71" s="3"/>
      <c r="EN71" s="3"/>
      <c r="EO71" s="3"/>
      <c r="EP71" s="3"/>
      <c r="EQ71" s="3"/>
      <c r="ER71" s="3"/>
      <c r="ES71" s="3"/>
      <c r="EU71" s="3"/>
      <c r="EV71" s="3"/>
      <c r="EW71" s="3"/>
      <c r="EX71" s="3"/>
      <c r="EY71" s="3"/>
      <c r="EZ71" s="3"/>
      <c r="FA71" s="3"/>
    </row>
    <row r="72" spans="1:157" x14ac:dyDescent="0.2">
      <c r="A72" s="3" t="s">
        <v>180</v>
      </c>
      <c r="B72" s="11">
        <v>0.21537500000000001</v>
      </c>
      <c r="C72" s="11">
        <v>0.221274</v>
      </c>
      <c r="D72" s="11">
        <v>0.27073999999999998</v>
      </c>
      <c r="E72" s="11">
        <v>2.4271999999999998E-2</v>
      </c>
      <c r="F72" s="11">
        <v>0.191415</v>
      </c>
      <c r="G72" s="11">
        <v>0.197074</v>
      </c>
      <c r="K72" s="3" t="s">
        <v>180</v>
      </c>
      <c r="L72" s="11">
        <v>0.33333299999999999</v>
      </c>
      <c r="M72" s="11">
        <v>0.16666600000000001</v>
      </c>
      <c r="N72" s="11">
        <v>0.30102000000000001</v>
      </c>
      <c r="O72" s="11">
        <v>0.419686</v>
      </c>
      <c r="P72" s="11">
        <v>0.25285800000000003</v>
      </c>
      <c r="Q72" s="11">
        <v>0.263436</v>
      </c>
      <c r="U72" s="3" t="s">
        <v>180</v>
      </c>
      <c r="V72" s="11">
        <v>-1.1214E-2</v>
      </c>
      <c r="W72" s="11">
        <v>-0.29686899999999999</v>
      </c>
      <c r="X72" s="11">
        <v>0.63014800000000004</v>
      </c>
      <c r="Y72" s="11">
        <v>7.2531999999999999E-2</v>
      </c>
      <c r="Z72" s="11">
        <v>4.6976999999999998E-2</v>
      </c>
      <c r="AA72" s="11">
        <v>0.13223499999999999</v>
      </c>
      <c r="AD72" s="3" t="s">
        <v>180</v>
      </c>
      <c r="AE72" s="11">
        <v>1.0005E-2</v>
      </c>
      <c r="AF72" s="11">
        <v>-1.0366999999999999E-2</v>
      </c>
      <c r="AG72" s="11">
        <v>0.10356700000000001</v>
      </c>
      <c r="AH72" s="11">
        <v>0.17499700000000001</v>
      </c>
      <c r="AI72" s="11">
        <v>6.7049999999999998E-2</v>
      </c>
      <c r="AJ72" s="11">
        <v>9.7300000000000002E-4</v>
      </c>
      <c r="AN72" s="3" t="s">
        <v>180</v>
      </c>
      <c r="AO72" s="11">
        <v>-1.985E-2</v>
      </c>
      <c r="AP72" s="11">
        <v>-0.29518299999999997</v>
      </c>
      <c r="AQ72" s="11">
        <v>-9.8390000000000005E-2</v>
      </c>
      <c r="AR72" s="11">
        <v>0.42829499999999998</v>
      </c>
      <c r="AS72" s="11">
        <v>0.234956</v>
      </c>
      <c r="AT72" s="11">
        <v>0.73336900000000005</v>
      </c>
      <c r="AU72" s="11"/>
      <c r="AV72" s="3"/>
      <c r="AW72" s="3"/>
      <c r="AX72" s="3" t="s">
        <v>180</v>
      </c>
      <c r="AY72" s="11">
        <v>-1.0144E-2</v>
      </c>
      <c r="AZ72" s="11">
        <v>0.292041</v>
      </c>
      <c r="BA72" s="11">
        <v>0.135737</v>
      </c>
      <c r="BB72" s="11">
        <v>3.3449E-2</v>
      </c>
      <c r="BC72" s="11">
        <v>0.31822699999999998</v>
      </c>
      <c r="BD72" s="11">
        <v>0.26051999999999997</v>
      </c>
      <c r="BE72" s="3"/>
      <c r="BF72" s="3"/>
      <c r="BG72" s="3"/>
      <c r="BH72" s="3" t="s">
        <v>181</v>
      </c>
      <c r="BI72" s="11">
        <v>0.25</v>
      </c>
      <c r="BJ72" s="11">
        <v>5.8823E-2</v>
      </c>
      <c r="BK72" s="11">
        <v>5.5555E-2</v>
      </c>
      <c r="BL72" s="11">
        <v>5.2630999999999997E-2</v>
      </c>
      <c r="BM72" s="11">
        <v>2.5000000000000001E-2</v>
      </c>
      <c r="BN72" s="11">
        <v>0.17073099999999999</v>
      </c>
      <c r="BO72" s="3"/>
      <c r="BP72" s="3"/>
      <c r="BQ72" s="3"/>
      <c r="BR72" s="3" t="s">
        <v>180</v>
      </c>
      <c r="BS72" s="11">
        <v>0.165186</v>
      </c>
      <c r="BT72" s="11">
        <v>-0.51969600000000005</v>
      </c>
      <c r="BU72" s="11">
        <v>0.13605400000000001</v>
      </c>
      <c r="BV72" s="11">
        <v>0.13938700000000001</v>
      </c>
      <c r="BW72" s="11">
        <v>0.18540100000000001</v>
      </c>
      <c r="BX72" s="11">
        <v>2.2675000000000001E-2</v>
      </c>
      <c r="BY72" s="3"/>
      <c r="BZ72" s="3"/>
      <c r="CA72" s="3"/>
      <c r="CB72" s="3" t="s">
        <v>180</v>
      </c>
      <c r="CC72" s="11">
        <v>0.25451400000000002</v>
      </c>
      <c r="CD72" s="11">
        <v>0.19090099999999999</v>
      </c>
      <c r="CE72" s="11">
        <v>0.23855299999999999</v>
      </c>
      <c r="CF72" s="11">
        <v>-4.0814999999999997E-2</v>
      </c>
      <c r="CG72" s="11">
        <v>0.20072699999999999</v>
      </c>
      <c r="CH72" s="11">
        <v>0.135661</v>
      </c>
      <c r="CI72" s="3"/>
      <c r="CJ72" s="3"/>
      <c r="CK72" s="3"/>
      <c r="CL72" s="3"/>
      <c r="CM72" s="3" t="s">
        <v>180</v>
      </c>
      <c r="CN72" s="11">
        <v>8.4236000000000005E-2</v>
      </c>
      <c r="CO72" s="11">
        <v>0.18843499999999999</v>
      </c>
      <c r="CP72" s="11">
        <v>0.16344600000000001</v>
      </c>
      <c r="CQ72" s="11">
        <v>0.10002</v>
      </c>
      <c r="CR72" s="11">
        <v>0.169158</v>
      </c>
      <c r="CS72" s="11">
        <v>0.19470599999999999</v>
      </c>
      <c r="CT72" s="11"/>
      <c r="CU72" s="11"/>
      <c r="CV72" s="11"/>
      <c r="CW72" s="11"/>
      <c r="CX72" s="3" t="s">
        <v>180</v>
      </c>
      <c r="CY72" s="17" t="s">
        <v>78</v>
      </c>
      <c r="CZ72" s="11">
        <v>0.16362299999999999</v>
      </c>
      <c r="DA72" s="11">
        <v>0.46590199999999998</v>
      </c>
      <c r="DB72" s="11">
        <v>0.91436799999999996</v>
      </c>
      <c r="DC72" s="11">
        <v>-0.17699000000000001</v>
      </c>
      <c r="DD72" s="11">
        <v>1.612751</v>
      </c>
      <c r="DE72" s="11">
        <v>1.1293770000000001</v>
      </c>
      <c r="DI72" s="10" t="s">
        <v>182</v>
      </c>
      <c r="DJ72" s="3"/>
      <c r="DK72" s="3"/>
      <c r="DL72" s="3"/>
      <c r="DM72" s="3"/>
      <c r="DN72" s="3"/>
      <c r="DO72" s="3"/>
      <c r="DQ72" s="3" t="s">
        <v>180</v>
      </c>
      <c r="DR72" s="11">
        <v>0.395152</v>
      </c>
      <c r="DS72" s="11">
        <v>0.43731100000000001</v>
      </c>
      <c r="DT72" s="11">
        <v>4.3615000000000001E-2</v>
      </c>
      <c r="DU72" s="11">
        <v>0.56898199999999999</v>
      </c>
      <c r="DV72" s="11">
        <v>0.18645600000000001</v>
      </c>
      <c r="DW72" s="11">
        <v>0.17457300000000001</v>
      </c>
      <c r="DZ72" s="3" t="s">
        <v>183</v>
      </c>
      <c r="EA72" s="13" t="s">
        <v>78</v>
      </c>
      <c r="EB72" s="13" t="s">
        <v>78</v>
      </c>
      <c r="EC72" s="13" t="s">
        <v>78</v>
      </c>
      <c r="ED72" s="13" t="s">
        <v>78</v>
      </c>
      <c r="EE72" s="11">
        <v>-0.2</v>
      </c>
      <c r="EF72" s="13" t="s">
        <v>78</v>
      </c>
      <c r="EL72" s="3" t="s">
        <v>180</v>
      </c>
      <c r="EM72" s="20">
        <v>0.64516099999999998</v>
      </c>
      <c r="EN72" s="11">
        <v>0.64516099999999998</v>
      </c>
      <c r="EO72" s="11">
        <v>-0.372114</v>
      </c>
      <c r="EP72" s="11">
        <v>0.292852</v>
      </c>
      <c r="EQ72" s="11">
        <v>6.0654E-2</v>
      </c>
      <c r="ER72" s="11">
        <v>0.13208500000000001</v>
      </c>
      <c r="ES72" s="11">
        <v>0.56794800000000001</v>
      </c>
      <c r="EU72" s="3" t="s">
        <v>180</v>
      </c>
      <c r="EV72" s="11">
        <v>1.5899999999999999E-4</v>
      </c>
      <c r="EW72" s="11">
        <v>3.6919E-2</v>
      </c>
      <c r="EX72" s="11">
        <v>0.27071800000000001</v>
      </c>
      <c r="EY72" s="11">
        <v>-4.1909000000000002E-2</v>
      </c>
      <c r="EZ72" s="11">
        <v>0.10878599999999999</v>
      </c>
      <c r="FA72" s="11">
        <v>0.163942</v>
      </c>
    </row>
    <row r="73" spans="1:157" x14ac:dyDescent="0.2">
      <c r="A73" s="3" t="s">
        <v>183</v>
      </c>
      <c r="B73" s="11">
        <v>-9.7560999999999995E-2</v>
      </c>
      <c r="C73" s="11">
        <v>-0.27127200000000001</v>
      </c>
      <c r="D73" s="11">
        <v>0.60714199999999996</v>
      </c>
      <c r="E73" s="13" t="s">
        <v>78</v>
      </c>
      <c r="F73" s="13" t="s">
        <v>78</v>
      </c>
      <c r="G73" s="13" t="s">
        <v>78</v>
      </c>
      <c r="K73" s="3" t="s">
        <v>183</v>
      </c>
      <c r="L73" s="11">
        <v>0.19349</v>
      </c>
      <c r="M73" s="11">
        <v>0.16090099999999999</v>
      </c>
      <c r="N73" s="11">
        <v>0.37171599999999999</v>
      </c>
      <c r="O73" s="11">
        <v>5.4073999999999997E-2</v>
      </c>
      <c r="P73" s="11">
        <v>-3.1594999999999998E-2</v>
      </c>
      <c r="Q73" s="11">
        <v>1.9685000000000001E-2</v>
      </c>
      <c r="U73" s="3" t="s">
        <v>183</v>
      </c>
      <c r="V73" s="11">
        <v>3.7916999999999999E-2</v>
      </c>
      <c r="W73" s="11">
        <v>-1.0959999999999999E-2</v>
      </c>
      <c r="X73" s="11">
        <v>0.62029000000000001</v>
      </c>
      <c r="Y73" s="11">
        <v>-0.24832899999999999</v>
      </c>
      <c r="Z73" s="11">
        <v>0.280024</v>
      </c>
      <c r="AA73" s="11">
        <v>0.15084500000000001</v>
      </c>
      <c r="AD73" s="3" t="s">
        <v>183</v>
      </c>
      <c r="AE73" s="11">
        <v>4.1061E-2</v>
      </c>
      <c r="AF73" s="11">
        <v>-3.2440999999999998E-2</v>
      </c>
      <c r="AG73" s="11">
        <v>9.0898999999999994E-2</v>
      </c>
      <c r="AH73" s="11">
        <v>0.21055599999999999</v>
      </c>
      <c r="AI73" s="11">
        <v>-4.7584000000000001E-2</v>
      </c>
      <c r="AJ73" s="11">
        <v>0.11561299999999999</v>
      </c>
      <c r="AN73" s="3" t="s">
        <v>183</v>
      </c>
      <c r="AO73" s="11">
        <v>-0.22242000000000001</v>
      </c>
      <c r="AP73" s="11">
        <v>0.14759700000000001</v>
      </c>
      <c r="AQ73" s="11">
        <v>0.29311999999999999</v>
      </c>
      <c r="AR73" s="11">
        <v>0.48419400000000001</v>
      </c>
      <c r="AS73" s="11">
        <v>-1.4026E-2</v>
      </c>
      <c r="AT73" s="11">
        <v>-7.2708999999999996E-2</v>
      </c>
      <c r="AU73" s="11"/>
      <c r="AV73" s="11"/>
      <c r="AW73" s="11"/>
      <c r="AX73" s="3" t="s">
        <v>183</v>
      </c>
      <c r="AY73" s="11">
        <v>2.9888999999999999E-2</v>
      </c>
      <c r="AZ73" s="11">
        <v>0.24746899999999999</v>
      </c>
      <c r="BA73" s="11">
        <v>-2.3692000000000001E-2</v>
      </c>
      <c r="BB73" s="11">
        <v>0.109032</v>
      </c>
      <c r="BC73" s="11">
        <v>0.33948899999999999</v>
      </c>
      <c r="BD73" s="11">
        <v>0.52197300000000002</v>
      </c>
      <c r="BE73" s="11"/>
      <c r="BF73" s="11"/>
      <c r="BG73" s="11"/>
      <c r="BH73" s="3" t="s">
        <v>184</v>
      </c>
      <c r="BI73" s="11">
        <v>2.1249000000000001E-2</v>
      </c>
      <c r="BJ73" s="11">
        <v>2.7618E-2</v>
      </c>
      <c r="BK73" s="11">
        <v>7.2146000000000002E-2</v>
      </c>
      <c r="BL73" s="11">
        <v>4.6295000000000003E-2</v>
      </c>
      <c r="BM73" s="11">
        <v>0.15784300000000001</v>
      </c>
      <c r="BN73" s="11">
        <v>-1.1591000000000001E-2</v>
      </c>
      <c r="BO73" s="11"/>
      <c r="BP73" s="11"/>
      <c r="BQ73" s="11"/>
      <c r="BR73" s="3" t="s">
        <v>183</v>
      </c>
      <c r="BS73" s="13" t="s">
        <v>78</v>
      </c>
      <c r="BT73" s="13" t="s">
        <v>78</v>
      </c>
      <c r="BU73" s="13" t="s">
        <v>78</v>
      </c>
      <c r="BV73" s="13" t="s">
        <v>78</v>
      </c>
      <c r="BW73" s="13" t="s">
        <v>78</v>
      </c>
      <c r="BX73" s="13" t="s">
        <v>78</v>
      </c>
      <c r="BY73" s="11"/>
      <c r="BZ73" s="11"/>
      <c r="CA73" s="11"/>
      <c r="CB73" s="3" t="s">
        <v>183</v>
      </c>
      <c r="CC73" s="13" t="s">
        <v>78</v>
      </c>
      <c r="CD73" s="13" t="s">
        <v>78</v>
      </c>
      <c r="CE73" s="13" t="s">
        <v>78</v>
      </c>
      <c r="CF73" s="13" t="s">
        <v>78</v>
      </c>
      <c r="CG73" s="13" t="s">
        <v>78</v>
      </c>
      <c r="CH73" s="13" t="s">
        <v>78</v>
      </c>
      <c r="CI73" s="11"/>
      <c r="CJ73" s="11"/>
      <c r="CK73" s="11"/>
      <c r="CL73" s="11"/>
      <c r="CM73" s="3" t="s">
        <v>183</v>
      </c>
      <c r="CN73" s="11">
        <v>-8.1434999999999994E-2</v>
      </c>
      <c r="CO73" s="11">
        <v>0.39102900000000002</v>
      </c>
      <c r="CP73" s="11">
        <v>0.41957499999999998</v>
      </c>
      <c r="CQ73" s="11">
        <v>-0.33190900000000001</v>
      </c>
      <c r="CR73" s="11">
        <v>-0.50160000000000005</v>
      </c>
      <c r="CS73" s="11">
        <v>-0.45800000000000002</v>
      </c>
      <c r="CT73" s="11"/>
      <c r="CU73" s="11"/>
      <c r="CV73" s="11"/>
      <c r="CW73" s="11"/>
      <c r="CX73" s="3" t="s">
        <v>183</v>
      </c>
      <c r="CY73" s="17" t="s">
        <v>78</v>
      </c>
      <c r="CZ73" s="11">
        <v>-0.378413</v>
      </c>
      <c r="DA73" s="11">
        <v>0.86516800000000005</v>
      </c>
      <c r="DB73" s="11">
        <v>0.42661500000000002</v>
      </c>
      <c r="DC73" s="11">
        <v>0.98042200000000002</v>
      </c>
      <c r="DD73" s="11">
        <v>2.3841000000000001E-2</v>
      </c>
      <c r="DE73" s="11">
        <v>0.60158999999999996</v>
      </c>
      <c r="DI73" s="3" t="s">
        <v>185</v>
      </c>
      <c r="DJ73" s="15">
        <v>883023.79957000003</v>
      </c>
      <c r="DK73" s="15">
        <v>748039.91861199995</v>
      </c>
      <c r="DL73" s="15">
        <v>970748.27913899999</v>
      </c>
      <c r="DM73" s="15">
        <v>1394151.4252869999</v>
      </c>
      <c r="DN73" s="15">
        <v>1301407.192906</v>
      </c>
      <c r="DO73" s="15">
        <v>1483927.409585</v>
      </c>
      <c r="DQ73" s="3" t="s">
        <v>183</v>
      </c>
      <c r="DR73" s="11">
        <v>0.14102100000000001</v>
      </c>
      <c r="DS73" s="11">
        <v>0.15456</v>
      </c>
      <c r="DT73" s="11">
        <v>0.40380300000000002</v>
      </c>
      <c r="DU73" s="11">
        <v>1.230154</v>
      </c>
      <c r="DV73" s="11">
        <v>6.1296999999999997E-2</v>
      </c>
      <c r="DW73" s="11">
        <v>5.8959999999999999E-2</v>
      </c>
      <c r="DZ73" s="3" t="s">
        <v>180</v>
      </c>
      <c r="EA73" s="11">
        <v>3.8109999999999998E-2</v>
      </c>
      <c r="EB73" s="11">
        <v>8.8648000000000005E-2</v>
      </c>
      <c r="EC73" s="11">
        <v>0.104584</v>
      </c>
      <c r="ED73" s="11">
        <v>0.24373900000000001</v>
      </c>
      <c r="EE73" s="11">
        <v>0.20332500000000001</v>
      </c>
      <c r="EF73" s="11">
        <v>5.1184E-2</v>
      </c>
      <c r="EL73" s="3" t="s">
        <v>183</v>
      </c>
      <c r="EM73" s="17" t="s">
        <v>78</v>
      </c>
      <c r="EN73" s="13" t="s">
        <v>78</v>
      </c>
      <c r="EO73" s="13" t="s">
        <v>78</v>
      </c>
      <c r="EP73" s="13" t="s">
        <v>78</v>
      </c>
      <c r="EQ73" s="13" t="s">
        <v>78</v>
      </c>
      <c r="ER73" s="13" t="s">
        <v>78</v>
      </c>
      <c r="ES73" s="13" t="s">
        <v>78</v>
      </c>
      <c r="EU73" s="3" t="s">
        <v>183</v>
      </c>
      <c r="EV73" s="11">
        <v>3.7490000000000002E-3</v>
      </c>
      <c r="EW73" s="11">
        <v>1.1566999999999999E-2</v>
      </c>
      <c r="EX73" s="11">
        <v>0.25722400000000001</v>
      </c>
      <c r="EY73" s="11">
        <v>1.15E-3</v>
      </c>
      <c r="EZ73" s="11">
        <v>-2.9766000000000001E-2</v>
      </c>
      <c r="FA73" s="11">
        <v>-1.0149E-2</v>
      </c>
    </row>
    <row r="74" spans="1:157" x14ac:dyDescent="0.2">
      <c r="A74" s="3" t="s">
        <v>179</v>
      </c>
      <c r="B74" s="11">
        <v>0.41641600000000001</v>
      </c>
      <c r="C74" s="11">
        <v>0.14627499999999999</v>
      </c>
      <c r="D74" s="11">
        <v>0.14024300000000001</v>
      </c>
      <c r="E74" s="11">
        <v>0.14916099999999999</v>
      </c>
      <c r="F74" s="11">
        <v>0.16833600000000001</v>
      </c>
      <c r="G74" s="11">
        <v>0.24964900000000001</v>
      </c>
      <c r="K74" s="3" t="s">
        <v>179</v>
      </c>
      <c r="L74" s="11">
        <v>0.583345</v>
      </c>
      <c r="M74" s="11">
        <v>0.53983800000000004</v>
      </c>
      <c r="N74" s="11">
        <v>0.43603399999999998</v>
      </c>
      <c r="O74" s="11">
        <v>0.16858200000000001</v>
      </c>
      <c r="P74" s="11">
        <v>9.4337000000000004E-2</v>
      </c>
      <c r="Q74" s="11">
        <v>0.17669599999999999</v>
      </c>
      <c r="U74" s="3" t="s">
        <v>179</v>
      </c>
      <c r="V74" s="11">
        <v>-9.5051999999999998E-2</v>
      </c>
      <c r="W74" s="11">
        <v>0.21290500000000001</v>
      </c>
      <c r="X74" s="11">
        <v>9.2442999999999997E-2</v>
      </c>
      <c r="Y74" s="11">
        <v>6.0713999999999997E-2</v>
      </c>
      <c r="Z74" s="11">
        <v>-0.16787299999999999</v>
      </c>
      <c r="AA74" s="11">
        <v>4.4949999999999997E-2</v>
      </c>
      <c r="AD74" s="3" t="s">
        <v>179</v>
      </c>
      <c r="AE74" s="11">
        <v>8.1435999999999995E-2</v>
      </c>
      <c r="AF74" s="11">
        <v>6.8304000000000004E-2</v>
      </c>
      <c r="AG74" s="11">
        <v>1.9609999999999999E-2</v>
      </c>
      <c r="AH74" s="11">
        <v>2.8348999999999999E-2</v>
      </c>
      <c r="AI74" s="11">
        <v>9.8692000000000002E-2</v>
      </c>
      <c r="AJ74" s="11">
        <v>5.0941E-2</v>
      </c>
      <c r="AN74" s="3" t="s">
        <v>179</v>
      </c>
      <c r="AO74" s="11">
        <v>-2.6565999999999999E-2</v>
      </c>
      <c r="AP74" s="11">
        <v>0.20779700000000001</v>
      </c>
      <c r="AQ74" s="11">
        <v>-5.2291999999999998E-2</v>
      </c>
      <c r="AR74" s="11">
        <v>-6.6757999999999998E-2</v>
      </c>
      <c r="AS74" s="11">
        <v>-4.4891E-2</v>
      </c>
      <c r="AT74" s="11">
        <v>0.46962100000000001</v>
      </c>
      <c r="AU74" s="11"/>
      <c r="AV74" s="11"/>
      <c r="AW74" s="11"/>
      <c r="AX74" s="3" t="s">
        <v>179</v>
      </c>
      <c r="AY74" s="11">
        <v>-1.5408E-2</v>
      </c>
      <c r="AZ74" s="11">
        <v>0.102757</v>
      </c>
      <c r="BA74" s="11">
        <v>3.4923000000000003E-2</v>
      </c>
      <c r="BB74" s="11">
        <v>0.12898000000000001</v>
      </c>
      <c r="BC74" s="11">
        <v>0.27302799999999999</v>
      </c>
      <c r="BD74" s="11">
        <v>0.36319000000000001</v>
      </c>
      <c r="BE74" s="11"/>
      <c r="BF74" s="11"/>
      <c r="BG74" s="11"/>
      <c r="BH74" s="3" t="s">
        <v>186</v>
      </c>
      <c r="BI74" s="11">
        <v>-2.3949999999999999E-2</v>
      </c>
      <c r="BJ74" s="11">
        <v>1.158652</v>
      </c>
      <c r="BK74" s="11">
        <v>-0.42156199999999999</v>
      </c>
      <c r="BL74" s="11">
        <v>0.20383200000000001</v>
      </c>
      <c r="BM74" s="11">
        <v>0.136571</v>
      </c>
      <c r="BN74" s="11">
        <v>8.5860000000000006E-2</v>
      </c>
      <c r="BO74" s="11"/>
      <c r="BP74" s="11"/>
      <c r="BQ74" s="11"/>
      <c r="BR74" s="3" t="s">
        <v>179</v>
      </c>
      <c r="BS74" s="11">
        <v>0.98479899999999998</v>
      </c>
      <c r="BT74" s="11">
        <v>4.0481000000000003E-2</v>
      </c>
      <c r="BU74" s="11">
        <v>2.6280000000000001E-3</v>
      </c>
      <c r="BV74" s="11">
        <v>5.1914000000000002E-2</v>
      </c>
      <c r="BW74" s="11">
        <v>2.7417E-2</v>
      </c>
      <c r="BX74" s="11">
        <v>0.103448</v>
      </c>
      <c r="BY74" s="11"/>
      <c r="BZ74" s="11"/>
      <c r="CA74" s="11"/>
      <c r="CB74" s="3" t="s">
        <v>179</v>
      </c>
      <c r="CC74" s="11">
        <v>0.81432499999999997</v>
      </c>
      <c r="CD74" s="11">
        <v>0.22772000000000001</v>
      </c>
      <c r="CE74" s="11">
        <v>0.27251199999999998</v>
      </c>
      <c r="CF74" s="11">
        <v>0.317691</v>
      </c>
      <c r="CG74" s="11">
        <v>0.191884</v>
      </c>
      <c r="CH74" s="11">
        <v>0.21152599999999999</v>
      </c>
      <c r="CI74" s="11"/>
      <c r="CJ74" s="11"/>
      <c r="CK74" s="11"/>
      <c r="CL74" s="11"/>
      <c r="CM74" s="3" t="s">
        <v>179</v>
      </c>
      <c r="CN74" s="11">
        <v>0.20631099999999999</v>
      </c>
      <c r="CO74" s="11">
        <v>0.33832899999999999</v>
      </c>
      <c r="CP74" s="11">
        <v>0.23647299999999999</v>
      </c>
      <c r="CQ74" s="11">
        <v>0.25633299999999998</v>
      </c>
      <c r="CR74" s="11">
        <v>0.40518399999999999</v>
      </c>
      <c r="CS74" s="11">
        <v>0.47020000000000001</v>
      </c>
      <c r="CT74" s="11"/>
      <c r="CU74" s="11"/>
      <c r="CV74" s="11"/>
      <c r="CW74" s="11"/>
      <c r="CX74" s="3" t="s">
        <v>179</v>
      </c>
      <c r="CY74" s="17" t="s">
        <v>78</v>
      </c>
      <c r="CZ74" s="11">
        <v>0.63247799999999998</v>
      </c>
      <c r="DA74" s="11">
        <v>0.24607299999999999</v>
      </c>
      <c r="DB74" s="11">
        <v>0.26295499999999999</v>
      </c>
      <c r="DC74" s="11">
        <v>0.343221</v>
      </c>
      <c r="DD74" s="11">
        <v>8.5654999999999995E-2</v>
      </c>
      <c r="DE74" s="11">
        <v>0.375581</v>
      </c>
      <c r="DQ74" s="3" t="s">
        <v>179</v>
      </c>
      <c r="DR74" s="11">
        <v>2.5798000000000001E-2</v>
      </c>
      <c r="DS74" s="11">
        <v>0.15723500000000001</v>
      </c>
      <c r="DT74" s="11">
        <v>0.33373199999999997</v>
      </c>
      <c r="DU74" s="11">
        <v>0.17510200000000001</v>
      </c>
      <c r="DV74" s="11">
        <v>0.23169100000000001</v>
      </c>
      <c r="DW74" s="11">
        <v>0.20120099999999999</v>
      </c>
      <c r="DZ74" s="3" t="s">
        <v>187</v>
      </c>
      <c r="EA74" s="11">
        <v>0.142345</v>
      </c>
      <c r="EB74" s="11">
        <v>0.13456799999999999</v>
      </c>
      <c r="EC74" s="11">
        <v>7.5608999999999996E-2</v>
      </c>
      <c r="ED74" s="11">
        <v>0.15786</v>
      </c>
      <c r="EE74" s="11">
        <v>0.11401799999999999</v>
      </c>
      <c r="EF74" s="11">
        <v>8.9718999999999993E-2</v>
      </c>
      <c r="EL74" s="3" t="s">
        <v>179</v>
      </c>
      <c r="EM74" s="20">
        <v>6.7307000000000006E-2</v>
      </c>
      <c r="EN74" s="11">
        <v>6.7307000000000006E-2</v>
      </c>
      <c r="EO74" s="11">
        <v>0.30115799999999998</v>
      </c>
      <c r="EP74" s="11">
        <v>4.3520999999999997E-2</v>
      </c>
      <c r="EQ74" s="11">
        <v>9.4700000000000003E-4</v>
      </c>
      <c r="ER74" s="11">
        <v>1.8929999999999999E-3</v>
      </c>
      <c r="ES74" s="11">
        <v>0.19896</v>
      </c>
      <c r="EU74" s="3" t="s">
        <v>179</v>
      </c>
      <c r="EV74" s="11">
        <v>0.14052600000000001</v>
      </c>
      <c r="EW74" s="11">
        <v>-0.13538900000000001</v>
      </c>
      <c r="EX74" s="11">
        <v>2.5270999999999998E-2</v>
      </c>
      <c r="EY74" s="11">
        <v>5.8689999999999999E-2</v>
      </c>
      <c r="EZ74" s="11">
        <v>9.3127000000000001E-2</v>
      </c>
      <c r="FA74" s="11">
        <v>7.6498999999999998E-2</v>
      </c>
    </row>
    <row r="75" spans="1:157" x14ac:dyDescent="0.2">
      <c r="A75" s="3" t="s">
        <v>187</v>
      </c>
      <c r="B75" s="11">
        <v>0.18521599999999999</v>
      </c>
      <c r="C75" s="11">
        <v>0.15841</v>
      </c>
      <c r="D75" s="11">
        <v>0.124061</v>
      </c>
      <c r="E75" s="11">
        <v>1.6688999999999999E-2</v>
      </c>
      <c r="F75" s="11">
        <v>0.101647</v>
      </c>
      <c r="G75" s="11">
        <v>8.4582000000000004E-2</v>
      </c>
      <c r="K75" s="3" t="s">
        <v>187</v>
      </c>
      <c r="L75" s="11">
        <v>0.38488</v>
      </c>
      <c r="M75" s="11">
        <v>0.42596099999999998</v>
      </c>
      <c r="N75" s="11">
        <v>0.30932599999999999</v>
      </c>
      <c r="O75" s="11">
        <v>0.10016899999999999</v>
      </c>
      <c r="P75" s="11">
        <v>0.140874</v>
      </c>
      <c r="Q75" s="11">
        <v>0.20075200000000001</v>
      </c>
      <c r="U75" s="3" t="s">
        <v>187</v>
      </c>
      <c r="V75" s="11">
        <v>-7.4398000000000006E-2</v>
      </c>
      <c r="W75" s="11">
        <v>-4.3213000000000001E-2</v>
      </c>
      <c r="X75" s="11">
        <v>8.3713999999999997E-2</v>
      </c>
      <c r="Y75" s="11">
        <v>4.9940000000000002E-3</v>
      </c>
      <c r="Z75" s="11">
        <v>-4.8799999999999999E-4</v>
      </c>
      <c r="AA75" s="11">
        <v>3.5159999999999997E-2</v>
      </c>
      <c r="AD75" s="3" t="s">
        <v>187</v>
      </c>
      <c r="AE75" s="11">
        <v>0.15532000000000001</v>
      </c>
      <c r="AF75" s="11">
        <v>6.8482000000000001E-2</v>
      </c>
      <c r="AG75" s="11">
        <v>9.7347000000000003E-2</v>
      </c>
      <c r="AH75" s="11">
        <v>-1.0763E-2</v>
      </c>
      <c r="AI75" s="11">
        <v>0.12811500000000001</v>
      </c>
      <c r="AJ75" s="11">
        <v>0.124829</v>
      </c>
      <c r="AN75" s="3" t="s">
        <v>187</v>
      </c>
      <c r="AO75" s="11">
        <v>0.34651999999999999</v>
      </c>
      <c r="AP75" s="11">
        <v>0.12504999999999999</v>
      </c>
      <c r="AQ75" s="11">
        <v>-4.7809999999999997E-3</v>
      </c>
      <c r="AR75" s="11">
        <v>-3.0714000000000002E-2</v>
      </c>
      <c r="AS75" s="11">
        <v>-5.2979999999999998E-3</v>
      </c>
      <c r="AT75" s="11">
        <v>1.2734380000000001</v>
      </c>
      <c r="AU75" s="11"/>
      <c r="AV75" s="11"/>
      <c r="AW75" s="11"/>
      <c r="AX75" s="3" t="s">
        <v>187</v>
      </c>
      <c r="AY75" s="11">
        <v>-0.105272</v>
      </c>
      <c r="AZ75" s="11">
        <v>0.18701200000000001</v>
      </c>
      <c r="BA75" s="11">
        <v>4.6594999999999998E-2</v>
      </c>
      <c r="BB75" s="11">
        <v>1.401E-2</v>
      </c>
      <c r="BC75" s="11">
        <v>0.293323</v>
      </c>
      <c r="BD75" s="11">
        <v>0.30546899999999999</v>
      </c>
      <c r="BE75" s="11"/>
      <c r="BF75" s="11"/>
      <c r="BG75" s="11"/>
      <c r="BH75" s="3" t="s">
        <v>188</v>
      </c>
      <c r="BI75" s="11">
        <v>2.1863E-2</v>
      </c>
      <c r="BJ75" s="11">
        <v>1.2942E-2</v>
      </c>
      <c r="BK75" s="11">
        <v>8.5799E-2</v>
      </c>
      <c r="BL75" s="11">
        <v>4.3973999999999999E-2</v>
      </c>
      <c r="BM75" s="11">
        <v>0.15820400000000001</v>
      </c>
      <c r="BN75" s="11">
        <v>-1.3216E-2</v>
      </c>
      <c r="BO75" s="11"/>
      <c r="BP75" s="11"/>
      <c r="BQ75" s="11"/>
      <c r="BR75" s="3" t="s">
        <v>187</v>
      </c>
      <c r="BS75" s="11">
        <v>0.17602499999999999</v>
      </c>
      <c r="BT75" s="11">
        <v>0.14871999999999999</v>
      </c>
      <c r="BU75" s="11">
        <v>0.12163499999999999</v>
      </c>
      <c r="BV75" s="11">
        <v>2.8007000000000001E-2</v>
      </c>
      <c r="BW75" s="11">
        <v>9.6167000000000002E-2</v>
      </c>
      <c r="BX75" s="11">
        <v>0.19062799999999999</v>
      </c>
      <c r="BY75" s="11"/>
      <c r="BZ75" s="11"/>
      <c r="CA75" s="11"/>
      <c r="CB75" s="3" t="s">
        <v>187</v>
      </c>
      <c r="CC75" s="11">
        <v>0.37029099999999998</v>
      </c>
      <c r="CD75" s="11">
        <v>0.19448699999999999</v>
      </c>
      <c r="CE75" s="11">
        <v>4.1871999999999999E-2</v>
      </c>
      <c r="CF75" s="11">
        <v>0.118924</v>
      </c>
      <c r="CG75" s="11">
        <v>0.236346</v>
      </c>
      <c r="CH75" s="11">
        <v>0.18557000000000001</v>
      </c>
      <c r="CI75" s="11"/>
      <c r="CJ75" s="11"/>
      <c r="CK75" s="11"/>
      <c r="CL75" s="11"/>
      <c r="CM75" s="3" t="s">
        <v>187</v>
      </c>
      <c r="CN75" s="11">
        <v>5.1490000000000001E-2</v>
      </c>
      <c r="CO75" s="11">
        <v>0.107755</v>
      </c>
      <c r="CP75" s="11">
        <v>9.3058000000000002E-2</v>
      </c>
      <c r="CQ75" s="11">
        <v>0.12919600000000001</v>
      </c>
      <c r="CR75" s="11">
        <v>0.24318600000000001</v>
      </c>
      <c r="CS75" s="11">
        <v>0.17324000000000001</v>
      </c>
      <c r="CT75" s="11"/>
      <c r="CU75" s="11"/>
      <c r="CV75" s="11"/>
      <c r="CW75" s="11"/>
      <c r="CX75" s="3" t="s">
        <v>187</v>
      </c>
      <c r="CY75" s="17" t="s">
        <v>78</v>
      </c>
      <c r="CZ75" s="11">
        <v>0.30266300000000002</v>
      </c>
      <c r="DA75" s="11">
        <v>0.66277699999999995</v>
      </c>
      <c r="DB75" s="11">
        <v>0.53474999999999995</v>
      </c>
      <c r="DC75" s="11">
        <v>-6.8006999999999998E-2</v>
      </c>
      <c r="DD75" s="11">
        <v>0.59603700000000004</v>
      </c>
      <c r="DE75" s="11">
        <v>0.77315800000000001</v>
      </c>
      <c r="DQ75" s="3" t="s">
        <v>187</v>
      </c>
      <c r="DR75" s="11">
        <v>0.15363099999999999</v>
      </c>
      <c r="DS75" s="11">
        <v>0.51995100000000005</v>
      </c>
      <c r="DT75" s="11">
        <v>0.19143499999999999</v>
      </c>
      <c r="DU75" s="11">
        <v>0.32523200000000002</v>
      </c>
      <c r="DV75" s="11">
        <v>0.29488199999999998</v>
      </c>
      <c r="DW75" s="11">
        <v>0.27582200000000001</v>
      </c>
      <c r="DZ75" s="3"/>
      <c r="EA75" s="3"/>
      <c r="EB75" s="3"/>
      <c r="EC75" s="3"/>
      <c r="ED75" s="3"/>
      <c r="EE75" s="3"/>
      <c r="EF75" s="3"/>
      <c r="EL75" s="3" t="s">
        <v>187</v>
      </c>
      <c r="EM75" s="20">
        <v>4.8377999999999997E-2</v>
      </c>
      <c r="EN75" s="11">
        <v>4.8377999999999997E-2</v>
      </c>
      <c r="EO75" s="11">
        <v>0.114986</v>
      </c>
      <c r="EP75" s="11">
        <v>2.4431000000000001E-2</v>
      </c>
      <c r="EQ75" s="11">
        <v>3.1424000000000001E-2</v>
      </c>
      <c r="ER75" s="11">
        <v>5.8455E-2</v>
      </c>
      <c r="ES75" s="11">
        <v>4.4331000000000002E-2</v>
      </c>
      <c r="EU75" s="3" t="s">
        <v>187</v>
      </c>
      <c r="EV75" s="11">
        <v>7.8433000000000003E-2</v>
      </c>
      <c r="EW75" s="11">
        <v>6.7657999999999996E-2</v>
      </c>
      <c r="EX75" s="11">
        <v>-3.0242999999999999E-2</v>
      </c>
      <c r="EY75" s="11">
        <v>-6.7920000000000003E-3</v>
      </c>
      <c r="EZ75" s="11">
        <v>3.7837000000000003E-2</v>
      </c>
      <c r="FA75" s="11">
        <v>1.6301E-2</v>
      </c>
    </row>
    <row r="76" spans="1:157" x14ac:dyDescent="0.2">
      <c r="A76" s="3"/>
      <c r="B76" s="3"/>
      <c r="C76" s="3"/>
      <c r="D76" s="3"/>
      <c r="E76" s="3"/>
      <c r="F76" s="3"/>
      <c r="G76" s="3"/>
      <c r="K76" s="3"/>
      <c r="L76" s="3"/>
      <c r="M76" s="3"/>
      <c r="N76" s="3"/>
      <c r="O76" s="3"/>
      <c r="P76" s="3"/>
      <c r="Q76" s="3"/>
      <c r="U76" s="3"/>
      <c r="V76" s="3"/>
      <c r="W76" s="3"/>
      <c r="X76" s="3"/>
      <c r="Y76" s="3"/>
      <c r="Z76" s="3"/>
      <c r="AA76" s="3"/>
      <c r="AD76" s="3"/>
      <c r="AE76" s="3"/>
      <c r="AF76" s="3"/>
      <c r="AG76" s="3"/>
      <c r="AH76" s="3"/>
      <c r="AI76" s="3"/>
      <c r="AJ76" s="3"/>
      <c r="AN76" s="3"/>
      <c r="AO76" s="3"/>
      <c r="AP76" s="3"/>
      <c r="AQ76" s="3"/>
      <c r="AR76" s="3"/>
      <c r="AS76" s="3"/>
      <c r="AT76" s="3"/>
      <c r="AU76" s="3"/>
      <c r="AV76" s="11"/>
      <c r="AW76" s="11"/>
      <c r="AX76" s="3"/>
      <c r="AY76" s="3"/>
      <c r="AZ76" s="3"/>
      <c r="BA76" s="3"/>
      <c r="BB76" s="3"/>
      <c r="BC76" s="3"/>
      <c r="BD76" s="3"/>
      <c r="BE76" s="11"/>
      <c r="BF76" s="11"/>
      <c r="BG76" s="11"/>
      <c r="BH76" s="3" t="s">
        <v>189</v>
      </c>
      <c r="BI76" s="11">
        <v>-4.0157999999999999E-2</v>
      </c>
      <c r="BJ76" s="11">
        <v>1.280138</v>
      </c>
      <c r="BK76" s="11">
        <v>-0.26274500000000001</v>
      </c>
      <c r="BL76" s="11">
        <v>-0.137909</v>
      </c>
      <c r="BM76" s="11">
        <v>2.9315000000000001E-2</v>
      </c>
      <c r="BN76" s="11">
        <v>0.27627499999999999</v>
      </c>
      <c r="BO76" s="11"/>
      <c r="BP76" s="11"/>
      <c r="BQ76" s="11"/>
      <c r="BR76" s="3"/>
      <c r="BS76" s="3"/>
      <c r="BT76" s="3"/>
      <c r="BU76" s="3"/>
      <c r="BV76" s="3"/>
      <c r="BW76" s="3"/>
      <c r="BX76" s="3"/>
      <c r="BY76" s="11"/>
      <c r="BZ76" s="11"/>
      <c r="CA76" s="11"/>
      <c r="CB76" s="3"/>
      <c r="CC76" s="3"/>
      <c r="CD76" s="3"/>
      <c r="CE76" s="3"/>
      <c r="CF76" s="3"/>
      <c r="CG76" s="3"/>
      <c r="CH76" s="3"/>
      <c r="CI76" s="11"/>
      <c r="CJ76" s="11"/>
      <c r="CK76" s="11"/>
      <c r="CL76" s="11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Q76" s="3"/>
      <c r="DR76" s="3"/>
      <c r="DS76" s="3"/>
      <c r="DT76" s="3"/>
      <c r="DU76" s="3"/>
      <c r="DV76" s="3"/>
      <c r="DW76" s="3"/>
      <c r="DZ76" s="3" t="s">
        <v>190</v>
      </c>
      <c r="EA76" s="11">
        <v>0.11451500000000001</v>
      </c>
      <c r="EB76" s="11">
        <v>0.13668</v>
      </c>
      <c r="EC76" s="11">
        <v>9.5723000000000003E-2</v>
      </c>
      <c r="ED76" s="11">
        <v>8.3779000000000006E-2</v>
      </c>
      <c r="EE76" s="11">
        <v>0.141233</v>
      </c>
      <c r="EF76" s="11">
        <v>0.10717</v>
      </c>
      <c r="EL76" s="3"/>
      <c r="EM76" s="3"/>
      <c r="EN76" s="3"/>
      <c r="EO76" s="3"/>
      <c r="EP76" s="3"/>
      <c r="EQ76" s="3"/>
      <c r="ER76" s="3"/>
      <c r="ES76" s="3"/>
      <c r="EU76" s="3"/>
      <c r="EV76" s="3"/>
      <c r="EW76" s="3"/>
      <c r="EX76" s="3"/>
      <c r="EY76" s="3"/>
      <c r="EZ76" s="3"/>
      <c r="FA76" s="3"/>
    </row>
    <row r="77" spans="1:157" x14ac:dyDescent="0.2">
      <c r="A77" s="3" t="s">
        <v>191</v>
      </c>
      <c r="B77" s="11">
        <v>0.13534099999999999</v>
      </c>
      <c r="C77" s="11">
        <v>0.117899</v>
      </c>
      <c r="D77" s="11">
        <v>0.136741</v>
      </c>
      <c r="E77" s="11">
        <v>-3.4400000000000001E-4</v>
      </c>
      <c r="F77" s="11">
        <v>0.11883299999999999</v>
      </c>
      <c r="G77" s="11">
        <v>0.16497600000000001</v>
      </c>
      <c r="K77" s="3" t="s">
        <v>191</v>
      </c>
      <c r="L77" s="11">
        <v>0.73785699999999999</v>
      </c>
      <c r="M77" s="11">
        <v>0.69697299999999995</v>
      </c>
      <c r="N77" s="11">
        <v>0.60432300000000005</v>
      </c>
      <c r="O77" s="11">
        <v>1.6056999999999998E-2</v>
      </c>
      <c r="P77" s="11">
        <v>0.43240699999999999</v>
      </c>
      <c r="Q77" s="11">
        <v>0.47337400000000002</v>
      </c>
      <c r="U77" s="3" t="s">
        <v>191</v>
      </c>
      <c r="V77" s="11">
        <v>-0.15547800000000001</v>
      </c>
      <c r="W77" s="11">
        <v>-0.27792699999999998</v>
      </c>
      <c r="X77" s="11">
        <v>-3.4421E-2</v>
      </c>
      <c r="Y77" s="11">
        <v>-0.19683</v>
      </c>
      <c r="Z77" s="11">
        <v>0.226436</v>
      </c>
      <c r="AA77" s="11">
        <v>-8.3610000000000004E-2</v>
      </c>
      <c r="AD77" s="3" t="s">
        <v>191</v>
      </c>
      <c r="AE77" s="11">
        <v>0.32154199999999999</v>
      </c>
      <c r="AF77" s="11">
        <v>8.8294999999999998E-2</v>
      </c>
      <c r="AG77" s="11">
        <v>0.18875700000000001</v>
      </c>
      <c r="AH77" s="11">
        <v>-9.4020999999999993E-2</v>
      </c>
      <c r="AI77" s="11">
        <v>0.204703</v>
      </c>
      <c r="AJ77" s="11">
        <v>0.26273200000000002</v>
      </c>
      <c r="AN77" s="3" t="s">
        <v>191</v>
      </c>
      <c r="AO77" s="11" t="s">
        <v>116</v>
      </c>
      <c r="AP77" s="11" t="s">
        <v>116</v>
      </c>
      <c r="AQ77" s="11" t="s">
        <v>116</v>
      </c>
      <c r="AR77" s="11" t="s">
        <v>116</v>
      </c>
      <c r="AS77" s="11" t="s">
        <v>116</v>
      </c>
      <c r="AT77" s="11" t="s">
        <v>116</v>
      </c>
      <c r="AU77" s="11"/>
      <c r="AV77" s="3"/>
      <c r="AW77" s="3"/>
      <c r="AX77" s="3" t="s">
        <v>191</v>
      </c>
      <c r="AY77" s="11" t="s">
        <v>116</v>
      </c>
      <c r="AZ77" s="11" t="s">
        <v>116</v>
      </c>
      <c r="BA77" s="11" t="s">
        <v>116</v>
      </c>
      <c r="BB77" s="11" t="s">
        <v>116</v>
      </c>
      <c r="BC77" s="11" t="s">
        <v>116</v>
      </c>
      <c r="BD77" s="11">
        <v>4.4718520000000002</v>
      </c>
      <c r="BE77" s="3"/>
      <c r="BF77" s="3"/>
      <c r="BG77" s="3"/>
      <c r="BH77" s="3" t="s">
        <v>192</v>
      </c>
      <c r="BI77" s="11">
        <v>-2.6204999999999999E-2</v>
      </c>
      <c r="BJ77" s="11">
        <v>1.157894</v>
      </c>
      <c r="BK77" s="11">
        <v>-0.234734</v>
      </c>
      <c r="BL77" s="11">
        <v>-0.13167999999999999</v>
      </c>
      <c r="BM77" s="11">
        <v>4.8294999999999998E-2</v>
      </c>
      <c r="BN77" s="11">
        <v>0.22298200000000001</v>
      </c>
      <c r="BO77" s="3"/>
      <c r="BP77" s="3"/>
      <c r="BQ77" s="3"/>
      <c r="BR77" s="3" t="s">
        <v>191</v>
      </c>
      <c r="BS77" s="11">
        <v>-0.69666700000000004</v>
      </c>
      <c r="BT77" s="11" t="s">
        <v>116</v>
      </c>
      <c r="BU77" s="11" t="s">
        <v>116</v>
      </c>
      <c r="BV77" s="11" t="s">
        <v>116</v>
      </c>
      <c r="BW77" s="11" t="s">
        <v>116</v>
      </c>
      <c r="BX77" s="11" t="s">
        <v>116</v>
      </c>
      <c r="BY77" s="3"/>
      <c r="BZ77" s="3"/>
      <c r="CA77" s="3"/>
      <c r="CB77" s="3" t="s">
        <v>191</v>
      </c>
      <c r="CC77" s="11">
        <v>0.26208700000000001</v>
      </c>
      <c r="CD77" s="11">
        <v>0.333623</v>
      </c>
      <c r="CE77" s="11">
        <v>-3.2858999999999999E-2</v>
      </c>
      <c r="CF77" s="11">
        <v>-5.1219999999999998E-3</v>
      </c>
      <c r="CG77" s="11">
        <v>0.26041500000000001</v>
      </c>
      <c r="CH77" s="11">
        <v>0.17719399999999999</v>
      </c>
      <c r="CI77" s="3"/>
      <c r="CJ77" s="3"/>
      <c r="CK77" s="3"/>
      <c r="CL77" s="3"/>
      <c r="CM77" s="3" t="s">
        <v>191</v>
      </c>
      <c r="CN77" s="11">
        <v>0.29228900000000002</v>
      </c>
      <c r="CO77" s="11">
        <v>0.243863</v>
      </c>
      <c r="CP77" s="11">
        <v>3.8389E-2</v>
      </c>
      <c r="CQ77" s="11">
        <v>0.47025699999999998</v>
      </c>
      <c r="CR77" s="11">
        <v>-5.6688000000000002E-2</v>
      </c>
      <c r="CS77" s="11">
        <v>-1.6879000000000002E-2</v>
      </c>
      <c r="CT77" s="11"/>
      <c r="CU77" s="11"/>
      <c r="CV77" s="11"/>
      <c r="CW77" s="11"/>
      <c r="CX77" s="3" t="s">
        <v>191</v>
      </c>
      <c r="CY77" s="17" t="s">
        <v>78</v>
      </c>
      <c r="CZ77" s="11">
        <v>0.32929999999999998</v>
      </c>
      <c r="DA77" s="11">
        <v>-0.136431</v>
      </c>
      <c r="DB77" s="11">
        <v>0.99979899999999999</v>
      </c>
      <c r="DC77" s="11">
        <v>-0.19428899999999999</v>
      </c>
      <c r="DD77" s="11">
        <v>1.332025</v>
      </c>
      <c r="DE77" s="11">
        <v>1.1873910000000001</v>
      </c>
      <c r="DQ77" s="3" t="s">
        <v>191</v>
      </c>
      <c r="DR77" s="11">
        <v>0.32976100000000003</v>
      </c>
      <c r="DS77" s="11">
        <v>2.5693139999999999</v>
      </c>
      <c r="DT77" s="11">
        <v>0.36982199999999998</v>
      </c>
      <c r="DU77" s="11">
        <v>0.48980800000000002</v>
      </c>
      <c r="DV77" s="11">
        <v>0.40428900000000001</v>
      </c>
      <c r="DW77" s="11">
        <v>0.31107899999999999</v>
      </c>
      <c r="DZ77" s="3" t="s">
        <v>191</v>
      </c>
      <c r="EA77" s="11" t="s">
        <v>116</v>
      </c>
      <c r="EB77" s="11" t="s">
        <v>116</v>
      </c>
      <c r="EC77" s="11" t="s">
        <v>116</v>
      </c>
      <c r="ED77" s="11" t="s">
        <v>116</v>
      </c>
      <c r="EE77" s="11" t="s">
        <v>116</v>
      </c>
      <c r="EF77" s="11" t="s">
        <v>116</v>
      </c>
      <c r="EL77" s="3" t="s">
        <v>191</v>
      </c>
      <c r="EM77" s="20">
        <v>-5.7577000000000003E-2</v>
      </c>
      <c r="EN77" s="11" t="s">
        <v>116</v>
      </c>
      <c r="EO77" s="11" t="s">
        <v>116</v>
      </c>
      <c r="EP77" s="11" t="s">
        <v>116</v>
      </c>
      <c r="EQ77" s="11" t="s">
        <v>116</v>
      </c>
      <c r="ER77" s="11" t="s">
        <v>116</v>
      </c>
      <c r="ES77" s="11" t="s">
        <v>116</v>
      </c>
      <c r="EU77" s="3" t="s">
        <v>191</v>
      </c>
      <c r="EV77" s="11">
        <v>8.1119999999999998E-2</v>
      </c>
      <c r="EW77" s="11">
        <v>0.22517899999999999</v>
      </c>
      <c r="EX77" s="11">
        <v>5.0953999999999999E-2</v>
      </c>
      <c r="EY77" s="11">
        <v>-0.105585</v>
      </c>
      <c r="EZ77" s="11">
        <v>0.16800399999999999</v>
      </c>
      <c r="FA77" s="11">
        <v>0.16961100000000001</v>
      </c>
    </row>
    <row r="78" spans="1:157" x14ac:dyDescent="0.2">
      <c r="A78" s="3" t="s">
        <v>190</v>
      </c>
      <c r="B78" s="11">
        <v>0.13406599999999999</v>
      </c>
      <c r="C78" s="11">
        <v>0.104754</v>
      </c>
      <c r="D78" s="11">
        <v>0.13072</v>
      </c>
      <c r="E78" s="11">
        <v>1.7918E-2</v>
      </c>
      <c r="F78" s="11">
        <v>0.106326</v>
      </c>
      <c r="G78" s="11">
        <v>0.14976800000000001</v>
      </c>
      <c r="K78" s="3" t="s">
        <v>190</v>
      </c>
      <c r="L78" s="11">
        <v>0.42506100000000002</v>
      </c>
      <c r="M78" s="11">
        <v>0.50505900000000004</v>
      </c>
      <c r="N78" s="11">
        <v>0.48007499999999997</v>
      </c>
      <c r="O78" s="11">
        <v>5.6406999999999999E-2</v>
      </c>
      <c r="P78" s="11">
        <v>0.38229800000000003</v>
      </c>
      <c r="Q78" s="11">
        <v>0.41633399999999998</v>
      </c>
      <c r="U78" s="3" t="s">
        <v>190</v>
      </c>
      <c r="V78" s="11">
        <v>-0.15547800000000001</v>
      </c>
      <c r="W78" s="11">
        <v>-0.27792699999999998</v>
      </c>
      <c r="X78" s="11">
        <v>-3.4421E-2</v>
      </c>
      <c r="Y78" s="11">
        <v>-0.19683</v>
      </c>
      <c r="Z78" s="11">
        <v>0.226436</v>
      </c>
      <c r="AA78" s="11">
        <v>-8.3610000000000004E-2</v>
      </c>
      <c r="AD78" s="3" t="s">
        <v>190</v>
      </c>
      <c r="AE78" s="11">
        <v>0.21820200000000001</v>
      </c>
      <c r="AF78" s="11">
        <v>4.3250999999999998E-2</v>
      </c>
      <c r="AG78" s="11">
        <v>0.142238</v>
      </c>
      <c r="AH78" s="11">
        <v>-6.4748E-2</v>
      </c>
      <c r="AI78" s="11">
        <v>0.18556</v>
      </c>
      <c r="AJ78" s="11">
        <v>0.19747300000000001</v>
      </c>
      <c r="AN78" s="3" t="s">
        <v>190</v>
      </c>
      <c r="AO78" s="11">
        <v>-6.4374000000000001E-2</v>
      </c>
      <c r="AP78" s="11">
        <v>-4.2781E-2</v>
      </c>
      <c r="AQ78" s="11">
        <v>4.5572000000000001E-2</v>
      </c>
      <c r="AR78" s="11">
        <v>-9.0258000000000005E-2</v>
      </c>
      <c r="AS78" s="11">
        <v>5.6321000000000003E-2</v>
      </c>
      <c r="AT78" s="11">
        <v>1.8213269999999999</v>
      </c>
      <c r="AU78" s="11"/>
      <c r="AV78" s="11"/>
      <c r="AW78" s="11"/>
      <c r="AX78" s="3" t="s">
        <v>190</v>
      </c>
      <c r="AY78" s="11">
        <v>-0.73476699999999995</v>
      </c>
      <c r="AZ78" s="11">
        <v>1.164102</v>
      </c>
      <c r="BA78" s="11">
        <v>0.59160500000000005</v>
      </c>
      <c r="BB78" s="11">
        <v>0.186052</v>
      </c>
      <c r="BC78" s="11">
        <v>1.1464999999999999E-2</v>
      </c>
      <c r="BD78" s="11">
        <v>0.26911600000000002</v>
      </c>
      <c r="BE78" s="11"/>
      <c r="BF78" s="11"/>
      <c r="BG78" s="11"/>
      <c r="BH78" s="3" t="s">
        <v>187</v>
      </c>
      <c r="BI78" s="11">
        <v>2.4726000000000001E-2</v>
      </c>
      <c r="BJ78" s="11">
        <v>0.25950099999999998</v>
      </c>
      <c r="BK78" s="11">
        <v>0.106007</v>
      </c>
      <c r="BL78" s="11">
        <v>-2.0788999999999998E-2</v>
      </c>
      <c r="BM78" s="11">
        <v>5.7190999999999999E-2</v>
      </c>
      <c r="BN78" s="11">
        <v>3.2878999999999999E-2</v>
      </c>
      <c r="BO78" s="11"/>
      <c r="BP78" s="11"/>
      <c r="BQ78" s="11"/>
      <c r="BR78" s="3" t="s">
        <v>190</v>
      </c>
      <c r="BS78" s="11">
        <v>9.2307E-2</v>
      </c>
      <c r="BT78" s="11">
        <v>8.4506999999999999E-2</v>
      </c>
      <c r="BU78" s="11">
        <v>0.14410800000000001</v>
      </c>
      <c r="BV78" s="11">
        <v>-0.13867699999999999</v>
      </c>
      <c r="BW78" s="11">
        <v>0.10019</v>
      </c>
      <c r="BX78" s="11">
        <v>0.178893</v>
      </c>
      <c r="BY78" s="11"/>
      <c r="BZ78" s="11"/>
      <c r="CA78" s="11"/>
      <c r="CB78" s="3" t="s">
        <v>190</v>
      </c>
      <c r="CC78" s="11">
        <v>0.201207</v>
      </c>
      <c r="CD78" s="11">
        <v>0.26951900000000001</v>
      </c>
      <c r="CE78" s="11">
        <v>-2.6589000000000002E-2</v>
      </c>
      <c r="CF78" s="11">
        <v>6.6779999999999999E-3</v>
      </c>
      <c r="CG78" s="11">
        <v>0.218394</v>
      </c>
      <c r="CH78" s="11">
        <v>0.15157499999999999</v>
      </c>
      <c r="CI78" s="11"/>
      <c r="CJ78" s="11"/>
      <c r="CK78" s="11"/>
      <c r="CL78" s="11"/>
      <c r="CM78" s="3" t="s">
        <v>190</v>
      </c>
      <c r="CN78" s="11">
        <v>0.15610199999999999</v>
      </c>
      <c r="CO78" s="11">
        <v>0.20019600000000001</v>
      </c>
      <c r="CP78" s="11">
        <v>0.17293</v>
      </c>
      <c r="CQ78" s="11">
        <v>0.238264</v>
      </c>
      <c r="CR78" s="11">
        <v>0.30187700000000001</v>
      </c>
      <c r="CS78" s="11">
        <v>0.30360100000000001</v>
      </c>
      <c r="CT78" s="11"/>
      <c r="CU78" s="11"/>
      <c r="CV78" s="11"/>
      <c r="CW78" s="11"/>
      <c r="CX78" s="3" t="s">
        <v>190</v>
      </c>
      <c r="CY78" s="17" t="s">
        <v>78</v>
      </c>
      <c r="CZ78" s="11">
        <v>0.30635800000000002</v>
      </c>
      <c r="DA78" s="11">
        <v>0.384218</v>
      </c>
      <c r="DB78" s="11">
        <v>0.57532700000000003</v>
      </c>
      <c r="DC78" s="11">
        <v>-0.16950999999999999</v>
      </c>
      <c r="DD78" s="11">
        <v>0.94461700000000004</v>
      </c>
      <c r="DE78" s="11">
        <v>0.98103099999999999</v>
      </c>
      <c r="DQ78" s="3" t="s">
        <v>190</v>
      </c>
      <c r="DR78" s="11">
        <v>0.344302</v>
      </c>
      <c r="DS78" s="11">
        <v>2.3582649999999998</v>
      </c>
      <c r="DT78" s="11">
        <v>0.35833500000000001</v>
      </c>
      <c r="DU78" s="11">
        <v>0.48080400000000001</v>
      </c>
      <c r="DV78" s="11">
        <v>0.40108199999999999</v>
      </c>
      <c r="DW78" s="11">
        <v>0.307952</v>
      </c>
      <c r="DZ78" s="3" t="s">
        <v>193</v>
      </c>
      <c r="EA78" s="11">
        <v>0.175014</v>
      </c>
      <c r="EB78" s="11">
        <v>0.20099600000000001</v>
      </c>
      <c r="EC78" s="11">
        <v>7.6210000000000002E-3</v>
      </c>
      <c r="ED78" s="11">
        <v>0.17289499999999999</v>
      </c>
      <c r="EE78" s="11">
        <v>0.109211</v>
      </c>
      <c r="EF78" s="11">
        <v>-0.16733200000000001</v>
      </c>
      <c r="EL78" s="3" t="s">
        <v>190</v>
      </c>
      <c r="EM78" s="20">
        <v>2.4039000000000001E-2</v>
      </c>
      <c r="EN78" s="11">
        <v>2.4039000000000001E-2</v>
      </c>
      <c r="EO78" s="11">
        <v>6.5087000000000006E-2</v>
      </c>
      <c r="EP78" s="11">
        <v>0.10875799999999999</v>
      </c>
      <c r="EQ78" s="11">
        <v>-3.6281000000000001E-2</v>
      </c>
      <c r="ER78" s="11">
        <v>0.11360000000000001</v>
      </c>
      <c r="ES78" s="11">
        <v>2.8917999999999999E-2</v>
      </c>
      <c r="EU78" s="3" t="s">
        <v>190</v>
      </c>
      <c r="EV78" s="11">
        <v>2.9974000000000001E-2</v>
      </c>
      <c r="EW78" s="11">
        <v>8.3782999999999996E-2</v>
      </c>
      <c r="EX78" s="11">
        <v>2.8767000000000001E-2</v>
      </c>
      <c r="EY78" s="11">
        <v>-7.8796000000000005E-2</v>
      </c>
      <c r="EZ78" s="11">
        <v>9.3463000000000004E-2</v>
      </c>
      <c r="FA78" s="11">
        <v>0.10889</v>
      </c>
    </row>
    <row r="79" spans="1:157" x14ac:dyDescent="0.2">
      <c r="A79" s="3" t="s">
        <v>193</v>
      </c>
      <c r="B79" s="11">
        <v>0.136519</v>
      </c>
      <c r="C79" s="11">
        <v>0.194497</v>
      </c>
      <c r="D79" s="11">
        <v>0.40734500000000001</v>
      </c>
      <c r="E79" s="11">
        <v>-1.714E-3</v>
      </c>
      <c r="F79" s="11">
        <v>0.112038</v>
      </c>
      <c r="G79" s="11">
        <v>-1.2626999999999999E-2</v>
      </c>
      <c r="K79" s="3" t="s">
        <v>193</v>
      </c>
      <c r="L79" s="11">
        <v>0.25358799999999998</v>
      </c>
      <c r="M79" s="11">
        <v>0.71532399999999996</v>
      </c>
      <c r="N79" s="11">
        <v>-0.29875600000000002</v>
      </c>
      <c r="O79" s="11">
        <v>9.1730000000000006E-3</v>
      </c>
      <c r="P79" s="11">
        <v>0.81694900000000004</v>
      </c>
      <c r="Q79" s="11">
        <v>0.57291899999999996</v>
      </c>
      <c r="U79" s="3" t="s">
        <v>193</v>
      </c>
      <c r="V79" s="11">
        <v>-0.10387</v>
      </c>
      <c r="W79" s="11">
        <v>0.16259999999999999</v>
      </c>
      <c r="X79" s="11">
        <v>0.28960999999999998</v>
      </c>
      <c r="Y79" s="11">
        <v>0.174099</v>
      </c>
      <c r="Z79" s="11">
        <v>-9.5030000000000003E-2</v>
      </c>
      <c r="AA79" s="11">
        <v>6.9754999999999998E-2</v>
      </c>
      <c r="AD79" s="3" t="s">
        <v>193</v>
      </c>
      <c r="AE79" s="11">
        <v>3.4410999999999997E-2</v>
      </c>
      <c r="AF79" s="11">
        <v>2.8070999999999999E-2</v>
      </c>
      <c r="AG79" s="11">
        <v>-8.6999999999999994E-3</v>
      </c>
      <c r="AH79" s="11">
        <v>-5.2679999999999998E-2</v>
      </c>
      <c r="AI79" s="11">
        <v>0.31716100000000003</v>
      </c>
      <c r="AJ79" s="11">
        <v>-0.104995</v>
      </c>
      <c r="AN79" s="3" t="s">
        <v>193</v>
      </c>
      <c r="AO79" s="11">
        <v>9.2004000000000002E-2</v>
      </c>
      <c r="AP79" s="11">
        <v>0.243786</v>
      </c>
      <c r="AQ79" s="11">
        <v>0.14119799999999999</v>
      </c>
      <c r="AR79" s="11">
        <v>0.21592500000000001</v>
      </c>
      <c r="AS79" s="11">
        <v>8.0603999999999995E-2</v>
      </c>
      <c r="AT79" s="11">
        <v>0.103787</v>
      </c>
      <c r="AU79" s="11"/>
      <c r="AV79" s="11"/>
      <c r="AW79" s="11"/>
      <c r="AX79" s="3" t="s">
        <v>193</v>
      </c>
      <c r="AY79" s="11">
        <v>-0.124519</v>
      </c>
      <c r="AZ79" s="11">
        <v>0.34383599999999997</v>
      </c>
      <c r="BA79" s="11">
        <v>0.13328499999999999</v>
      </c>
      <c r="BB79" s="11">
        <v>2.9839999999999998E-2</v>
      </c>
      <c r="BC79" s="11">
        <v>-0.44104100000000002</v>
      </c>
      <c r="BD79" s="11">
        <v>-2.9366E-2</v>
      </c>
      <c r="BE79" s="11"/>
      <c r="BF79" s="11"/>
      <c r="BG79" s="11"/>
      <c r="BH79" s="3" t="s">
        <v>194</v>
      </c>
      <c r="BI79" s="11">
        <v>6.2396E-2</v>
      </c>
      <c r="BJ79" s="11">
        <v>0.37238500000000002</v>
      </c>
      <c r="BK79" s="11">
        <v>0.14832400000000001</v>
      </c>
      <c r="BL79" s="11">
        <v>-4.9598000000000003E-2</v>
      </c>
      <c r="BM79" s="11">
        <v>2.5856000000000001E-2</v>
      </c>
      <c r="BN79" s="11">
        <v>2.2260000000000001E-3</v>
      </c>
      <c r="BO79" s="11"/>
      <c r="BP79" s="11"/>
      <c r="BQ79" s="11"/>
      <c r="BR79" s="3" t="s">
        <v>193</v>
      </c>
      <c r="BS79" s="11">
        <v>0.31496000000000002</v>
      </c>
      <c r="BT79" s="11">
        <v>-0.11719499999999999</v>
      </c>
      <c r="BU79" s="11">
        <v>0.30993900000000002</v>
      </c>
      <c r="BV79" s="11">
        <v>0.183028</v>
      </c>
      <c r="BW79" s="11">
        <v>7.0120000000000002E-2</v>
      </c>
      <c r="BX79" s="11">
        <v>0.28547899999999998</v>
      </c>
      <c r="BY79" s="11"/>
      <c r="BZ79" s="11"/>
      <c r="CA79" s="11"/>
      <c r="CB79" s="3" t="s">
        <v>193</v>
      </c>
      <c r="CC79" s="11">
        <v>0.24048600000000001</v>
      </c>
      <c r="CD79" s="11">
        <v>6.6998000000000002E-2</v>
      </c>
      <c r="CE79" s="11">
        <v>0.48870799999999998</v>
      </c>
      <c r="CF79" s="11">
        <v>-0.124959</v>
      </c>
      <c r="CG79" s="11">
        <v>0.40887499999999999</v>
      </c>
      <c r="CH79" s="11">
        <v>0.249531</v>
      </c>
      <c r="CI79" s="11"/>
      <c r="CJ79" s="11"/>
      <c r="CK79" s="11"/>
      <c r="CL79" s="11"/>
      <c r="CM79" s="3" t="s">
        <v>193</v>
      </c>
      <c r="CN79" s="11">
        <v>0.16269</v>
      </c>
      <c r="CO79" s="11">
        <v>0.26477099999999998</v>
      </c>
      <c r="CP79" s="11">
        <v>0.160216</v>
      </c>
      <c r="CQ79" s="11">
        <v>-1.6320000000000001E-2</v>
      </c>
      <c r="CR79" s="11">
        <v>0.35356500000000002</v>
      </c>
      <c r="CS79" s="11">
        <v>0.28618300000000002</v>
      </c>
      <c r="CT79" s="11"/>
      <c r="CU79" s="11"/>
      <c r="CV79" s="11"/>
      <c r="CW79" s="11"/>
      <c r="CX79" s="3" t="s">
        <v>193</v>
      </c>
      <c r="CY79" s="17" t="s">
        <v>78</v>
      </c>
      <c r="CZ79" s="11">
        <v>0.27197399999999999</v>
      </c>
      <c r="DA79" s="11">
        <v>0.22285199999999999</v>
      </c>
      <c r="DB79" s="11">
        <v>0.56440999999999997</v>
      </c>
      <c r="DC79" s="11">
        <v>-0.38065500000000002</v>
      </c>
      <c r="DD79" s="11">
        <v>3.9796130000000001</v>
      </c>
      <c r="DE79" s="11">
        <v>2.1296240000000002</v>
      </c>
      <c r="DQ79" s="3" t="s">
        <v>193</v>
      </c>
      <c r="DR79" s="11">
        <v>0.14632899999999999</v>
      </c>
      <c r="DS79" s="11">
        <v>1.471101</v>
      </c>
      <c r="DT79" s="11">
        <v>0.93454400000000004</v>
      </c>
      <c r="DU79" s="11">
        <v>0.28068100000000001</v>
      </c>
      <c r="DV79" s="11">
        <v>-9.9701999999999999E-2</v>
      </c>
      <c r="DW79" s="11">
        <v>0.19031500000000001</v>
      </c>
      <c r="DZ79" s="3" t="s">
        <v>195</v>
      </c>
      <c r="EA79" s="11">
        <v>3.8769999999999998E-3</v>
      </c>
      <c r="EB79" s="11">
        <v>-9.6579999999999999E-3</v>
      </c>
      <c r="EC79" s="11">
        <v>0.196489</v>
      </c>
      <c r="ED79" s="11">
        <v>0.14180899999999999</v>
      </c>
      <c r="EE79" s="11">
        <v>0.208422</v>
      </c>
      <c r="EF79" s="11">
        <v>3.3371999999999999E-2</v>
      </c>
      <c r="EL79" s="3" t="s">
        <v>193</v>
      </c>
      <c r="EM79" s="20">
        <v>-1.2132E-2</v>
      </c>
      <c r="EN79" s="11">
        <v>-1.2132E-2</v>
      </c>
      <c r="EO79" s="11">
        <v>-0.18335499999999999</v>
      </c>
      <c r="EP79" s="11">
        <v>0.45852399999999999</v>
      </c>
      <c r="EQ79" s="11">
        <v>0.23786599999999999</v>
      </c>
      <c r="ER79" s="11">
        <v>0.101119</v>
      </c>
      <c r="ES79" s="11">
        <v>-3.8786000000000001E-2</v>
      </c>
      <c r="EU79" s="3" t="s">
        <v>193</v>
      </c>
      <c r="EV79" s="11">
        <v>-9.0009000000000006E-2</v>
      </c>
      <c r="EW79" s="11">
        <v>0.42838999999999999</v>
      </c>
      <c r="EX79" s="11">
        <v>-0.32968399999999998</v>
      </c>
      <c r="EY79" s="11">
        <v>0.192713</v>
      </c>
      <c r="EZ79" s="11">
        <v>0.23872199999999999</v>
      </c>
      <c r="FA79" s="11">
        <v>0.23239099999999999</v>
      </c>
    </row>
    <row r="80" spans="1:157" x14ac:dyDescent="0.2">
      <c r="A80" s="3" t="s">
        <v>195</v>
      </c>
      <c r="B80" s="11">
        <v>-6.3288999999999998E-2</v>
      </c>
      <c r="C80" s="11">
        <v>-5.3804999999999999E-2</v>
      </c>
      <c r="D80" s="11">
        <v>0.105874</v>
      </c>
      <c r="E80" s="11">
        <v>0.27779999999999999</v>
      </c>
      <c r="F80" s="11">
        <v>2.4329E-2</v>
      </c>
      <c r="G80" s="11">
        <v>0.70943900000000004</v>
      </c>
      <c r="K80" s="3" t="s">
        <v>195</v>
      </c>
      <c r="L80" s="11">
        <v>0.25575300000000001</v>
      </c>
      <c r="M80" s="11">
        <v>1.380641</v>
      </c>
      <c r="N80" s="11">
        <v>0.52100100000000005</v>
      </c>
      <c r="O80" s="11">
        <v>4.2453999999999999E-2</v>
      </c>
      <c r="P80" s="11">
        <v>-0.171514</v>
      </c>
      <c r="Q80" s="11">
        <v>0.27442299999999997</v>
      </c>
      <c r="U80" s="3" t="s">
        <v>195</v>
      </c>
      <c r="V80" s="11">
        <v>-0.211673</v>
      </c>
      <c r="W80" s="11">
        <v>-0.30357400000000001</v>
      </c>
      <c r="X80" s="11">
        <v>0.51662300000000005</v>
      </c>
      <c r="Y80" s="11">
        <v>-3.4009999999999999E-2</v>
      </c>
      <c r="Z80" s="11">
        <v>2.3439999999999999E-2</v>
      </c>
      <c r="AA80" s="11">
        <v>-0.13796900000000001</v>
      </c>
      <c r="AD80" s="3" t="s">
        <v>195</v>
      </c>
      <c r="AE80" s="11">
        <v>9.9195000000000005E-2</v>
      </c>
      <c r="AF80" s="11">
        <v>-0.18568200000000001</v>
      </c>
      <c r="AG80" s="11">
        <v>2.0288E-2</v>
      </c>
      <c r="AH80" s="11">
        <v>0.16480800000000001</v>
      </c>
      <c r="AI80" s="11">
        <v>0.255108</v>
      </c>
      <c r="AJ80" s="11">
        <v>5.9096999999999997E-2</v>
      </c>
      <c r="AN80" s="3" t="s">
        <v>195</v>
      </c>
      <c r="AO80" s="11">
        <v>-0.31968600000000003</v>
      </c>
      <c r="AP80" s="11">
        <v>7.1759000000000003E-2</v>
      </c>
      <c r="AQ80" s="11">
        <v>-4.3196999999999999E-2</v>
      </c>
      <c r="AR80" s="11">
        <v>-4.2889999999999998E-2</v>
      </c>
      <c r="AS80" s="11">
        <v>6.6036999999999998E-2</v>
      </c>
      <c r="AT80" s="11">
        <v>0.21238899999999999</v>
      </c>
      <c r="AU80" s="11"/>
      <c r="AV80" s="11"/>
      <c r="AW80" s="11"/>
      <c r="AX80" s="3" t="s">
        <v>195</v>
      </c>
      <c r="AY80" s="11">
        <v>-0.14596100000000001</v>
      </c>
      <c r="AZ80" s="11">
        <v>0.34239199999999997</v>
      </c>
      <c r="BA80" s="11">
        <v>-5.6272999999999997E-2</v>
      </c>
      <c r="BB80" s="11">
        <v>0.41571200000000003</v>
      </c>
      <c r="BC80" s="11">
        <v>0.85924599999999995</v>
      </c>
      <c r="BD80" s="11">
        <v>0.60975699999999999</v>
      </c>
      <c r="BE80" s="11"/>
      <c r="BF80" s="11"/>
      <c r="BG80" s="11"/>
      <c r="BH80" s="3" t="s">
        <v>191</v>
      </c>
      <c r="BI80" s="11">
        <v>1.9025E-2</v>
      </c>
      <c r="BJ80" s="11">
        <v>7.2398000000000004E-2</v>
      </c>
      <c r="BK80" s="11">
        <v>4.4957999999999998E-2</v>
      </c>
      <c r="BL80" s="11">
        <v>1.8981000000000001E-2</v>
      </c>
      <c r="BM80" s="11">
        <v>0.153615</v>
      </c>
      <c r="BN80" s="11">
        <v>0.100786</v>
      </c>
      <c r="BO80" s="11"/>
      <c r="BP80" s="11"/>
      <c r="BQ80" s="11"/>
      <c r="BR80" s="3" t="s">
        <v>195</v>
      </c>
      <c r="BS80" s="11">
        <v>0.27878700000000001</v>
      </c>
      <c r="BT80" s="11">
        <v>-0.196683</v>
      </c>
      <c r="BU80" s="11">
        <v>0.20058899999999999</v>
      </c>
      <c r="BV80" s="11">
        <v>8.5995000000000002E-2</v>
      </c>
      <c r="BW80" s="11">
        <v>-0.160634</v>
      </c>
      <c r="BX80" s="11">
        <v>7.5470999999999996E-2</v>
      </c>
      <c r="BY80" s="11"/>
      <c r="BZ80" s="11"/>
      <c r="CA80" s="11"/>
      <c r="CB80" s="3" t="s">
        <v>195</v>
      </c>
      <c r="CC80" s="11">
        <v>8.5303000000000004E-2</v>
      </c>
      <c r="CD80" s="11">
        <v>4.0390000000000001E-3</v>
      </c>
      <c r="CE80" s="11">
        <v>0.23260500000000001</v>
      </c>
      <c r="CF80" s="11">
        <v>0.681701</v>
      </c>
      <c r="CG80" s="11">
        <v>-0.13251299999999999</v>
      </c>
      <c r="CH80" s="11">
        <v>7.5379000000000002E-2</v>
      </c>
      <c r="CI80" s="11"/>
      <c r="CJ80" s="11"/>
      <c r="CK80" s="11"/>
      <c r="CL80" s="11"/>
      <c r="CM80" s="3" t="s">
        <v>195</v>
      </c>
      <c r="CN80" s="11">
        <v>0.10886800000000001</v>
      </c>
      <c r="CO80" s="11">
        <v>0.33553500000000003</v>
      </c>
      <c r="CP80" s="11">
        <v>0.158277</v>
      </c>
      <c r="CQ80" s="11">
        <v>0.17671400000000001</v>
      </c>
      <c r="CR80" s="11">
        <v>0.58241699999999996</v>
      </c>
      <c r="CS80" s="11">
        <v>0.55896100000000004</v>
      </c>
      <c r="CT80" s="11"/>
      <c r="CU80" s="11"/>
      <c r="CV80" s="11"/>
      <c r="CW80" s="11"/>
      <c r="CX80" s="3" t="s">
        <v>195</v>
      </c>
      <c r="CY80" s="17" t="s">
        <v>78</v>
      </c>
      <c r="CZ80" s="11">
        <v>-0.185</v>
      </c>
      <c r="DA80" s="11">
        <v>1.306748</v>
      </c>
      <c r="DB80" s="11">
        <v>-0.13475200000000001</v>
      </c>
      <c r="DC80" s="11">
        <v>0.87807299999999999</v>
      </c>
      <c r="DD80" s="11">
        <v>-0.41680400000000001</v>
      </c>
      <c r="DE80" s="11">
        <v>0.82250699999999999</v>
      </c>
      <c r="DQ80" s="3" t="s">
        <v>195</v>
      </c>
      <c r="DR80" s="11">
        <v>-0.38249300000000003</v>
      </c>
      <c r="DS80" s="11">
        <v>1.256983</v>
      </c>
      <c r="DT80" s="11">
        <v>1.0154700000000001</v>
      </c>
      <c r="DU80" s="11">
        <v>9.9630999999999997E-2</v>
      </c>
      <c r="DV80" s="11">
        <v>0.24235599999999999</v>
      </c>
      <c r="DW80" s="11">
        <v>0.28627200000000003</v>
      </c>
      <c r="DZ80" s="3" t="s">
        <v>196</v>
      </c>
      <c r="EA80" s="11">
        <v>0.31129200000000001</v>
      </c>
      <c r="EB80" s="11">
        <v>0.293429</v>
      </c>
      <c r="EC80" s="11">
        <v>-3.8605E-2</v>
      </c>
      <c r="ED80" s="11">
        <v>0.234205</v>
      </c>
      <c r="EE80" s="11">
        <v>-0.16592999999999999</v>
      </c>
      <c r="EF80" s="11">
        <v>-0.31240299999999999</v>
      </c>
      <c r="EL80" s="3" t="s">
        <v>195</v>
      </c>
      <c r="EM80" s="20">
        <v>5.2923999999999999E-2</v>
      </c>
      <c r="EN80" s="11">
        <v>5.2923999999999999E-2</v>
      </c>
      <c r="EO80" s="11">
        <v>-2.6456E-2</v>
      </c>
      <c r="EP80" s="11">
        <v>-4.2119999999999998E-2</v>
      </c>
      <c r="EQ80" s="11">
        <v>0.375886</v>
      </c>
      <c r="ER80" s="11">
        <v>9.1752E-2</v>
      </c>
      <c r="ES80" s="11">
        <v>0.186968</v>
      </c>
      <c r="EU80" s="3" t="s">
        <v>195</v>
      </c>
      <c r="EV80" s="11">
        <v>3.4898999999999999E-2</v>
      </c>
      <c r="EW80" s="11">
        <v>-4.1196000000000003E-2</v>
      </c>
      <c r="EX80" s="11">
        <v>0.27689000000000002</v>
      </c>
      <c r="EY80" s="11">
        <v>0.28620400000000001</v>
      </c>
      <c r="EZ80" s="11">
        <v>0.22239999999999999</v>
      </c>
      <c r="FA80" s="11">
        <v>0.16219800000000001</v>
      </c>
    </row>
    <row r="81" spans="1:157" x14ac:dyDescent="0.2">
      <c r="A81" s="3" t="s">
        <v>196</v>
      </c>
      <c r="B81" s="11">
        <v>0.223438</v>
      </c>
      <c r="C81" s="11">
        <v>0.429898</v>
      </c>
      <c r="D81" s="11">
        <v>0.31800400000000001</v>
      </c>
      <c r="E81" s="11">
        <v>5.7973999999999998E-2</v>
      </c>
      <c r="F81" s="11">
        <v>0.171348</v>
      </c>
      <c r="G81" s="11">
        <v>-0.36610100000000001</v>
      </c>
      <c r="K81" s="3" t="s">
        <v>196</v>
      </c>
      <c r="L81" s="11">
        <v>-0.24133199999999999</v>
      </c>
      <c r="M81" s="11">
        <v>0.93074100000000004</v>
      </c>
      <c r="N81" s="11" t="s">
        <v>116</v>
      </c>
      <c r="O81" s="11" t="s">
        <v>116</v>
      </c>
      <c r="P81" s="11">
        <v>64.420967000000005</v>
      </c>
      <c r="Q81" s="11">
        <v>0.47561399999999998</v>
      </c>
      <c r="U81" s="3" t="s">
        <v>196</v>
      </c>
      <c r="V81" s="11">
        <v>-9.6204999999999999E-2</v>
      </c>
      <c r="W81" s="11">
        <v>0.407163</v>
      </c>
      <c r="X81" s="11">
        <v>0.21374699999999999</v>
      </c>
      <c r="Y81" s="11">
        <v>0.25584400000000002</v>
      </c>
      <c r="Z81" s="11">
        <v>-8.0491999999999994E-2</v>
      </c>
      <c r="AA81" s="11">
        <v>0.30964599999999998</v>
      </c>
      <c r="AD81" s="3" t="s">
        <v>196</v>
      </c>
      <c r="AE81" s="11" t="s">
        <v>116</v>
      </c>
      <c r="AF81" s="11">
        <v>-0.22808899999999999</v>
      </c>
      <c r="AG81" s="11">
        <v>0.48175299999999999</v>
      </c>
      <c r="AH81" s="11" t="s">
        <v>116</v>
      </c>
      <c r="AI81" s="11" t="s">
        <v>116</v>
      </c>
      <c r="AJ81" s="11">
        <v>0.50635799999999997</v>
      </c>
      <c r="AN81" s="3" t="s">
        <v>196</v>
      </c>
      <c r="AO81" s="11">
        <v>0.49488300000000002</v>
      </c>
      <c r="AP81" s="11">
        <v>7.4470999999999996E-2</v>
      </c>
      <c r="AQ81" s="11">
        <v>-6.7470000000000004E-3</v>
      </c>
      <c r="AR81" s="11">
        <v>8.6925000000000002E-2</v>
      </c>
      <c r="AS81" s="11">
        <v>4.2777000000000003E-2</v>
      </c>
      <c r="AT81" s="11">
        <v>1.104762</v>
      </c>
      <c r="AU81" s="11"/>
      <c r="AV81" s="11"/>
      <c r="AW81" s="11"/>
      <c r="AX81" s="3" t="s">
        <v>196</v>
      </c>
      <c r="AY81" s="11">
        <v>8.2556960000000004</v>
      </c>
      <c r="AZ81" s="11">
        <v>-0.29857299999999998</v>
      </c>
      <c r="BA81" s="11">
        <v>0.55977200000000005</v>
      </c>
      <c r="BB81" s="11">
        <v>-3.3860000000000001E-2</v>
      </c>
      <c r="BC81" s="11">
        <v>-0.95510300000000004</v>
      </c>
      <c r="BD81" s="11" t="s">
        <v>116</v>
      </c>
      <c r="BE81" s="11"/>
      <c r="BF81" s="11"/>
      <c r="BG81" s="11"/>
      <c r="BH81" s="3" t="s">
        <v>197</v>
      </c>
      <c r="BI81" s="11">
        <v>5.9936999999999997E-2</v>
      </c>
      <c r="BJ81" s="11">
        <v>0.18523600000000001</v>
      </c>
      <c r="BK81" s="11">
        <v>0.15693399999999999</v>
      </c>
      <c r="BL81" s="11">
        <v>4.1398999999999998E-2</v>
      </c>
      <c r="BM81" s="11">
        <v>-6.979E-3</v>
      </c>
      <c r="BN81" s="11">
        <v>6.3702999999999996E-2</v>
      </c>
      <c r="BO81" s="11"/>
      <c r="BP81" s="11"/>
      <c r="BQ81" s="11"/>
      <c r="BR81" s="3" t="s">
        <v>196</v>
      </c>
      <c r="BS81" s="11">
        <v>-8.4378999999999996E-2</v>
      </c>
      <c r="BT81" s="11">
        <v>-4.4770999999999998E-2</v>
      </c>
      <c r="BU81" s="11">
        <v>0.37112400000000001</v>
      </c>
      <c r="BV81" s="11">
        <v>0.25768099999999999</v>
      </c>
      <c r="BW81" s="11">
        <v>4.4488E-2</v>
      </c>
      <c r="BX81" s="11">
        <v>0.344945</v>
      </c>
      <c r="BY81" s="11"/>
      <c r="BZ81" s="11"/>
      <c r="CA81" s="11"/>
      <c r="CB81" s="3" t="s">
        <v>196</v>
      </c>
      <c r="CC81" s="11">
        <v>0.86416599999999999</v>
      </c>
      <c r="CD81" s="11">
        <v>-0.17129</v>
      </c>
      <c r="CE81" s="11">
        <v>0.79507700000000003</v>
      </c>
      <c r="CF81" s="11">
        <v>-0.45691100000000001</v>
      </c>
      <c r="CG81" s="11">
        <v>1.080174</v>
      </c>
      <c r="CH81" s="11">
        <v>0.35939199999999999</v>
      </c>
      <c r="CI81" s="11"/>
      <c r="CJ81" s="11"/>
      <c r="CK81" s="11"/>
      <c r="CL81" s="11"/>
      <c r="CM81" s="3" t="s">
        <v>196</v>
      </c>
      <c r="CN81" s="11">
        <v>0.107503</v>
      </c>
      <c r="CO81" s="11">
        <v>0.206645</v>
      </c>
      <c r="CP81" s="11">
        <v>0.196959</v>
      </c>
      <c r="CQ81" s="11">
        <v>-4.2745999999999999E-2</v>
      </c>
      <c r="CR81" s="11">
        <v>0.19722200000000001</v>
      </c>
      <c r="CS81" s="11">
        <v>0.21314900000000001</v>
      </c>
      <c r="CT81" s="11"/>
      <c r="CU81" s="11"/>
      <c r="CV81" s="11"/>
      <c r="CW81" s="11"/>
      <c r="CX81" s="3" t="s">
        <v>196</v>
      </c>
      <c r="CY81" s="17" t="s">
        <v>78</v>
      </c>
      <c r="CZ81" s="11">
        <v>0.80816600000000005</v>
      </c>
      <c r="DA81" s="11">
        <v>0.171371</v>
      </c>
      <c r="DB81" s="11">
        <v>0.73193399999999997</v>
      </c>
      <c r="DC81" s="11">
        <v>-0.29919800000000002</v>
      </c>
      <c r="DD81" s="11">
        <v>3.3828420000000001</v>
      </c>
      <c r="DE81" s="11">
        <v>1.9581630000000001</v>
      </c>
      <c r="DQ81" s="3" t="s">
        <v>196</v>
      </c>
      <c r="DR81" s="11" t="s">
        <v>116</v>
      </c>
      <c r="DS81" s="11">
        <v>1.4783679999999999</v>
      </c>
      <c r="DT81" s="11">
        <v>0.91776800000000003</v>
      </c>
      <c r="DU81" s="11">
        <v>-0.327179</v>
      </c>
      <c r="DV81" s="11">
        <v>-0.46713500000000002</v>
      </c>
      <c r="DW81" s="11">
        <v>-0.57431600000000005</v>
      </c>
      <c r="DZ81" s="3" t="s">
        <v>198</v>
      </c>
      <c r="EA81" s="11">
        <v>0.30479600000000001</v>
      </c>
      <c r="EB81" s="11">
        <v>0.27299400000000001</v>
      </c>
      <c r="EC81" s="11">
        <v>-3.6789000000000002E-2</v>
      </c>
      <c r="ED81" s="11">
        <v>0.235536</v>
      </c>
      <c r="EE81" s="11">
        <v>-0.12850200000000001</v>
      </c>
      <c r="EF81" s="11">
        <v>-0.26450800000000002</v>
      </c>
      <c r="EL81" s="3" t="s">
        <v>196</v>
      </c>
      <c r="EM81" s="20">
        <v>-0.115355</v>
      </c>
      <c r="EN81" s="11">
        <v>-0.115355</v>
      </c>
      <c r="EO81" s="11">
        <v>-0.117728</v>
      </c>
      <c r="EP81" s="11">
        <v>0.44739099999999998</v>
      </c>
      <c r="EQ81" s="11">
        <v>0.15132899999999999</v>
      </c>
      <c r="ER81" s="11">
        <v>0.21689</v>
      </c>
      <c r="ES81" s="11">
        <v>-0.215808</v>
      </c>
      <c r="EU81" s="3" t="s">
        <v>196</v>
      </c>
      <c r="EV81" s="11">
        <v>0.13816500000000001</v>
      </c>
      <c r="EW81" s="11">
        <v>-0.14643600000000001</v>
      </c>
      <c r="EX81" s="11">
        <v>0.160084</v>
      </c>
      <c r="EY81" s="11">
        <v>-0.148229</v>
      </c>
      <c r="EZ81" s="11">
        <v>-0.284613</v>
      </c>
      <c r="FA81" s="11">
        <v>0.16425200000000001</v>
      </c>
    </row>
    <row r="82" spans="1:157" x14ac:dyDescent="0.2">
      <c r="A82" s="3" t="s">
        <v>198</v>
      </c>
      <c r="B82" s="11">
        <v>0.22223999999999999</v>
      </c>
      <c r="C82" s="11">
        <v>0.42970000000000003</v>
      </c>
      <c r="D82" s="11">
        <v>0.32092199999999999</v>
      </c>
      <c r="E82" s="11">
        <v>5.7854999999999997E-2</v>
      </c>
      <c r="F82" s="11">
        <v>0.16997899999999999</v>
      </c>
      <c r="G82" s="11">
        <v>-0.36537599999999998</v>
      </c>
      <c r="K82" s="3" t="s">
        <v>198</v>
      </c>
      <c r="L82" s="11">
        <v>-0.228602</v>
      </c>
      <c r="M82" s="11">
        <v>0.885405</v>
      </c>
      <c r="N82" s="11">
        <v>-0.99566900000000003</v>
      </c>
      <c r="O82" s="11">
        <v>12.391838999999999</v>
      </c>
      <c r="P82" s="11">
        <v>20.827776</v>
      </c>
      <c r="Q82" s="11">
        <v>0.44148599999999999</v>
      </c>
      <c r="U82" s="3" t="s">
        <v>198</v>
      </c>
      <c r="V82" s="11">
        <v>-8.8027999999999995E-2</v>
      </c>
      <c r="W82" s="11">
        <v>0.377276</v>
      </c>
      <c r="X82" s="11">
        <v>0.20528299999999999</v>
      </c>
      <c r="Y82" s="11">
        <v>0.22814400000000001</v>
      </c>
      <c r="Z82" s="11">
        <v>-8.0491999999999994E-2</v>
      </c>
      <c r="AA82" s="11">
        <v>0.30964599999999998</v>
      </c>
      <c r="AD82" s="3" t="s">
        <v>198</v>
      </c>
      <c r="AE82" s="11" t="s">
        <v>116</v>
      </c>
      <c r="AF82" s="11">
        <v>-0.21676000000000001</v>
      </c>
      <c r="AG82" s="11">
        <v>0.455264</v>
      </c>
      <c r="AH82" s="11" t="s">
        <v>116</v>
      </c>
      <c r="AI82" s="11" t="s">
        <v>116</v>
      </c>
      <c r="AJ82" s="11">
        <v>0.48494799999999999</v>
      </c>
      <c r="AN82" s="3" t="s">
        <v>198</v>
      </c>
      <c r="AO82" s="11">
        <v>0.53519799999999995</v>
      </c>
      <c r="AP82" s="11">
        <v>8.6190000000000003E-2</v>
      </c>
      <c r="AQ82" s="11">
        <v>-1.005E-3</v>
      </c>
      <c r="AR82" s="11">
        <v>7.1985999999999994E-2</v>
      </c>
      <c r="AS82" s="11">
        <v>3.4318000000000001E-2</v>
      </c>
      <c r="AT82" s="11">
        <v>1.1280520000000001</v>
      </c>
      <c r="AU82" s="11"/>
      <c r="AV82" s="11"/>
      <c r="AW82" s="11"/>
      <c r="AX82" s="3" t="s">
        <v>198</v>
      </c>
      <c r="AY82" s="11">
        <v>6.587485</v>
      </c>
      <c r="AZ82" s="11">
        <v>-0.28920000000000001</v>
      </c>
      <c r="BA82" s="11">
        <v>0.52268300000000001</v>
      </c>
      <c r="BB82" s="11">
        <v>-3.3495999999999998E-2</v>
      </c>
      <c r="BC82" s="11">
        <v>-0.90141400000000005</v>
      </c>
      <c r="BD82" s="11" t="s">
        <v>116</v>
      </c>
      <c r="BE82" s="11"/>
      <c r="BF82" s="11"/>
      <c r="BG82" s="11"/>
      <c r="BH82" s="3" t="s">
        <v>199</v>
      </c>
      <c r="BI82" s="11">
        <v>6.7815E-2</v>
      </c>
      <c r="BJ82" s="11">
        <v>0.16958000000000001</v>
      </c>
      <c r="BK82" s="11">
        <v>0.14827399999999999</v>
      </c>
      <c r="BL82" s="11">
        <v>3.3751000000000003E-2</v>
      </c>
      <c r="BM82" s="11">
        <v>1.0507000000000001E-2</v>
      </c>
      <c r="BN82" s="11">
        <v>9.3534999999999993E-2</v>
      </c>
      <c r="BO82" s="11"/>
      <c r="BP82" s="11"/>
      <c r="BQ82" s="11"/>
      <c r="BR82" s="3" t="s">
        <v>198</v>
      </c>
      <c r="BS82" s="11">
        <v>-7.9699000000000006E-2</v>
      </c>
      <c r="BT82" s="11">
        <v>-2.9044E-2</v>
      </c>
      <c r="BU82" s="11">
        <v>0.36234100000000002</v>
      </c>
      <c r="BV82" s="11">
        <v>0.25259199999999998</v>
      </c>
      <c r="BW82" s="11">
        <v>4.9236000000000002E-2</v>
      </c>
      <c r="BX82" s="11">
        <v>0.33685700000000002</v>
      </c>
      <c r="BY82" s="11"/>
      <c r="BZ82" s="11"/>
      <c r="CA82" s="11"/>
      <c r="CB82" s="3" t="s">
        <v>198</v>
      </c>
      <c r="CC82" s="11">
        <v>0.86416599999999999</v>
      </c>
      <c r="CD82" s="11">
        <v>-0.17129</v>
      </c>
      <c r="CE82" s="11">
        <v>0.79597499999999999</v>
      </c>
      <c r="CF82" s="11">
        <v>-0.45316200000000001</v>
      </c>
      <c r="CG82" s="11">
        <v>1.082605</v>
      </c>
      <c r="CH82" s="11">
        <v>0.360018</v>
      </c>
      <c r="CI82" s="11"/>
      <c r="CJ82" s="11"/>
      <c r="CK82" s="11"/>
      <c r="CL82" s="11"/>
      <c r="CM82" s="3" t="s">
        <v>198</v>
      </c>
      <c r="CN82" s="11">
        <v>0.100149</v>
      </c>
      <c r="CO82" s="11">
        <v>0.192771</v>
      </c>
      <c r="CP82" s="11">
        <v>0.18612300000000001</v>
      </c>
      <c r="CQ82" s="11">
        <v>-4.2308999999999999E-2</v>
      </c>
      <c r="CR82" s="11">
        <v>0.20486599999999999</v>
      </c>
      <c r="CS82" s="11">
        <v>0.22006100000000001</v>
      </c>
      <c r="CT82" s="11"/>
      <c r="CU82" s="11"/>
      <c r="CV82" s="11"/>
      <c r="CW82" s="11"/>
      <c r="CX82" s="3" t="s">
        <v>198</v>
      </c>
      <c r="CY82" s="17" t="s">
        <v>78</v>
      </c>
      <c r="CZ82" s="11">
        <v>0.789802</v>
      </c>
      <c r="DA82" s="11">
        <v>0.19525700000000001</v>
      </c>
      <c r="DB82" s="11">
        <v>0.71851100000000001</v>
      </c>
      <c r="DC82" s="11">
        <v>-0.29007100000000002</v>
      </c>
      <c r="DD82" s="11">
        <v>3.2642319999999998</v>
      </c>
      <c r="DE82" s="11">
        <v>1.935651</v>
      </c>
      <c r="DQ82" s="3" t="s">
        <v>198</v>
      </c>
      <c r="DR82" s="11" t="s">
        <v>116</v>
      </c>
      <c r="DS82" s="11">
        <v>1.1063419999999999</v>
      </c>
      <c r="DT82" s="11">
        <v>0.73867499999999997</v>
      </c>
      <c r="DU82" s="11">
        <v>-0.33285599999999999</v>
      </c>
      <c r="DV82" s="11">
        <v>-0.45926299999999998</v>
      </c>
      <c r="DW82" s="11">
        <v>-0.47678999999999999</v>
      </c>
      <c r="DZ82" s="3" t="s">
        <v>181</v>
      </c>
      <c r="EA82" s="11">
        <v>0.2</v>
      </c>
      <c r="EB82" s="11">
        <v>0.16666600000000001</v>
      </c>
      <c r="EC82" s="11">
        <v>0.15942000000000001</v>
      </c>
      <c r="ED82" s="11">
        <v>0.14285700000000001</v>
      </c>
      <c r="EE82" s="11">
        <v>0.13906199999999999</v>
      </c>
      <c r="EF82" s="11">
        <v>0.122085</v>
      </c>
      <c r="EL82" s="3" t="s">
        <v>198</v>
      </c>
      <c r="EM82" s="20">
        <v>-0.11583499999999999</v>
      </c>
      <c r="EN82" s="11">
        <v>-0.11583499999999999</v>
      </c>
      <c r="EO82" s="11">
        <v>-0.114773</v>
      </c>
      <c r="EP82" s="11">
        <v>0.43032799999999999</v>
      </c>
      <c r="EQ82" s="11">
        <v>0.148644</v>
      </c>
      <c r="ER82" s="11">
        <v>0.216415</v>
      </c>
      <c r="ES82" s="11">
        <v>-0.210843</v>
      </c>
      <c r="EU82" s="3" t="s">
        <v>198</v>
      </c>
      <c r="EV82" s="11">
        <v>0.13506699999999999</v>
      </c>
      <c r="EW82" s="11">
        <v>-0.14273</v>
      </c>
      <c r="EX82" s="11">
        <v>0.129131</v>
      </c>
      <c r="EY82" s="11">
        <v>-0.13120200000000001</v>
      </c>
      <c r="EZ82" s="11">
        <v>-0.23166</v>
      </c>
      <c r="FA82" s="11">
        <v>0.14768200000000001</v>
      </c>
    </row>
    <row r="83" spans="1:157" x14ac:dyDescent="0.2">
      <c r="A83" s="3" t="s">
        <v>181</v>
      </c>
      <c r="B83" s="13" t="s">
        <v>78</v>
      </c>
      <c r="C83" s="13" t="s">
        <v>78</v>
      </c>
      <c r="D83" s="13" t="s">
        <v>78</v>
      </c>
      <c r="E83" s="13" t="s">
        <v>78</v>
      </c>
      <c r="F83" s="13" t="s">
        <v>78</v>
      </c>
      <c r="G83" s="13" t="s">
        <v>78</v>
      </c>
      <c r="K83" s="3" t="s">
        <v>181</v>
      </c>
      <c r="L83" s="13" t="s">
        <v>78</v>
      </c>
      <c r="M83" s="13" t="s">
        <v>78</v>
      </c>
      <c r="N83" s="13" t="s">
        <v>78</v>
      </c>
      <c r="O83" s="13" t="s">
        <v>78</v>
      </c>
      <c r="P83" s="13" t="s">
        <v>78</v>
      </c>
      <c r="Q83" s="13" t="s">
        <v>78</v>
      </c>
      <c r="U83" s="3" t="s">
        <v>181</v>
      </c>
      <c r="V83" s="11">
        <v>0.102941</v>
      </c>
      <c r="W83" s="11">
        <v>0.06</v>
      </c>
      <c r="X83" s="11">
        <v>6.9181999999999994E-2</v>
      </c>
      <c r="Y83" s="11">
        <v>5.8823E-2</v>
      </c>
      <c r="Z83" s="11">
        <v>4.4443999999999997E-2</v>
      </c>
      <c r="AA83" s="11">
        <v>4.2553000000000001E-2</v>
      </c>
      <c r="AD83" s="3" t="s">
        <v>181</v>
      </c>
      <c r="AE83" s="13" t="s">
        <v>78</v>
      </c>
      <c r="AF83" s="13" t="s">
        <v>78</v>
      </c>
      <c r="AG83" s="13" t="s">
        <v>78</v>
      </c>
      <c r="AH83" s="13" t="s">
        <v>78</v>
      </c>
      <c r="AI83" s="13" t="s">
        <v>78</v>
      </c>
      <c r="AJ83" s="13" t="s">
        <v>78</v>
      </c>
      <c r="AN83" s="3" t="s">
        <v>181</v>
      </c>
      <c r="AO83" s="11">
        <v>0.41772100000000001</v>
      </c>
      <c r="AP83" s="11">
        <v>0.191964</v>
      </c>
      <c r="AQ83" s="11">
        <v>0.116104</v>
      </c>
      <c r="AR83" s="11">
        <v>0.13422799999999999</v>
      </c>
      <c r="AS83" s="11">
        <v>0.127218</v>
      </c>
      <c r="AT83" s="11">
        <v>0.13910700000000001</v>
      </c>
      <c r="AU83" s="11"/>
      <c r="AV83" s="11"/>
      <c r="AW83" s="11"/>
      <c r="AX83" s="3" t="s">
        <v>181</v>
      </c>
      <c r="AY83" s="11">
        <v>0.14666599999999999</v>
      </c>
      <c r="AZ83" s="11">
        <v>0.147286</v>
      </c>
      <c r="BA83" s="11">
        <v>0.148648</v>
      </c>
      <c r="BB83" s="11">
        <v>0.15294099999999999</v>
      </c>
      <c r="BC83" s="11">
        <v>0.153061</v>
      </c>
      <c r="BD83" s="11">
        <v>0.151029</v>
      </c>
      <c r="BE83" s="11"/>
      <c r="BF83" s="11"/>
      <c r="BG83" s="11"/>
      <c r="BH83" s="3" t="s">
        <v>190</v>
      </c>
      <c r="BI83" s="11">
        <v>1.6879999999999999E-2</v>
      </c>
      <c r="BJ83" s="11">
        <v>6.3813999999999996E-2</v>
      </c>
      <c r="BK83" s="11">
        <v>4.0105000000000002E-2</v>
      </c>
      <c r="BL83" s="11">
        <v>2.1746999999999999E-2</v>
      </c>
      <c r="BM83" s="11">
        <v>0.13417200000000001</v>
      </c>
      <c r="BN83" s="11">
        <v>8.0652000000000001E-2</v>
      </c>
      <c r="BO83" s="11"/>
      <c r="BP83" s="11"/>
      <c r="BQ83" s="11"/>
      <c r="BR83" s="3" t="s">
        <v>181</v>
      </c>
      <c r="BS83" s="11">
        <v>0.28703699999999999</v>
      </c>
      <c r="BT83" s="11">
        <v>0.17985599999999999</v>
      </c>
      <c r="BU83" s="11">
        <v>0.103658</v>
      </c>
      <c r="BV83" s="11">
        <v>0.12707099999999999</v>
      </c>
      <c r="BW83" s="11">
        <v>0.16176399999999999</v>
      </c>
      <c r="BX83" s="11">
        <v>0.15789400000000001</v>
      </c>
      <c r="BY83" s="11"/>
      <c r="BZ83" s="11"/>
      <c r="CA83" s="11"/>
      <c r="CB83" s="3" t="s">
        <v>181</v>
      </c>
      <c r="CC83" s="13" t="s">
        <v>78</v>
      </c>
      <c r="CD83" s="13" t="s">
        <v>78</v>
      </c>
      <c r="CE83" s="13" t="s">
        <v>78</v>
      </c>
      <c r="CF83" s="13" t="s">
        <v>78</v>
      </c>
      <c r="CG83" s="13" t="s">
        <v>78</v>
      </c>
      <c r="CH83" s="13" t="s">
        <v>78</v>
      </c>
      <c r="CI83" s="11"/>
      <c r="CJ83" s="11"/>
      <c r="CK83" s="11"/>
      <c r="CL83" s="11"/>
      <c r="CM83" s="3" t="s">
        <v>181</v>
      </c>
      <c r="CN83" s="11">
        <v>0.108695</v>
      </c>
      <c r="CO83" s="11">
        <v>9.8039000000000001E-2</v>
      </c>
      <c r="CP83" s="11">
        <v>0.107142</v>
      </c>
      <c r="CQ83" s="11">
        <v>9.6773999999999999E-2</v>
      </c>
      <c r="CR83" s="11">
        <v>0.102941</v>
      </c>
      <c r="CS83" s="11">
        <v>0.10394200000000001</v>
      </c>
      <c r="CT83" s="11"/>
      <c r="CU83" s="11"/>
      <c r="CV83" s="11"/>
      <c r="CW83" s="11"/>
      <c r="CX83" s="3" t="s">
        <v>181</v>
      </c>
      <c r="CY83" s="17" t="s">
        <v>78</v>
      </c>
      <c r="CZ83" s="11">
        <v>4.5751E-2</v>
      </c>
      <c r="DA83" s="11">
        <v>0</v>
      </c>
      <c r="DB83" s="11">
        <v>0</v>
      </c>
      <c r="DC83" s="11">
        <v>0</v>
      </c>
      <c r="DD83" s="11">
        <v>0</v>
      </c>
      <c r="DE83" s="11">
        <v>0.75</v>
      </c>
      <c r="DQ83" s="3" t="s">
        <v>181</v>
      </c>
      <c r="DR83" s="13" t="s">
        <v>78</v>
      </c>
      <c r="DS83" s="13" t="s">
        <v>78</v>
      </c>
      <c r="DT83" s="13" t="s">
        <v>78</v>
      </c>
      <c r="DU83" s="13" t="s">
        <v>78</v>
      </c>
      <c r="DV83" s="13" t="s">
        <v>78</v>
      </c>
      <c r="DW83" s="13" t="s">
        <v>78</v>
      </c>
      <c r="DZ83" s="3"/>
      <c r="EA83" s="3"/>
      <c r="EB83" s="3"/>
      <c r="EC83" s="3"/>
      <c r="ED83" s="3"/>
      <c r="EE83" s="3"/>
      <c r="EF83" s="3"/>
      <c r="EL83" s="3" t="s">
        <v>181</v>
      </c>
      <c r="EM83" s="20">
        <v>0.19318099999999999</v>
      </c>
      <c r="EN83" s="11">
        <v>0.19318099999999999</v>
      </c>
      <c r="EO83" s="11">
        <v>0.16190399999999999</v>
      </c>
      <c r="EP83" s="11">
        <v>9.4261999999999999E-2</v>
      </c>
      <c r="EQ83" s="11">
        <v>0.17977499999999999</v>
      </c>
      <c r="ER83" s="11">
        <v>0.187301</v>
      </c>
      <c r="ES83" s="11">
        <v>0.149732</v>
      </c>
      <c r="EU83" s="3" t="s">
        <v>181</v>
      </c>
      <c r="EV83" s="11">
        <v>1.9327E-2</v>
      </c>
      <c r="EW83" s="11">
        <v>1.8818999999999999E-2</v>
      </c>
      <c r="EX83" s="11">
        <v>1.8471999999999999E-2</v>
      </c>
      <c r="EY83" s="11">
        <v>1.8273000000000001E-2</v>
      </c>
      <c r="EZ83" s="11">
        <v>1.7811E-2</v>
      </c>
      <c r="FA83" s="11">
        <v>7.3741000000000001E-2</v>
      </c>
    </row>
    <row r="84" spans="1:157" x14ac:dyDescent="0.2">
      <c r="A84" s="3"/>
      <c r="B84" s="3"/>
      <c r="C84" s="3"/>
      <c r="D84" s="3"/>
      <c r="E84" s="3"/>
      <c r="F84" s="3"/>
      <c r="G84" s="3"/>
      <c r="K84" s="3"/>
      <c r="L84" s="3"/>
      <c r="M84" s="3"/>
      <c r="N84" s="3"/>
      <c r="O84" s="3"/>
      <c r="P84" s="3"/>
      <c r="Q84" s="3"/>
      <c r="U84" s="3"/>
      <c r="V84" s="3"/>
      <c r="W84" s="3"/>
      <c r="X84" s="3"/>
      <c r="Y84" s="3"/>
      <c r="Z84" s="3"/>
      <c r="AA84" s="3"/>
      <c r="AD84" s="3"/>
      <c r="AE84" s="3"/>
      <c r="AF84" s="3"/>
      <c r="AG84" s="3"/>
      <c r="AH84" s="3"/>
      <c r="AI84" s="3"/>
      <c r="AJ84" s="3"/>
      <c r="AN84" s="3"/>
      <c r="AO84" s="3"/>
      <c r="AP84" s="3"/>
      <c r="AQ84" s="3"/>
      <c r="AR84" s="3"/>
      <c r="AS84" s="3"/>
      <c r="AT84" s="3"/>
      <c r="AU84" s="3"/>
      <c r="AV84" s="11"/>
      <c r="AW84" s="11"/>
      <c r="AX84" s="3"/>
      <c r="AY84" s="3"/>
      <c r="AZ84" s="3"/>
      <c r="BA84" s="3"/>
      <c r="BB84" s="3"/>
      <c r="BC84" s="3"/>
      <c r="BD84" s="3"/>
      <c r="BE84" s="11"/>
      <c r="BF84" s="11"/>
      <c r="BG84" s="11"/>
      <c r="BH84" s="3" t="s">
        <v>200</v>
      </c>
      <c r="BI84" s="11">
        <v>1.8769999999999998E-2</v>
      </c>
      <c r="BJ84" s="11">
        <v>6.8970000000000004E-2</v>
      </c>
      <c r="BK84" s="11">
        <v>5.2881999999999998E-2</v>
      </c>
      <c r="BL84" s="11">
        <v>-6.1029999999999999E-3</v>
      </c>
      <c r="BM84" s="11">
        <v>0.12159399999999999</v>
      </c>
      <c r="BN84" s="11">
        <v>5.1482E-2</v>
      </c>
      <c r="BO84" s="11"/>
      <c r="BP84" s="11"/>
      <c r="BQ84" s="11"/>
      <c r="BR84" s="3"/>
      <c r="BS84" s="3"/>
      <c r="BT84" s="3"/>
      <c r="BU84" s="3"/>
      <c r="BV84" s="3"/>
      <c r="BW84" s="3"/>
      <c r="BX84" s="3"/>
      <c r="BY84" s="11"/>
      <c r="BZ84" s="11"/>
      <c r="CA84" s="11"/>
      <c r="CB84" s="3"/>
      <c r="CC84" s="3"/>
      <c r="CD84" s="3"/>
      <c r="CE84" s="3"/>
      <c r="CF84" s="3"/>
      <c r="CG84" s="3"/>
      <c r="CH84" s="3"/>
      <c r="CI84" s="11"/>
      <c r="CJ84" s="11"/>
      <c r="CK84" s="11"/>
      <c r="CL84" s="11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Q84" s="3"/>
      <c r="DR84" s="3"/>
      <c r="DS84" s="3"/>
      <c r="DT84" s="3"/>
      <c r="DU84" s="3"/>
      <c r="DV84" s="3"/>
      <c r="DW84" s="3"/>
      <c r="DZ84" s="10" t="s">
        <v>201</v>
      </c>
      <c r="EA84" s="3"/>
      <c r="EB84" s="3"/>
      <c r="EC84" s="3"/>
      <c r="ED84" s="3"/>
      <c r="EE84" s="3"/>
      <c r="EF84" s="3"/>
      <c r="EL84" s="3"/>
      <c r="EM84" s="3"/>
      <c r="EN84" s="3"/>
      <c r="EO84" s="3"/>
      <c r="EP84" s="3"/>
      <c r="EQ84" s="3"/>
      <c r="ER84" s="3"/>
      <c r="ES84" s="3"/>
      <c r="EU84" s="3"/>
      <c r="EV84" s="3"/>
      <c r="EW84" s="3"/>
      <c r="EX84" s="3"/>
      <c r="EY84" s="3"/>
      <c r="EZ84" s="3"/>
      <c r="FA84" s="3"/>
    </row>
    <row r="85" spans="1:157" x14ac:dyDescent="0.2">
      <c r="A85" s="10" t="s">
        <v>201</v>
      </c>
      <c r="B85" s="3"/>
      <c r="C85" s="3"/>
      <c r="D85" s="3"/>
      <c r="E85" s="3"/>
      <c r="F85" s="3"/>
      <c r="G85" s="3"/>
      <c r="K85" s="10" t="s">
        <v>201</v>
      </c>
      <c r="L85" s="3"/>
      <c r="M85" s="3"/>
      <c r="N85" s="3"/>
      <c r="O85" s="3"/>
      <c r="P85" s="3"/>
      <c r="Q85" s="3"/>
      <c r="U85" s="10" t="s">
        <v>201</v>
      </c>
      <c r="V85" s="3"/>
      <c r="W85" s="3"/>
      <c r="X85" s="3"/>
      <c r="Y85" s="3"/>
      <c r="Z85" s="3"/>
      <c r="AA85" s="3"/>
      <c r="AD85" s="10" t="s">
        <v>201</v>
      </c>
      <c r="AE85" s="3"/>
      <c r="AF85" s="3"/>
      <c r="AG85" s="3"/>
      <c r="AH85" s="3"/>
      <c r="AI85" s="3"/>
      <c r="AJ85" s="3"/>
      <c r="AN85" s="10" t="s">
        <v>201</v>
      </c>
      <c r="AO85" s="3"/>
      <c r="AP85" s="3"/>
      <c r="AQ85" s="3"/>
      <c r="AR85" s="3"/>
      <c r="AS85" s="3"/>
      <c r="AT85" s="3"/>
      <c r="AU85" s="3"/>
      <c r="AV85" s="3"/>
      <c r="AW85" s="3"/>
      <c r="AX85" s="10" t="s">
        <v>201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10" t="s">
        <v>201</v>
      </c>
      <c r="BS85" s="3"/>
      <c r="BT85" s="3"/>
      <c r="BU85" s="3"/>
      <c r="BV85" s="3"/>
      <c r="BW85" s="3"/>
      <c r="BX85" s="3"/>
      <c r="BY85" s="3"/>
      <c r="BZ85" s="3"/>
      <c r="CA85" s="3"/>
      <c r="CB85" s="10" t="s">
        <v>201</v>
      </c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10" t="s">
        <v>201</v>
      </c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10" t="s">
        <v>201</v>
      </c>
      <c r="CY85" s="3"/>
      <c r="CZ85" s="3"/>
      <c r="DA85" s="3"/>
      <c r="DB85" s="3"/>
      <c r="DC85" s="3"/>
      <c r="DD85" s="3"/>
      <c r="DE85" s="3"/>
      <c r="DQ85" s="10" t="s">
        <v>201</v>
      </c>
      <c r="DR85" s="3"/>
      <c r="DS85" s="3"/>
      <c r="DT85" s="3"/>
      <c r="DU85" s="3"/>
      <c r="DV85" s="3"/>
      <c r="DW85" s="3"/>
      <c r="DZ85" s="3" t="s">
        <v>167</v>
      </c>
      <c r="EA85" s="11">
        <v>9.7176999999999999E-2</v>
      </c>
      <c r="EB85" s="11">
        <v>6.6090999999999997E-2</v>
      </c>
      <c r="EC85" s="11">
        <v>8.9796000000000001E-2</v>
      </c>
      <c r="ED85" s="11">
        <v>0.122782</v>
      </c>
      <c r="EE85" s="11">
        <v>0.13673299999999999</v>
      </c>
      <c r="EF85" s="11">
        <v>0.111219</v>
      </c>
      <c r="EL85" s="10" t="s">
        <v>201</v>
      </c>
      <c r="EM85" s="3"/>
      <c r="EN85" s="3"/>
      <c r="EO85" s="3"/>
      <c r="EP85" s="3"/>
      <c r="EQ85" s="3"/>
      <c r="ER85" s="3"/>
      <c r="ES85" s="3"/>
      <c r="EU85" s="10" t="s">
        <v>201</v>
      </c>
      <c r="EV85" s="3"/>
      <c r="EW85" s="3"/>
      <c r="EX85" s="3"/>
      <c r="EY85" s="3"/>
      <c r="EZ85" s="3"/>
      <c r="FA85" s="3"/>
    </row>
    <row r="86" spans="1:157" x14ac:dyDescent="0.2">
      <c r="A86" s="3" t="s">
        <v>167</v>
      </c>
      <c r="B86" s="11">
        <v>0.20833699999999999</v>
      </c>
      <c r="C86" s="11">
        <v>0.15502199999999999</v>
      </c>
      <c r="D86" s="11">
        <v>0.26164799999999999</v>
      </c>
      <c r="E86" s="11">
        <v>0.244812</v>
      </c>
      <c r="F86" s="11">
        <v>9.2303999999999997E-2</v>
      </c>
      <c r="G86" s="11">
        <v>9.7584000000000004E-2</v>
      </c>
      <c r="K86" s="3" t="s">
        <v>167</v>
      </c>
      <c r="L86" s="11">
        <v>0.25584800000000002</v>
      </c>
      <c r="M86" s="11">
        <v>0.28752899999999998</v>
      </c>
      <c r="N86" s="11">
        <v>0.29414600000000002</v>
      </c>
      <c r="O86" s="11">
        <v>0.153838</v>
      </c>
      <c r="P86" s="11">
        <v>0.10607900000000001</v>
      </c>
      <c r="Q86" s="11">
        <v>0.111235</v>
      </c>
      <c r="U86" s="3" t="s">
        <v>167</v>
      </c>
      <c r="V86" s="11">
        <v>6.5350000000000005E-2</v>
      </c>
      <c r="W86" s="11">
        <v>1.6653000000000001E-2</v>
      </c>
      <c r="X86" s="11">
        <v>0.18576899999999999</v>
      </c>
      <c r="Y86" s="11">
        <v>0.198521</v>
      </c>
      <c r="Z86" s="11">
        <v>2.3597E-2</v>
      </c>
      <c r="AA86" s="11">
        <v>-4.1840000000000002E-3</v>
      </c>
      <c r="AD86" s="3" t="s">
        <v>167</v>
      </c>
      <c r="AE86" s="11">
        <v>2.8605999999999999E-2</v>
      </c>
      <c r="AF86" s="11">
        <v>-4.5659999999999997E-3</v>
      </c>
      <c r="AG86" s="11">
        <v>4.1494999999999997E-2</v>
      </c>
      <c r="AH86" s="11">
        <v>0.108976</v>
      </c>
      <c r="AI86" s="11">
        <v>0.148783</v>
      </c>
      <c r="AJ86" s="11">
        <v>0.118146</v>
      </c>
      <c r="AN86" s="3" t="s">
        <v>167</v>
      </c>
      <c r="AO86" s="11">
        <v>0.13194500000000001</v>
      </c>
      <c r="AP86" s="11">
        <v>7.0428000000000004E-2</v>
      </c>
      <c r="AQ86" s="11">
        <v>0.102163</v>
      </c>
      <c r="AR86" s="11">
        <v>0.17895900000000001</v>
      </c>
      <c r="AS86" s="11">
        <v>0.142314</v>
      </c>
      <c r="AT86" s="11">
        <v>0.246312</v>
      </c>
      <c r="AU86" s="11"/>
      <c r="AV86" s="3"/>
      <c r="AW86" s="3"/>
      <c r="AX86" s="3" t="s">
        <v>167</v>
      </c>
      <c r="AY86" s="11">
        <v>5.7089000000000001E-2</v>
      </c>
      <c r="AZ86" s="11">
        <v>6.8523000000000001E-2</v>
      </c>
      <c r="BA86" s="11">
        <v>0.12639800000000001</v>
      </c>
      <c r="BB86" s="11">
        <v>7.8454999999999997E-2</v>
      </c>
      <c r="BC86" s="11">
        <v>9.7731999999999999E-2</v>
      </c>
      <c r="BD86" s="11">
        <v>0.182175</v>
      </c>
      <c r="BE86" s="3"/>
      <c r="BF86" s="3"/>
      <c r="BG86" s="3"/>
      <c r="BH86" s="10" t="s">
        <v>201</v>
      </c>
      <c r="BI86" s="3"/>
      <c r="BJ86" s="3"/>
      <c r="BK86" s="3"/>
      <c r="BL86" s="3"/>
      <c r="BM86" s="3"/>
      <c r="BN86" s="3"/>
      <c r="BO86" s="3"/>
      <c r="BP86" s="3"/>
      <c r="BQ86" s="3"/>
      <c r="BR86" s="3" t="s">
        <v>167</v>
      </c>
      <c r="BS86" s="11">
        <v>0.16231000000000001</v>
      </c>
      <c r="BT86" s="11">
        <v>1.1671000000000001E-2</v>
      </c>
      <c r="BU86" s="11">
        <v>5.7602E-2</v>
      </c>
      <c r="BV86" s="11">
        <v>0.20552999999999999</v>
      </c>
      <c r="BW86" s="11">
        <v>0.15284900000000001</v>
      </c>
      <c r="BX86" s="11">
        <v>0.121769</v>
      </c>
      <c r="BY86" s="3"/>
      <c r="BZ86" s="3"/>
      <c r="CA86" s="3"/>
      <c r="CB86" s="3" t="s">
        <v>167</v>
      </c>
      <c r="CC86" s="11">
        <v>0.31872499999999998</v>
      </c>
      <c r="CD86" s="11">
        <v>0.240783</v>
      </c>
      <c r="CE86" s="11">
        <v>0.29154600000000003</v>
      </c>
      <c r="CF86" s="11">
        <v>0.16467599999999999</v>
      </c>
      <c r="CG86" s="11">
        <v>6.9543999999999995E-2</v>
      </c>
      <c r="CH86" s="11">
        <v>0.15007300000000001</v>
      </c>
      <c r="CI86" s="3"/>
      <c r="CJ86" s="3"/>
      <c r="CK86" s="3"/>
      <c r="CL86" s="3"/>
      <c r="CM86" s="3" t="s">
        <v>167</v>
      </c>
      <c r="CN86" s="11">
        <v>0.138374</v>
      </c>
      <c r="CO86" s="11">
        <v>0.155723</v>
      </c>
      <c r="CP86" s="11">
        <v>0.17743700000000001</v>
      </c>
      <c r="CQ86" s="11">
        <v>0.122826</v>
      </c>
      <c r="CR86" s="11">
        <v>0.11189200000000001</v>
      </c>
      <c r="CS86" s="11">
        <v>0.118796</v>
      </c>
      <c r="CT86" s="11"/>
      <c r="CU86" s="11"/>
      <c r="CV86" s="11"/>
      <c r="CW86" s="11"/>
      <c r="CX86" s="3" t="s">
        <v>167</v>
      </c>
      <c r="CY86" s="17" t="s">
        <v>78</v>
      </c>
      <c r="CZ86" s="11">
        <v>6.0162E-2</v>
      </c>
      <c r="DA86" s="11">
        <v>0.19300800000000001</v>
      </c>
      <c r="DB86" s="11">
        <v>0.57006500000000004</v>
      </c>
      <c r="DC86" s="11">
        <v>0.27186100000000002</v>
      </c>
      <c r="DD86" s="11">
        <v>0.50451999999999997</v>
      </c>
      <c r="DE86" s="11">
        <v>0.99127299999999996</v>
      </c>
      <c r="DQ86" s="3" t="s">
        <v>167</v>
      </c>
      <c r="DR86" s="11">
        <v>0.44573299999999999</v>
      </c>
      <c r="DS86" s="11">
        <v>0.21221100000000001</v>
      </c>
      <c r="DT86" s="11">
        <v>0.47982599999999997</v>
      </c>
      <c r="DU86" s="11">
        <v>0.60721599999999998</v>
      </c>
      <c r="DV86" s="11">
        <v>0.34089000000000003</v>
      </c>
      <c r="DW86" s="11">
        <v>0.13916799999999999</v>
      </c>
      <c r="DZ86" s="3" t="s">
        <v>168</v>
      </c>
      <c r="EA86" s="11">
        <v>0.106888</v>
      </c>
      <c r="EB86" s="11">
        <v>0.115477</v>
      </c>
      <c r="EC86" s="11">
        <v>9.9671999999999997E-2</v>
      </c>
      <c r="ED86" s="11">
        <v>9.0097999999999998E-2</v>
      </c>
      <c r="EE86" s="11">
        <v>0.14275599999999999</v>
      </c>
      <c r="EF86" s="11">
        <v>5.9651999999999997E-2</v>
      </c>
      <c r="EL86" s="3" t="s">
        <v>167</v>
      </c>
      <c r="EM86" s="20">
        <v>0.118752</v>
      </c>
      <c r="EN86" s="11">
        <v>0.118752</v>
      </c>
      <c r="EO86" s="11">
        <v>2.9574E-2</v>
      </c>
      <c r="EP86" s="11">
        <v>2.4251999999999999E-2</v>
      </c>
      <c r="EQ86" s="11">
        <v>0.158302</v>
      </c>
      <c r="ER86" s="11">
        <v>0.163879</v>
      </c>
      <c r="ES86" s="11">
        <v>0.107125</v>
      </c>
      <c r="EU86" s="3" t="s">
        <v>167</v>
      </c>
      <c r="EV86" s="11">
        <v>2.3331999999999999E-2</v>
      </c>
      <c r="EW86" s="11">
        <v>4.2585999999999999E-2</v>
      </c>
      <c r="EX86" s="11">
        <v>4.5522E-2</v>
      </c>
      <c r="EY86" s="11">
        <v>4.5582999999999999E-2</v>
      </c>
      <c r="EZ86" s="11">
        <v>6.3764000000000001E-2</v>
      </c>
      <c r="FA86" s="11">
        <v>5.9632999999999999E-2</v>
      </c>
    </row>
    <row r="87" spans="1:157" x14ac:dyDescent="0.2">
      <c r="A87" s="3" t="s">
        <v>168</v>
      </c>
      <c r="B87" s="11">
        <v>0.173988</v>
      </c>
      <c r="C87" s="11">
        <v>0.125001</v>
      </c>
      <c r="D87" s="11">
        <v>0.27698200000000001</v>
      </c>
      <c r="E87" s="11">
        <v>0.26556200000000002</v>
      </c>
      <c r="F87" s="11">
        <v>9.2280000000000001E-2</v>
      </c>
      <c r="G87" s="11">
        <v>0.117245</v>
      </c>
      <c r="K87" s="3" t="s">
        <v>168</v>
      </c>
      <c r="L87" s="11">
        <v>0.32060899999999998</v>
      </c>
      <c r="M87" s="11">
        <v>0.27661200000000002</v>
      </c>
      <c r="N87" s="11">
        <v>0.3105</v>
      </c>
      <c r="O87" s="11">
        <v>0.21405199999999999</v>
      </c>
      <c r="P87" s="11">
        <v>0.16939000000000001</v>
      </c>
      <c r="Q87" s="11">
        <v>0.17841499999999999</v>
      </c>
      <c r="U87" s="3" t="s">
        <v>168</v>
      </c>
      <c r="V87" s="11">
        <v>5.6281999999999999E-2</v>
      </c>
      <c r="W87" s="11">
        <v>1.5188E-2</v>
      </c>
      <c r="X87" s="11">
        <v>0.24632899999999999</v>
      </c>
      <c r="Y87" s="11">
        <v>0.27560800000000002</v>
      </c>
      <c r="Z87" s="11">
        <v>5.2011000000000002E-2</v>
      </c>
      <c r="AA87" s="11">
        <v>2.8579E-2</v>
      </c>
      <c r="AD87" s="3" t="s">
        <v>168</v>
      </c>
      <c r="AE87" s="11">
        <v>1.0464359999999999</v>
      </c>
      <c r="AF87" s="11">
        <v>1.590104</v>
      </c>
      <c r="AG87" s="11">
        <v>4.4339000000000003E-2</v>
      </c>
      <c r="AH87" s="11" t="s">
        <v>116</v>
      </c>
      <c r="AI87" s="11">
        <v>3.4360000000000002E-2</v>
      </c>
      <c r="AJ87" s="11" t="s">
        <v>116</v>
      </c>
      <c r="AN87" s="3" t="s">
        <v>168</v>
      </c>
      <c r="AO87" s="11">
        <v>0.19894600000000001</v>
      </c>
      <c r="AP87" s="11">
        <v>0.12082</v>
      </c>
      <c r="AQ87" s="11">
        <v>0.13051499999999999</v>
      </c>
      <c r="AR87" s="11">
        <v>0.19842000000000001</v>
      </c>
      <c r="AS87" s="11">
        <v>0.1439</v>
      </c>
      <c r="AT87" s="11">
        <v>0.246891</v>
      </c>
      <c r="AU87" s="11"/>
      <c r="AV87" s="11"/>
      <c r="AW87" s="11"/>
      <c r="AX87" s="3" t="s">
        <v>168</v>
      </c>
      <c r="AY87" s="11">
        <v>6.4643000000000006E-2</v>
      </c>
      <c r="AZ87" s="11">
        <v>6.4674999999999996E-2</v>
      </c>
      <c r="BA87" s="11">
        <v>0.101326</v>
      </c>
      <c r="BB87" s="11">
        <v>7.2298000000000001E-2</v>
      </c>
      <c r="BC87" s="11">
        <v>0.125557</v>
      </c>
      <c r="BD87" s="11">
        <v>0.22553300000000001</v>
      </c>
      <c r="BE87" s="11"/>
      <c r="BF87" s="11"/>
      <c r="BG87" s="11"/>
      <c r="BH87" s="3" t="s">
        <v>170</v>
      </c>
      <c r="BI87" s="11">
        <v>6.8963999999999998E-2</v>
      </c>
      <c r="BJ87" s="11">
        <v>-4.5149999999999999E-3</v>
      </c>
      <c r="BK87" s="11">
        <v>-4.4066000000000001E-2</v>
      </c>
      <c r="BL87" s="11">
        <v>0.105723</v>
      </c>
      <c r="BM87" s="11">
        <v>0.30631799999999998</v>
      </c>
      <c r="BN87" s="11">
        <v>0.178067</v>
      </c>
      <c r="BO87" s="11"/>
      <c r="BP87" s="11"/>
      <c r="BQ87" s="11"/>
      <c r="BR87" s="3" t="s">
        <v>168</v>
      </c>
      <c r="BS87" s="11">
        <v>0.16231000000000001</v>
      </c>
      <c r="BT87" s="11">
        <v>1.1671000000000001E-2</v>
      </c>
      <c r="BU87" s="11">
        <v>5.7602E-2</v>
      </c>
      <c r="BV87" s="11">
        <v>0.20552999999999999</v>
      </c>
      <c r="BW87" s="11">
        <v>0.15284900000000001</v>
      </c>
      <c r="BX87" s="11">
        <v>0.121769</v>
      </c>
      <c r="BY87" s="11"/>
      <c r="BZ87" s="11"/>
      <c r="CA87" s="11"/>
      <c r="CB87" s="3" t="s">
        <v>168</v>
      </c>
      <c r="CC87" s="11">
        <v>0.28284799999999999</v>
      </c>
      <c r="CD87" s="11">
        <v>0.220773</v>
      </c>
      <c r="CE87" s="11">
        <v>0.28250799999999998</v>
      </c>
      <c r="CF87" s="11">
        <v>0.15776599999999999</v>
      </c>
      <c r="CG87" s="11">
        <v>6.9067000000000003E-2</v>
      </c>
      <c r="CH87" s="11">
        <v>0.15859699999999999</v>
      </c>
      <c r="CI87" s="11"/>
      <c r="CJ87" s="11"/>
      <c r="CK87" s="11"/>
      <c r="CL87" s="11"/>
      <c r="CM87" s="3" t="s">
        <v>168</v>
      </c>
      <c r="CN87" s="11">
        <v>0.16026499999999999</v>
      </c>
      <c r="CO87" s="11">
        <v>0.18193999999999999</v>
      </c>
      <c r="CP87" s="11">
        <v>0.18281500000000001</v>
      </c>
      <c r="CQ87" s="11">
        <v>0.123363</v>
      </c>
      <c r="CR87" s="11">
        <v>0.12291299999999999</v>
      </c>
      <c r="CS87" s="11">
        <v>0.12768699999999999</v>
      </c>
      <c r="CT87" s="11"/>
      <c r="CU87" s="11"/>
      <c r="CV87" s="11"/>
      <c r="CW87" s="11"/>
      <c r="CX87" s="3" t="s">
        <v>168</v>
      </c>
      <c r="CY87" s="17" t="s">
        <v>78</v>
      </c>
      <c r="CZ87" s="11">
        <v>7.8187000000000006E-2</v>
      </c>
      <c r="DA87" s="11">
        <v>0.213334</v>
      </c>
      <c r="DB87" s="11">
        <v>0.60686099999999998</v>
      </c>
      <c r="DC87" s="11">
        <v>0.20605899999999999</v>
      </c>
      <c r="DD87" s="11">
        <v>0.59220200000000001</v>
      </c>
      <c r="DE87" s="11">
        <v>1.280505</v>
      </c>
      <c r="DQ87" s="3" t="s">
        <v>168</v>
      </c>
      <c r="DR87" s="11">
        <v>0.35292600000000002</v>
      </c>
      <c r="DS87" s="11">
        <v>0.28073300000000001</v>
      </c>
      <c r="DT87" s="11">
        <v>0.82861099999999999</v>
      </c>
      <c r="DU87" s="11">
        <v>0.77348499999999998</v>
      </c>
      <c r="DV87" s="11">
        <v>0.13927899999999999</v>
      </c>
      <c r="DW87" s="11">
        <v>-5.7200000000000001E-2</v>
      </c>
      <c r="DZ87" s="3" t="s">
        <v>169</v>
      </c>
      <c r="EA87" s="11">
        <v>0.13259599999999999</v>
      </c>
      <c r="EB87" s="11">
        <v>0.13052900000000001</v>
      </c>
      <c r="EC87" s="11">
        <v>9.8643999999999996E-2</v>
      </c>
      <c r="ED87" s="11">
        <v>0.121952</v>
      </c>
      <c r="EE87" s="11">
        <v>0.15854299999999999</v>
      </c>
      <c r="EF87" s="11">
        <v>8.6288000000000004E-2</v>
      </c>
      <c r="EL87" s="3" t="s">
        <v>168</v>
      </c>
      <c r="EM87" s="20">
        <v>0.12013699999999999</v>
      </c>
      <c r="EN87" s="11">
        <v>0.12013699999999999</v>
      </c>
      <c r="EO87" s="11">
        <v>2.9578E-2</v>
      </c>
      <c r="EP87" s="11">
        <v>2.4830999999999999E-2</v>
      </c>
      <c r="EQ87" s="11">
        <v>0.16304299999999999</v>
      </c>
      <c r="ER87" s="11">
        <v>0.168517</v>
      </c>
      <c r="ES87" s="11">
        <v>0.10922</v>
      </c>
      <c r="EU87" s="3" t="s">
        <v>168</v>
      </c>
      <c r="EV87" s="11">
        <v>9.4549999999999999E-3</v>
      </c>
      <c r="EW87" s="11">
        <v>3.7005999999999997E-2</v>
      </c>
      <c r="EX87" s="11">
        <v>5.4171999999999998E-2</v>
      </c>
      <c r="EY87" s="11">
        <v>3.0967999999999999E-2</v>
      </c>
      <c r="EZ87" s="11">
        <v>4.8322999999999998E-2</v>
      </c>
      <c r="FA87" s="11">
        <v>6.6555000000000003E-2</v>
      </c>
    </row>
    <row r="88" spans="1:157" x14ac:dyDescent="0.2">
      <c r="A88" s="3" t="s">
        <v>169</v>
      </c>
      <c r="B88" s="11">
        <v>0.15262300000000001</v>
      </c>
      <c r="C88" s="11">
        <v>0.14848700000000001</v>
      </c>
      <c r="D88" s="11">
        <v>0.367589</v>
      </c>
      <c r="E88" s="11">
        <v>0.26830599999999999</v>
      </c>
      <c r="F88" s="11">
        <v>6.0985999999999999E-2</v>
      </c>
      <c r="G88" s="11">
        <v>0.14771599999999999</v>
      </c>
      <c r="K88" s="3" t="s">
        <v>169</v>
      </c>
      <c r="L88" s="11">
        <v>0.52683899999999995</v>
      </c>
      <c r="M88" s="11">
        <v>0.31598900000000002</v>
      </c>
      <c r="N88" s="11">
        <v>0.27772799999999997</v>
      </c>
      <c r="O88" s="11">
        <v>7.2167999999999996E-2</v>
      </c>
      <c r="P88" s="11">
        <v>0.200742</v>
      </c>
      <c r="Q88" s="11">
        <v>0.45792699999999997</v>
      </c>
      <c r="U88" s="3" t="s">
        <v>169</v>
      </c>
      <c r="V88" s="11">
        <v>3.4210999999999998E-2</v>
      </c>
      <c r="W88" s="11">
        <v>-2.7625E-2</v>
      </c>
      <c r="X88" s="11">
        <v>0.25385200000000002</v>
      </c>
      <c r="Y88" s="11">
        <v>0.29915199999999997</v>
      </c>
      <c r="Z88" s="11">
        <v>2.2970000000000001E-2</v>
      </c>
      <c r="AA88" s="11">
        <v>1.5657000000000001E-2</v>
      </c>
      <c r="AD88" s="3" t="s">
        <v>169</v>
      </c>
      <c r="AE88" s="11">
        <v>0.83353500000000003</v>
      </c>
      <c r="AF88" s="11">
        <v>0.99575899999999995</v>
      </c>
      <c r="AG88" s="11">
        <v>4.3269000000000002E-2</v>
      </c>
      <c r="AH88" s="11" t="s">
        <v>116</v>
      </c>
      <c r="AI88" s="11">
        <v>3.8266000000000001E-2</v>
      </c>
      <c r="AJ88" s="11">
        <v>2.805965</v>
      </c>
      <c r="AN88" s="3" t="s">
        <v>169</v>
      </c>
      <c r="AO88" s="11">
        <v>0.16426199999999999</v>
      </c>
      <c r="AP88" s="11">
        <v>8.5111000000000006E-2</v>
      </c>
      <c r="AQ88" s="11">
        <v>0.20540900000000001</v>
      </c>
      <c r="AR88" s="11">
        <v>0.30458200000000002</v>
      </c>
      <c r="AS88" s="11">
        <v>0.17529</v>
      </c>
      <c r="AT88" s="11">
        <v>0.150145</v>
      </c>
      <c r="AU88" s="11"/>
      <c r="AV88" s="11"/>
      <c r="AW88" s="11"/>
      <c r="AX88" s="3" t="s">
        <v>169</v>
      </c>
      <c r="AY88" s="11">
        <v>7.4509000000000006E-2</v>
      </c>
      <c r="AZ88" s="11">
        <v>5.7292999999999997E-2</v>
      </c>
      <c r="BA88" s="11">
        <v>0.16528799999999999</v>
      </c>
      <c r="BB88" s="11">
        <v>9.1918E-2</v>
      </c>
      <c r="BC88" s="11">
        <v>0.11981899999999999</v>
      </c>
      <c r="BD88" s="11">
        <v>0.257552</v>
      </c>
      <c r="BE88" s="11"/>
      <c r="BF88" s="11"/>
      <c r="BG88" s="11"/>
      <c r="BH88" s="3" t="s">
        <v>172</v>
      </c>
      <c r="BI88" s="11">
        <v>8.2096000000000002E-2</v>
      </c>
      <c r="BJ88" s="11">
        <v>0.10495599999999999</v>
      </c>
      <c r="BK88" s="11">
        <v>8.8886000000000007E-2</v>
      </c>
      <c r="BL88" s="11">
        <v>-2.6432000000000001E-2</v>
      </c>
      <c r="BM88" s="11">
        <v>-2.6367999999999999E-2</v>
      </c>
      <c r="BN88" s="11">
        <v>0.17091400000000001</v>
      </c>
      <c r="BO88" s="11"/>
      <c r="BP88" s="11"/>
      <c r="BQ88" s="11"/>
      <c r="BR88" s="3" t="s">
        <v>169</v>
      </c>
      <c r="BS88" s="11">
        <v>0.18581400000000001</v>
      </c>
      <c r="BT88" s="11">
        <v>-7.633E-3</v>
      </c>
      <c r="BU88" s="11">
        <v>3.8752000000000002E-2</v>
      </c>
      <c r="BV88" s="11">
        <v>0.236873</v>
      </c>
      <c r="BW88" s="11">
        <v>0.181423</v>
      </c>
      <c r="BX88" s="11">
        <v>0.132775</v>
      </c>
      <c r="BY88" s="11"/>
      <c r="BZ88" s="11"/>
      <c r="CA88" s="11"/>
      <c r="CB88" s="3" t="s">
        <v>169</v>
      </c>
      <c r="CC88" s="11">
        <v>0.222722</v>
      </c>
      <c r="CD88" s="11">
        <v>0.16300100000000001</v>
      </c>
      <c r="CE88" s="11">
        <v>0.255276</v>
      </c>
      <c r="CF88" s="11">
        <v>3.3681999999999997E-2</v>
      </c>
      <c r="CG88" s="11">
        <v>5.9117000000000003E-2</v>
      </c>
      <c r="CH88" s="11">
        <v>0.35011999999999999</v>
      </c>
      <c r="CI88" s="11"/>
      <c r="CJ88" s="11"/>
      <c r="CK88" s="11"/>
      <c r="CL88" s="11"/>
      <c r="CM88" s="3" t="s">
        <v>169</v>
      </c>
      <c r="CN88" s="11">
        <v>0.20480499999999999</v>
      </c>
      <c r="CO88" s="11">
        <v>0.21706900000000001</v>
      </c>
      <c r="CP88" s="11">
        <v>0.22533600000000001</v>
      </c>
      <c r="CQ88" s="11">
        <v>0.124407</v>
      </c>
      <c r="CR88" s="11">
        <v>0.149336</v>
      </c>
      <c r="CS88" s="11">
        <v>0.17538500000000001</v>
      </c>
      <c r="CT88" s="11"/>
      <c r="CU88" s="11"/>
      <c r="CV88" s="11"/>
      <c r="CW88" s="11"/>
      <c r="CX88" s="3" t="s">
        <v>169</v>
      </c>
      <c r="CY88" s="17" t="s">
        <v>78</v>
      </c>
      <c r="CZ88" s="11">
        <v>-2.7061000000000002E-2</v>
      </c>
      <c r="DA88" s="11">
        <v>0.196301</v>
      </c>
      <c r="DB88" s="11">
        <v>0.86423300000000003</v>
      </c>
      <c r="DC88" s="11">
        <v>0.10623199999999999</v>
      </c>
      <c r="DD88" s="11">
        <v>0.75341199999999997</v>
      </c>
      <c r="DE88" s="11">
        <v>1.8885590000000001</v>
      </c>
      <c r="DQ88" s="3" t="s">
        <v>169</v>
      </c>
      <c r="DR88" s="11">
        <v>22.30236</v>
      </c>
      <c r="DS88" s="11">
        <v>0.616618</v>
      </c>
      <c r="DT88" s="11">
        <v>1.0840970000000001</v>
      </c>
      <c r="DU88" s="11">
        <v>1.018113</v>
      </c>
      <c r="DV88" s="11">
        <v>0.19880900000000001</v>
      </c>
      <c r="DW88" s="11">
        <v>-9.0477000000000002E-2</v>
      </c>
      <c r="DZ88" s="3" t="s">
        <v>171</v>
      </c>
      <c r="EA88" s="11">
        <v>0.13330600000000001</v>
      </c>
      <c r="EB88" s="11">
        <v>0.135126</v>
      </c>
      <c r="EC88" s="11">
        <v>0.10309699999999999</v>
      </c>
      <c r="ED88" s="11">
        <v>0.12474399999999999</v>
      </c>
      <c r="EE88" s="11">
        <v>0.161527</v>
      </c>
      <c r="EF88" s="11">
        <v>6.8558999999999995E-2</v>
      </c>
      <c r="EL88" s="3" t="s">
        <v>169</v>
      </c>
      <c r="EM88" s="20">
        <v>0.11611200000000001</v>
      </c>
      <c r="EN88" s="11">
        <v>0.12870100000000001</v>
      </c>
      <c r="EO88" s="11">
        <v>2.3463999999999999E-2</v>
      </c>
      <c r="EP88" s="11">
        <v>1.5935000000000001E-2</v>
      </c>
      <c r="EQ88" s="11">
        <v>0.17447799999999999</v>
      </c>
      <c r="ER88" s="11">
        <v>0.17337</v>
      </c>
      <c r="ES88" s="11">
        <v>0.10259</v>
      </c>
      <c r="EU88" s="3" t="s">
        <v>169</v>
      </c>
      <c r="EV88" s="11">
        <v>1.5592999999999999E-2</v>
      </c>
      <c r="EW88" s="11">
        <v>1.6185999999999999E-2</v>
      </c>
      <c r="EX88" s="11">
        <v>6.1939000000000001E-2</v>
      </c>
      <c r="EY88" s="11">
        <v>2.5968000000000001E-2</v>
      </c>
      <c r="EZ88" s="11">
        <v>3.0478000000000002E-2</v>
      </c>
      <c r="FA88" s="11">
        <v>5.6753999999999999E-2</v>
      </c>
    </row>
    <row r="89" spans="1:157" x14ac:dyDescent="0.2">
      <c r="A89" s="3" t="s">
        <v>171</v>
      </c>
      <c r="B89" s="11">
        <v>0.111777</v>
      </c>
      <c r="C89" s="11">
        <v>0.12034400000000001</v>
      </c>
      <c r="D89" s="11">
        <v>0.46405299999999999</v>
      </c>
      <c r="E89" s="11">
        <v>0.33493000000000001</v>
      </c>
      <c r="F89" s="11">
        <v>5.8698E-2</v>
      </c>
      <c r="G89" s="11">
        <v>0.17269000000000001</v>
      </c>
      <c r="K89" s="3" t="s">
        <v>171</v>
      </c>
      <c r="L89" s="11">
        <v>0.83790799999999999</v>
      </c>
      <c r="M89" s="11">
        <v>0.34727000000000002</v>
      </c>
      <c r="N89" s="11">
        <v>0.29647800000000002</v>
      </c>
      <c r="O89" s="11">
        <v>-0.227967</v>
      </c>
      <c r="P89" s="11">
        <v>0.21621699999999999</v>
      </c>
      <c r="Q89" s="11">
        <v>1.1051820000000001</v>
      </c>
      <c r="U89" s="3" t="s">
        <v>171</v>
      </c>
      <c r="V89" s="11">
        <v>2.086E-2</v>
      </c>
      <c r="W89" s="11">
        <v>-3.3057999999999997E-2</v>
      </c>
      <c r="X89" s="11">
        <v>0.30544700000000002</v>
      </c>
      <c r="Y89" s="11">
        <v>0.34230699999999997</v>
      </c>
      <c r="Z89" s="11">
        <v>2.4267E-2</v>
      </c>
      <c r="AA89" s="11">
        <v>1.5696999999999999E-2</v>
      </c>
      <c r="AD89" s="3" t="s">
        <v>171</v>
      </c>
      <c r="AE89" s="11">
        <v>1.0016670000000001</v>
      </c>
      <c r="AF89" s="11">
        <v>1.45452</v>
      </c>
      <c r="AG89" s="11">
        <v>4.3513000000000003E-2</v>
      </c>
      <c r="AH89" s="11" t="s">
        <v>116</v>
      </c>
      <c r="AI89" s="11">
        <v>3.6387000000000003E-2</v>
      </c>
      <c r="AJ89" s="11">
        <v>13.145910000000001</v>
      </c>
      <c r="AN89" s="3" t="s">
        <v>171</v>
      </c>
      <c r="AO89" s="11">
        <v>0.16686599999999999</v>
      </c>
      <c r="AP89" s="11">
        <v>8.6961999999999998E-2</v>
      </c>
      <c r="AQ89" s="11">
        <v>0.21791199999999999</v>
      </c>
      <c r="AR89" s="11">
        <v>0.32029400000000002</v>
      </c>
      <c r="AS89" s="11">
        <v>0.182592</v>
      </c>
      <c r="AT89" s="11">
        <v>0.15263099999999999</v>
      </c>
      <c r="AU89" s="11"/>
      <c r="AV89" s="11"/>
      <c r="AW89" s="11"/>
      <c r="AX89" s="3" t="s">
        <v>171</v>
      </c>
      <c r="AY89" s="11">
        <v>9.8516000000000006E-2</v>
      </c>
      <c r="AZ89" s="11">
        <v>9.3619999999999995E-2</v>
      </c>
      <c r="BA89" s="11">
        <v>0.19578999999999999</v>
      </c>
      <c r="BB89" s="11">
        <v>9.9392999999999995E-2</v>
      </c>
      <c r="BC89" s="11">
        <v>0.12634400000000001</v>
      </c>
      <c r="BD89" s="11">
        <v>0.272563</v>
      </c>
      <c r="BE89" s="11"/>
      <c r="BF89" s="11"/>
      <c r="BG89" s="11"/>
      <c r="BH89" s="3" t="s">
        <v>174</v>
      </c>
      <c r="BI89" s="11">
        <v>2.7504000000000001E-2</v>
      </c>
      <c r="BJ89" s="11">
        <v>0.89435600000000004</v>
      </c>
      <c r="BK89" s="11" t="s">
        <v>116</v>
      </c>
      <c r="BL89" s="11">
        <v>-0.39543200000000001</v>
      </c>
      <c r="BM89" s="11" t="s">
        <v>116</v>
      </c>
      <c r="BN89" s="11">
        <v>0.292792</v>
      </c>
      <c r="BO89" s="11"/>
      <c r="BP89" s="11"/>
      <c r="BQ89" s="11"/>
      <c r="BR89" s="3" t="s">
        <v>171</v>
      </c>
      <c r="BS89" s="11">
        <v>0.187195</v>
      </c>
      <c r="BT89" s="11">
        <v>-1.1779E-2</v>
      </c>
      <c r="BU89" s="11">
        <v>3.6511000000000002E-2</v>
      </c>
      <c r="BV89" s="11">
        <v>0.24105799999999999</v>
      </c>
      <c r="BW89" s="11">
        <v>0.18456700000000001</v>
      </c>
      <c r="BX89" s="11">
        <v>0.13314699999999999</v>
      </c>
      <c r="BY89" s="11"/>
      <c r="BZ89" s="11"/>
      <c r="CA89" s="11"/>
      <c r="CB89" s="3" t="s">
        <v>171</v>
      </c>
      <c r="CC89" s="11">
        <v>0.189167</v>
      </c>
      <c r="CD89" s="11">
        <v>0.13888900000000001</v>
      </c>
      <c r="CE89" s="11">
        <v>0.26334800000000003</v>
      </c>
      <c r="CF89" s="11">
        <v>8.9510000000000006E-3</v>
      </c>
      <c r="CG89" s="11">
        <v>3.3411000000000003E-2</v>
      </c>
      <c r="CH89" s="11">
        <v>0.35842400000000002</v>
      </c>
      <c r="CI89" s="11"/>
      <c r="CJ89" s="11"/>
      <c r="CK89" s="11"/>
      <c r="CL89" s="11"/>
      <c r="CM89" s="3" t="s">
        <v>171</v>
      </c>
      <c r="CN89" s="11">
        <v>0.21010599999999999</v>
      </c>
      <c r="CO89" s="11">
        <v>0.26263199999999998</v>
      </c>
      <c r="CP89" s="11">
        <v>0.25098599999999999</v>
      </c>
      <c r="CQ89" s="11">
        <v>0.12911</v>
      </c>
      <c r="CR89" s="11">
        <v>0.15667200000000001</v>
      </c>
      <c r="CS89" s="11">
        <v>0.168796</v>
      </c>
      <c r="CT89" s="11"/>
      <c r="CU89" s="11"/>
      <c r="CV89" s="11"/>
      <c r="CW89" s="11"/>
      <c r="CX89" s="3" t="s">
        <v>171</v>
      </c>
      <c r="CY89" s="17" t="s">
        <v>78</v>
      </c>
      <c r="CZ89" s="11">
        <v>-6.2275999999999998E-2</v>
      </c>
      <c r="DA89" s="11">
        <v>0.17954999999999999</v>
      </c>
      <c r="DB89" s="11">
        <v>0.921844</v>
      </c>
      <c r="DC89" s="11">
        <v>8.4815000000000002E-2</v>
      </c>
      <c r="DD89" s="11">
        <v>0.77968999999999999</v>
      </c>
      <c r="DE89" s="11">
        <v>2.0005869999999999</v>
      </c>
      <c r="DQ89" s="3" t="s">
        <v>171</v>
      </c>
      <c r="DR89" s="11" t="s">
        <v>116</v>
      </c>
      <c r="DS89" s="11" t="s">
        <v>116</v>
      </c>
      <c r="DT89" s="11">
        <v>6.2529190000000003</v>
      </c>
      <c r="DU89" s="11">
        <v>1.645654</v>
      </c>
      <c r="DV89" s="11">
        <v>0.167486</v>
      </c>
      <c r="DW89" s="11">
        <v>-0.189914</v>
      </c>
      <c r="DZ89" s="3" t="s">
        <v>173</v>
      </c>
      <c r="EA89" s="11">
        <v>0.13767299999999999</v>
      </c>
      <c r="EB89" s="11">
        <v>0.136574</v>
      </c>
      <c r="EC89" s="11">
        <v>0.10348400000000001</v>
      </c>
      <c r="ED89" s="11">
        <v>0.126559</v>
      </c>
      <c r="EE89" s="11">
        <v>0.16186800000000001</v>
      </c>
      <c r="EF89" s="11">
        <v>6.5582000000000001E-2</v>
      </c>
      <c r="EL89" s="3" t="s">
        <v>171</v>
      </c>
      <c r="EM89" s="20">
        <v>0.11715100000000001</v>
      </c>
      <c r="EN89" s="11">
        <v>0.11715100000000001</v>
      </c>
      <c r="EO89" s="11">
        <v>1.9791E-2</v>
      </c>
      <c r="EP89" s="11">
        <v>1.2567999999999999E-2</v>
      </c>
      <c r="EQ89" s="11">
        <v>0.17976</v>
      </c>
      <c r="ER89" s="11">
        <v>0.176736</v>
      </c>
      <c r="ES89" s="11">
        <v>0.102184</v>
      </c>
      <c r="EU89" s="3" t="s">
        <v>171</v>
      </c>
      <c r="EV89" s="11">
        <v>1.2600999999999999E-2</v>
      </c>
      <c r="EW89" s="11">
        <v>1.3369000000000001E-2</v>
      </c>
      <c r="EX89" s="11">
        <v>9.9274000000000001E-2</v>
      </c>
      <c r="EY89" s="11">
        <v>4.2981999999999999E-2</v>
      </c>
      <c r="EZ89" s="11">
        <v>2.0414000000000002E-2</v>
      </c>
      <c r="FA89" s="11">
        <v>4.5816999999999997E-2</v>
      </c>
    </row>
    <row r="90" spans="1:157" x14ac:dyDescent="0.2">
      <c r="A90" s="3" t="s">
        <v>173</v>
      </c>
      <c r="B90" s="11">
        <v>0.11471099999999999</v>
      </c>
      <c r="C90" s="11">
        <v>0.12460300000000001</v>
      </c>
      <c r="D90" s="11">
        <v>0.48016199999999998</v>
      </c>
      <c r="E90" s="11">
        <v>0.34740300000000002</v>
      </c>
      <c r="F90" s="11">
        <v>5.8698E-2</v>
      </c>
      <c r="G90" s="11">
        <v>0.178118</v>
      </c>
      <c r="K90" s="3" t="s">
        <v>173</v>
      </c>
      <c r="L90" s="11">
        <v>0.88186100000000001</v>
      </c>
      <c r="M90" s="11">
        <v>0.35778199999999999</v>
      </c>
      <c r="N90" s="11">
        <v>0.308035</v>
      </c>
      <c r="O90" s="11">
        <v>-0.23651700000000001</v>
      </c>
      <c r="P90" s="11">
        <v>0.21706600000000001</v>
      </c>
      <c r="Q90" s="11">
        <v>1.1328689999999999</v>
      </c>
      <c r="U90" s="3" t="s">
        <v>173</v>
      </c>
      <c r="V90" s="11">
        <v>2.086E-2</v>
      </c>
      <c r="W90" s="11">
        <v>-3.3057999999999997E-2</v>
      </c>
      <c r="X90" s="11">
        <v>0.30544700000000002</v>
      </c>
      <c r="Y90" s="11">
        <v>0.34230699999999997</v>
      </c>
      <c r="Z90" s="11">
        <v>2.4267E-2</v>
      </c>
      <c r="AA90" s="11">
        <v>1.5696999999999999E-2</v>
      </c>
      <c r="AD90" s="3" t="s">
        <v>173</v>
      </c>
      <c r="AE90" s="11">
        <v>1.0464359999999999</v>
      </c>
      <c r="AF90" s="11">
        <v>1.590104</v>
      </c>
      <c r="AG90" s="11">
        <v>4.4339000000000003E-2</v>
      </c>
      <c r="AH90" s="11" t="s">
        <v>116</v>
      </c>
      <c r="AI90" s="11">
        <v>3.4360000000000002E-2</v>
      </c>
      <c r="AJ90" s="11" t="s">
        <v>116</v>
      </c>
      <c r="AN90" s="3" t="s">
        <v>173</v>
      </c>
      <c r="AO90" s="11">
        <v>0.25836700000000001</v>
      </c>
      <c r="AP90" s="11">
        <v>-0.10849200000000001</v>
      </c>
      <c r="AQ90" s="11">
        <v>0.428095</v>
      </c>
      <c r="AR90" s="11">
        <v>0.80993199999999999</v>
      </c>
      <c r="AS90" s="11">
        <v>0.376498</v>
      </c>
      <c r="AT90" s="11">
        <v>4.1757000000000002E-2</v>
      </c>
      <c r="AU90" s="11"/>
      <c r="AV90" s="11"/>
      <c r="AW90" s="11"/>
      <c r="AX90" s="3" t="s">
        <v>173</v>
      </c>
      <c r="AY90" s="11">
        <v>0.13023000000000001</v>
      </c>
      <c r="AZ90" s="11">
        <v>9.3917E-2</v>
      </c>
      <c r="BA90" s="11">
        <v>0.17427500000000001</v>
      </c>
      <c r="BB90" s="11">
        <v>9.5466999999999996E-2</v>
      </c>
      <c r="BC90" s="11">
        <v>0.14191200000000001</v>
      </c>
      <c r="BD90" s="11">
        <v>0.295043</v>
      </c>
      <c r="BE90" s="11"/>
      <c r="BF90" s="11"/>
      <c r="BG90" s="11"/>
      <c r="BH90" s="3" t="s">
        <v>167</v>
      </c>
      <c r="BI90" s="11">
        <v>7.8158000000000005E-2</v>
      </c>
      <c r="BJ90" s="11">
        <v>-6.1539999999999997E-3</v>
      </c>
      <c r="BK90" s="11">
        <v>9.0199000000000001E-2</v>
      </c>
      <c r="BL90" s="11">
        <v>9.2468999999999996E-2</v>
      </c>
      <c r="BM90" s="11">
        <v>5.4918000000000002E-2</v>
      </c>
      <c r="BN90" s="11">
        <v>0.168126</v>
      </c>
      <c r="BO90" s="11"/>
      <c r="BP90" s="11"/>
      <c r="BQ90" s="11"/>
      <c r="BR90" s="3" t="s">
        <v>173</v>
      </c>
      <c r="BS90" s="11">
        <v>0.191528</v>
      </c>
      <c r="BT90" s="11">
        <v>-1.5323E-2</v>
      </c>
      <c r="BU90" s="11">
        <v>3.0616000000000001E-2</v>
      </c>
      <c r="BV90" s="11">
        <v>0.24365500000000001</v>
      </c>
      <c r="BW90" s="11">
        <v>0.190224</v>
      </c>
      <c r="BX90" s="11">
        <v>0.136272</v>
      </c>
      <c r="BY90" s="11"/>
      <c r="BZ90" s="11"/>
      <c r="CA90" s="11"/>
      <c r="CB90" s="3" t="s">
        <v>173</v>
      </c>
      <c r="CC90" s="11">
        <v>0.19780500000000001</v>
      </c>
      <c r="CD90" s="11">
        <v>0.14516499999999999</v>
      </c>
      <c r="CE90" s="11">
        <v>0.27001999999999998</v>
      </c>
      <c r="CF90" s="11">
        <v>1.3438E-2</v>
      </c>
      <c r="CG90" s="11">
        <v>3.6239E-2</v>
      </c>
      <c r="CH90" s="11">
        <v>0.360236</v>
      </c>
      <c r="CI90" s="11"/>
      <c r="CJ90" s="11"/>
      <c r="CK90" s="11"/>
      <c r="CL90" s="11"/>
      <c r="CM90" s="3" t="s">
        <v>173</v>
      </c>
      <c r="CN90" s="11">
        <v>0.22906899999999999</v>
      </c>
      <c r="CO90" s="11">
        <v>0.27573700000000001</v>
      </c>
      <c r="CP90" s="11">
        <v>0.25478400000000001</v>
      </c>
      <c r="CQ90" s="11">
        <v>0.126191</v>
      </c>
      <c r="CR90" s="11">
        <v>0.14560600000000001</v>
      </c>
      <c r="CS90" s="11">
        <v>0.155753</v>
      </c>
      <c r="CT90" s="11"/>
      <c r="CU90" s="11"/>
      <c r="CV90" s="11"/>
      <c r="CW90" s="11"/>
      <c r="CX90" s="3" t="s">
        <v>173</v>
      </c>
      <c r="CY90" s="17" t="s">
        <v>78</v>
      </c>
      <c r="CZ90" s="11">
        <v>-5.8402999999999997E-2</v>
      </c>
      <c r="DA90" s="11">
        <v>0.11403000000000001</v>
      </c>
      <c r="DB90" s="11">
        <v>0.87832600000000005</v>
      </c>
      <c r="DC90" s="11">
        <v>8.6884000000000003E-2</v>
      </c>
      <c r="DD90" s="11">
        <v>0.81210800000000005</v>
      </c>
      <c r="DE90" s="11">
        <v>2.1213069999999998</v>
      </c>
      <c r="DQ90" s="3" t="s">
        <v>173</v>
      </c>
      <c r="DR90" s="11" t="s">
        <v>116</v>
      </c>
      <c r="DS90" s="11" t="s">
        <v>116</v>
      </c>
      <c r="DT90" s="11">
        <v>8.0298119999999997</v>
      </c>
      <c r="DU90" s="11">
        <v>1.645654</v>
      </c>
      <c r="DV90" s="11">
        <v>0.167486</v>
      </c>
      <c r="DW90" s="11">
        <v>-0.189914</v>
      </c>
      <c r="DZ90" s="3" t="s">
        <v>175</v>
      </c>
      <c r="EA90" s="11">
        <v>0.147007</v>
      </c>
      <c r="EB90" s="11">
        <v>0.12851299999999999</v>
      </c>
      <c r="EC90" s="11">
        <v>0.115935</v>
      </c>
      <c r="ED90" s="11">
        <v>0.144042</v>
      </c>
      <c r="EE90" s="11">
        <v>0.142458</v>
      </c>
      <c r="EF90" s="11">
        <v>-0.14063700000000001</v>
      </c>
      <c r="EL90" s="3" t="s">
        <v>173</v>
      </c>
      <c r="EM90" s="20">
        <v>0.117509</v>
      </c>
      <c r="EN90" s="11">
        <v>0.117509</v>
      </c>
      <c r="EO90" s="11">
        <v>1.8969E-2</v>
      </c>
      <c r="EP90" s="11">
        <v>1.188E-2</v>
      </c>
      <c r="EQ90" s="11">
        <v>0.1804</v>
      </c>
      <c r="ER90" s="11">
        <v>0.177782</v>
      </c>
      <c r="ES90" s="11">
        <v>0.102883</v>
      </c>
      <c r="EU90" s="3" t="s">
        <v>173</v>
      </c>
      <c r="EV90" s="11">
        <v>1.2600999999999999E-2</v>
      </c>
      <c r="EW90" s="11">
        <v>1.3369000000000001E-2</v>
      </c>
      <c r="EX90" s="11">
        <v>9.9274000000000001E-2</v>
      </c>
      <c r="EY90" s="11">
        <v>4.2981999999999999E-2</v>
      </c>
      <c r="EZ90" s="11">
        <v>2.0414000000000002E-2</v>
      </c>
      <c r="FA90" s="11">
        <v>4.5816999999999997E-2</v>
      </c>
    </row>
    <row r="91" spans="1:157" x14ac:dyDescent="0.2">
      <c r="A91" s="3" t="s">
        <v>175</v>
      </c>
      <c r="B91" s="11">
        <v>0.64690300000000001</v>
      </c>
      <c r="C91" s="11">
        <v>0.144621</v>
      </c>
      <c r="D91" s="11">
        <v>0.48792799999999997</v>
      </c>
      <c r="E91" s="11">
        <v>0.220362</v>
      </c>
      <c r="F91" s="11">
        <v>-1.4827E-2</v>
      </c>
      <c r="G91" s="11">
        <v>0.18625900000000001</v>
      </c>
      <c r="K91" s="3" t="s">
        <v>175</v>
      </c>
      <c r="L91" s="11">
        <v>0.95464499999999997</v>
      </c>
      <c r="M91" s="11">
        <v>0.45521200000000001</v>
      </c>
      <c r="N91" s="11">
        <v>0.69681599999999999</v>
      </c>
      <c r="O91" s="11" t="s">
        <v>116</v>
      </c>
      <c r="P91" s="11">
        <v>-4.5060000000000003E-2</v>
      </c>
      <c r="Q91" s="11">
        <v>1.098603</v>
      </c>
      <c r="U91" s="3" t="s">
        <v>175</v>
      </c>
      <c r="V91" s="11">
        <v>6.9022E-2</v>
      </c>
      <c r="W91" s="11">
        <v>-1.7967E-2</v>
      </c>
      <c r="X91" s="11">
        <v>0.30899900000000002</v>
      </c>
      <c r="Y91" s="11">
        <v>0.31848199999999999</v>
      </c>
      <c r="Z91" s="11">
        <v>1.2151E-2</v>
      </c>
      <c r="AA91" s="11">
        <v>-3.0872E-2</v>
      </c>
      <c r="AD91" s="3" t="s">
        <v>175</v>
      </c>
      <c r="AE91" s="11">
        <v>0.34292699999999998</v>
      </c>
      <c r="AF91" s="11">
        <v>2.1634850000000001</v>
      </c>
      <c r="AG91" s="11">
        <v>5.4491999999999999E-2</v>
      </c>
      <c r="AH91" s="11" t="s">
        <v>116</v>
      </c>
      <c r="AI91" s="11">
        <v>3.3512E-2</v>
      </c>
      <c r="AJ91" s="11" t="s">
        <v>116</v>
      </c>
      <c r="AN91" s="3" t="s">
        <v>175</v>
      </c>
      <c r="AO91" s="11">
        <v>0.236322</v>
      </c>
      <c r="AP91" s="11">
        <v>-0.51578900000000005</v>
      </c>
      <c r="AQ91" s="11">
        <v>0.56907200000000002</v>
      </c>
      <c r="AR91" s="11">
        <v>0.97031299999999998</v>
      </c>
      <c r="AS91" s="11">
        <v>0.44587599999999999</v>
      </c>
      <c r="AT91" s="11">
        <v>-0.26748300000000003</v>
      </c>
      <c r="AU91" s="11"/>
      <c r="AV91" s="11"/>
      <c r="AW91" s="11"/>
      <c r="AX91" s="3" t="s">
        <v>175</v>
      </c>
      <c r="AY91" s="11" t="s">
        <v>116</v>
      </c>
      <c r="AZ91" s="11">
        <v>0.40209800000000001</v>
      </c>
      <c r="BA91" s="11">
        <v>9.7040000000000001E-2</v>
      </c>
      <c r="BB91" s="11">
        <v>4.117E-3</v>
      </c>
      <c r="BC91" s="11">
        <v>-3.1056E-2</v>
      </c>
      <c r="BD91" s="11">
        <v>0.17784</v>
      </c>
      <c r="BE91" s="11"/>
      <c r="BF91" s="11"/>
      <c r="BG91" s="11"/>
      <c r="BH91" s="3" t="s">
        <v>175</v>
      </c>
      <c r="BI91" s="11">
        <v>0.220889</v>
      </c>
      <c r="BJ91" s="11">
        <v>-5.287E-2</v>
      </c>
      <c r="BK91" s="11">
        <v>0.151836</v>
      </c>
      <c r="BL91" s="11">
        <v>0.13724700000000001</v>
      </c>
      <c r="BM91" s="11">
        <v>1.2520999999999999E-2</v>
      </c>
      <c r="BN91" s="11">
        <v>0.24576999999999999</v>
      </c>
      <c r="BO91" s="11"/>
      <c r="BP91" s="11"/>
      <c r="BQ91" s="11"/>
      <c r="BR91" s="3" t="s">
        <v>175</v>
      </c>
      <c r="BS91" s="11">
        <v>0.43998700000000002</v>
      </c>
      <c r="BT91" s="11">
        <v>4.6046999999999998E-2</v>
      </c>
      <c r="BU91" s="11">
        <v>3.4452000000000003E-2</v>
      </c>
      <c r="BV91" s="11">
        <v>0.24454799999999999</v>
      </c>
      <c r="BW91" s="11">
        <v>0.135212</v>
      </c>
      <c r="BX91" s="11">
        <v>0.122277</v>
      </c>
      <c r="BY91" s="11"/>
      <c r="BZ91" s="11"/>
      <c r="CA91" s="11"/>
      <c r="CB91" s="3" t="s">
        <v>175</v>
      </c>
      <c r="CC91" s="11">
        <v>7.7077999999999994E-2</v>
      </c>
      <c r="CD91" s="11">
        <v>0.148088</v>
      </c>
      <c r="CE91" s="11">
        <v>0.459395</v>
      </c>
      <c r="CF91" s="11">
        <v>-0.107816</v>
      </c>
      <c r="CG91" s="11">
        <v>-3.46E-3</v>
      </c>
      <c r="CH91" s="11">
        <v>0.38791100000000001</v>
      </c>
      <c r="CI91" s="11"/>
      <c r="CJ91" s="11"/>
      <c r="CK91" s="11"/>
      <c r="CL91" s="11"/>
      <c r="CM91" s="3" t="s">
        <v>175</v>
      </c>
      <c r="CN91" s="11">
        <v>0.63468599999999997</v>
      </c>
      <c r="CO91" s="11">
        <v>0.24957699999999999</v>
      </c>
      <c r="CP91" s="11">
        <v>0.28165699999999999</v>
      </c>
      <c r="CQ91" s="11">
        <v>8.6737999999999996E-2</v>
      </c>
      <c r="CR91" s="11">
        <v>0.100768</v>
      </c>
      <c r="CS91" s="11">
        <v>0.13883100000000001</v>
      </c>
      <c r="CT91" s="11"/>
      <c r="CU91" s="11"/>
      <c r="CV91" s="11"/>
      <c r="CW91" s="11"/>
      <c r="CX91" s="3" t="s">
        <v>175</v>
      </c>
      <c r="CY91" s="17" t="s">
        <v>78</v>
      </c>
      <c r="CZ91" s="11">
        <v>-4.2074E-2</v>
      </c>
      <c r="DA91" s="11">
        <v>2.2801999999999999E-2</v>
      </c>
      <c r="DB91" s="11">
        <v>0.86757600000000001</v>
      </c>
      <c r="DC91" s="11">
        <v>4.1460000000000004E-3</v>
      </c>
      <c r="DD91" s="11">
        <v>0.74690599999999996</v>
      </c>
      <c r="DE91" s="11">
        <v>2.2539539999999998</v>
      </c>
      <c r="DQ91" s="3" t="s">
        <v>175</v>
      </c>
      <c r="DR91" s="11" t="s">
        <v>116</v>
      </c>
      <c r="DS91" s="11" t="s">
        <v>116</v>
      </c>
      <c r="DT91" s="11" t="s">
        <v>116</v>
      </c>
      <c r="DU91" s="11">
        <v>2.8212679999999999</v>
      </c>
      <c r="DV91" s="11">
        <v>0.62882800000000005</v>
      </c>
      <c r="DW91" s="11">
        <v>6.6446000000000005E-2</v>
      </c>
      <c r="DZ91" s="3" t="s">
        <v>176</v>
      </c>
      <c r="EA91" s="11">
        <v>0.14488400000000001</v>
      </c>
      <c r="EB91" s="11">
        <v>0.13361500000000001</v>
      </c>
      <c r="EC91" s="11">
        <v>0.117589</v>
      </c>
      <c r="ED91" s="11">
        <v>0.14290800000000001</v>
      </c>
      <c r="EE91" s="11">
        <v>0.137902</v>
      </c>
      <c r="EF91" s="11">
        <v>-0.153859</v>
      </c>
      <c r="EL91" s="3" t="s">
        <v>175</v>
      </c>
      <c r="EM91" s="20">
        <v>0.34285300000000002</v>
      </c>
      <c r="EN91" s="11">
        <v>0.34285300000000002</v>
      </c>
      <c r="EO91" s="11">
        <v>2.7057999999999999E-2</v>
      </c>
      <c r="EP91" s="11">
        <v>9.5160000000000002E-3</v>
      </c>
      <c r="EQ91" s="11">
        <v>0.17324100000000001</v>
      </c>
      <c r="ER91" s="11">
        <v>0.184506</v>
      </c>
      <c r="ES91" s="11">
        <v>0.14890500000000001</v>
      </c>
      <c r="EU91" s="3" t="s">
        <v>175</v>
      </c>
      <c r="EV91" s="11">
        <v>0.20189399999999999</v>
      </c>
      <c r="EW91" s="11">
        <v>0.38173000000000001</v>
      </c>
      <c r="EX91" s="11">
        <v>-4.2375999999999997E-2</v>
      </c>
      <c r="EY91" s="11">
        <v>-9.2326000000000005E-2</v>
      </c>
      <c r="EZ91" s="11">
        <v>8.0343999999999999E-2</v>
      </c>
      <c r="FA91" s="11">
        <v>0.49630200000000002</v>
      </c>
    </row>
    <row r="92" spans="1:157" x14ac:dyDescent="0.2">
      <c r="A92" s="3" t="s">
        <v>176</v>
      </c>
      <c r="B92" s="11">
        <v>0.64690300000000001</v>
      </c>
      <c r="C92" s="11">
        <v>0.144621</v>
      </c>
      <c r="D92" s="11">
        <v>0.48792799999999997</v>
      </c>
      <c r="E92" s="11">
        <v>0.220362</v>
      </c>
      <c r="F92" s="11">
        <v>-1.4827E-2</v>
      </c>
      <c r="G92" s="11">
        <v>0.18625900000000001</v>
      </c>
      <c r="K92" s="3" t="s">
        <v>176</v>
      </c>
      <c r="L92" s="11">
        <v>0.95464499999999997</v>
      </c>
      <c r="M92" s="11">
        <v>0.45521200000000001</v>
      </c>
      <c r="N92" s="11">
        <v>0.69681599999999999</v>
      </c>
      <c r="O92" s="11" t="s">
        <v>116</v>
      </c>
      <c r="P92" s="11">
        <v>-4.5060000000000003E-2</v>
      </c>
      <c r="Q92" s="11">
        <v>1.098603</v>
      </c>
      <c r="U92" s="3" t="s">
        <v>176</v>
      </c>
      <c r="V92" s="11">
        <v>6.9022E-2</v>
      </c>
      <c r="W92" s="11">
        <v>-1.7967E-2</v>
      </c>
      <c r="X92" s="11">
        <v>0.30899900000000002</v>
      </c>
      <c r="Y92" s="11">
        <v>0.31848199999999999</v>
      </c>
      <c r="Z92" s="11">
        <v>1.2151E-2</v>
      </c>
      <c r="AA92" s="11">
        <v>-3.0872E-2</v>
      </c>
      <c r="AD92" s="3" t="s">
        <v>176</v>
      </c>
      <c r="AE92" s="11">
        <v>0.34598699999999999</v>
      </c>
      <c r="AF92" s="11">
        <v>2.251881</v>
      </c>
      <c r="AG92" s="11">
        <v>5.1020999999999997E-2</v>
      </c>
      <c r="AH92" s="11" t="s">
        <v>116</v>
      </c>
      <c r="AI92" s="11">
        <v>3.4355999999999998E-2</v>
      </c>
      <c r="AJ92" s="11" t="s">
        <v>116</v>
      </c>
      <c r="AN92" s="3" t="s">
        <v>176</v>
      </c>
      <c r="AO92" s="11">
        <v>0.26883000000000001</v>
      </c>
      <c r="AP92" s="11">
        <v>-0.50861900000000004</v>
      </c>
      <c r="AQ92" s="11">
        <v>0.57252499999999995</v>
      </c>
      <c r="AR92" s="11">
        <v>0.97064600000000001</v>
      </c>
      <c r="AS92" s="11">
        <v>0.44587599999999999</v>
      </c>
      <c r="AT92" s="11">
        <v>-0.28387800000000002</v>
      </c>
      <c r="AU92" s="11"/>
      <c r="AV92" s="11"/>
      <c r="AW92" s="11"/>
      <c r="AX92" s="3" t="s">
        <v>176</v>
      </c>
      <c r="AY92" s="11" t="s">
        <v>116</v>
      </c>
      <c r="AZ92" s="11">
        <v>0.38432899999999998</v>
      </c>
      <c r="BA92" s="11">
        <v>-0.18085000000000001</v>
      </c>
      <c r="BB92" s="11">
        <v>4.117E-3</v>
      </c>
      <c r="BC92" s="11">
        <v>-3.1056E-2</v>
      </c>
      <c r="BD92" s="11">
        <v>0.17784</v>
      </c>
      <c r="BE92" s="11"/>
      <c r="BF92" s="11"/>
      <c r="BG92" s="11"/>
      <c r="BH92" s="3" t="s">
        <v>176</v>
      </c>
      <c r="BI92" s="11">
        <v>0.220889</v>
      </c>
      <c r="BJ92" s="11">
        <v>-5.287E-2</v>
      </c>
      <c r="BK92" s="11">
        <v>0.151836</v>
      </c>
      <c r="BL92" s="11">
        <v>0.13724700000000001</v>
      </c>
      <c r="BM92" s="11">
        <v>1.2520999999999999E-2</v>
      </c>
      <c r="BN92" s="11">
        <v>0.24576999999999999</v>
      </c>
      <c r="BO92" s="11"/>
      <c r="BP92" s="11"/>
      <c r="BQ92" s="11"/>
      <c r="BR92" s="3" t="s">
        <v>176</v>
      </c>
      <c r="BS92" s="11">
        <v>0.43998700000000002</v>
      </c>
      <c r="BT92" s="11">
        <v>4.6046999999999998E-2</v>
      </c>
      <c r="BU92" s="11">
        <v>3.4452000000000003E-2</v>
      </c>
      <c r="BV92" s="11">
        <v>0.24454799999999999</v>
      </c>
      <c r="BW92" s="11">
        <v>0.135212</v>
      </c>
      <c r="BX92" s="11">
        <v>0.122277</v>
      </c>
      <c r="BY92" s="11"/>
      <c r="BZ92" s="11"/>
      <c r="CA92" s="11"/>
      <c r="CB92" s="3" t="s">
        <v>176</v>
      </c>
      <c r="CC92" s="11">
        <v>7.7077999999999994E-2</v>
      </c>
      <c r="CD92" s="11">
        <v>0.148088</v>
      </c>
      <c r="CE92" s="11">
        <v>0.459395</v>
      </c>
      <c r="CF92" s="11">
        <v>-0.107816</v>
      </c>
      <c r="CG92" s="11">
        <v>-3.46E-3</v>
      </c>
      <c r="CH92" s="11">
        <v>0.38791100000000001</v>
      </c>
      <c r="CI92" s="11"/>
      <c r="CJ92" s="11"/>
      <c r="CK92" s="11"/>
      <c r="CL92" s="11"/>
      <c r="CM92" s="3" t="s">
        <v>176</v>
      </c>
      <c r="CN92" s="11">
        <v>0.63468599999999997</v>
      </c>
      <c r="CO92" s="11">
        <v>0.24957699999999999</v>
      </c>
      <c r="CP92" s="11">
        <v>0.28165699999999999</v>
      </c>
      <c r="CQ92" s="11">
        <v>8.6737999999999996E-2</v>
      </c>
      <c r="CR92" s="11">
        <v>0.100768</v>
      </c>
      <c r="CS92" s="11">
        <v>0.13883100000000001</v>
      </c>
      <c r="CT92" s="11"/>
      <c r="CU92" s="11"/>
      <c r="CV92" s="11"/>
      <c r="CW92" s="11"/>
      <c r="CX92" s="3" t="s">
        <v>176</v>
      </c>
      <c r="CY92" s="17" t="s">
        <v>78</v>
      </c>
      <c r="CZ92" s="11">
        <v>-4.2074E-2</v>
      </c>
      <c r="DA92" s="11">
        <v>2.2801999999999999E-2</v>
      </c>
      <c r="DB92" s="11">
        <v>0.86757600000000001</v>
      </c>
      <c r="DC92" s="11">
        <v>4.1460000000000004E-3</v>
      </c>
      <c r="DD92" s="11">
        <v>0.74690599999999996</v>
      </c>
      <c r="DE92" s="11">
        <v>2.2539539999999998</v>
      </c>
      <c r="DQ92" s="3" t="s">
        <v>176</v>
      </c>
      <c r="DR92" s="11" t="s">
        <v>116</v>
      </c>
      <c r="DS92" s="11" t="s">
        <v>116</v>
      </c>
      <c r="DT92" s="11" t="s">
        <v>116</v>
      </c>
      <c r="DU92" s="11">
        <v>3.173092</v>
      </c>
      <c r="DV92" s="11">
        <v>0.64843600000000001</v>
      </c>
      <c r="DW92" s="11">
        <v>6.5420000000000006E-2</v>
      </c>
      <c r="DZ92" s="3" t="s">
        <v>177</v>
      </c>
      <c r="EA92" s="11">
        <v>0.12923299999999999</v>
      </c>
      <c r="EB92" s="11">
        <v>0.147395</v>
      </c>
      <c r="EC92" s="11">
        <v>0.11593100000000001</v>
      </c>
      <c r="ED92" s="11">
        <v>0.12504699999999999</v>
      </c>
      <c r="EE92" s="11">
        <v>0.13647300000000001</v>
      </c>
      <c r="EF92" s="11">
        <v>2.9533E-2</v>
      </c>
      <c r="EL92" s="3" t="s">
        <v>176</v>
      </c>
      <c r="EM92" s="20">
        <v>0.34285300000000002</v>
      </c>
      <c r="EN92" s="11">
        <v>0.34285300000000002</v>
      </c>
      <c r="EO92" s="11">
        <v>2.7057999999999999E-2</v>
      </c>
      <c r="EP92" s="11">
        <v>9.5160000000000002E-3</v>
      </c>
      <c r="EQ92" s="11">
        <v>0.17324100000000001</v>
      </c>
      <c r="ER92" s="11">
        <v>0.184506</v>
      </c>
      <c r="ES92" s="11">
        <v>0.14890500000000001</v>
      </c>
      <c r="EU92" s="3" t="s">
        <v>176</v>
      </c>
      <c r="EV92" s="11">
        <v>0.228382</v>
      </c>
      <c r="EW92" s="11">
        <v>0.42319600000000002</v>
      </c>
      <c r="EX92" s="11">
        <v>-4.1447999999999999E-2</v>
      </c>
      <c r="EY92" s="11">
        <v>-7.0191000000000003E-2</v>
      </c>
      <c r="EZ92" s="11">
        <v>6.5093999999999999E-2</v>
      </c>
      <c r="FA92" s="11">
        <v>0.48130600000000001</v>
      </c>
    </row>
    <row r="93" spans="1:157" x14ac:dyDescent="0.2">
      <c r="A93" s="3" t="s">
        <v>177</v>
      </c>
      <c r="B93" s="11">
        <v>0.12515999999999999</v>
      </c>
      <c r="C93" s="11">
        <v>0.11733200000000001</v>
      </c>
      <c r="D93" s="11">
        <v>0.43442900000000001</v>
      </c>
      <c r="E93" s="11">
        <v>0.35646</v>
      </c>
      <c r="F93" s="11">
        <v>7.3802000000000006E-2</v>
      </c>
      <c r="G93" s="11">
        <v>0.18723899999999999</v>
      </c>
      <c r="K93" s="3" t="s">
        <v>177</v>
      </c>
      <c r="L93" s="11">
        <v>0.92301599999999995</v>
      </c>
      <c r="M93" s="11">
        <v>0.39117499999999999</v>
      </c>
      <c r="N93" s="11">
        <v>0.31228499999999998</v>
      </c>
      <c r="O93" s="11">
        <v>-0.286854</v>
      </c>
      <c r="P93" s="11">
        <v>0.24756600000000001</v>
      </c>
      <c r="Q93" s="11">
        <v>1.3245750000000001</v>
      </c>
      <c r="U93" s="3" t="s">
        <v>177</v>
      </c>
      <c r="V93" s="11">
        <v>1.2775E-2</v>
      </c>
      <c r="W93" s="11">
        <v>-4.0689000000000003E-2</v>
      </c>
      <c r="X93" s="11">
        <v>0.28890300000000002</v>
      </c>
      <c r="Y93" s="11">
        <v>0.33238299999999998</v>
      </c>
      <c r="Z93" s="11">
        <v>2.0525000000000002E-2</v>
      </c>
      <c r="AA93" s="11">
        <v>1.8228999999999999E-2</v>
      </c>
      <c r="AD93" s="3" t="s">
        <v>177</v>
      </c>
      <c r="AE93" s="11">
        <v>1.0998000000000001</v>
      </c>
      <c r="AF93" s="11">
        <v>3.087799</v>
      </c>
      <c r="AG93" s="11">
        <v>3.8639E-2</v>
      </c>
      <c r="AH93" s="11" t="s">
        <v>116</v>
      </c>
      <c r="AI93" s="11">
        <v>3.7599E-2</v>
      </c>
      <c r="AJ93" s="11" t="s">
        <v>116</v>
      </c>
      <c r="AN93" s="3" t="s">
        <v>177</v>
      </c>
      <c r="AO93" s="11">
        <v>0.15997600000000001</v>
      </c>
      <c r="AP93" s="11">
        <v>-0.228908</v>
      </c>
      <c r="AQ93" s="11">
        <v>0.53635900000000003</v>
      </c>
      <c r="AR93" s="11">
        <v>1.1907000000000001</v>
      </c>
      <c r="AS93" s="11">
        <v>0.49825399999999997</v>
      </c>
      <c r="AT93" s="11">
        <v>-2.7824999999999999E-2</v>
      </c>
      <c r="AU93" s="11"/>
      <c r="AV93" s="11"/>
      <c r="AW93" s="11"/>
      <c r="AX93" s="3" t="s">
        <v>177</v>
      </c>
      <c r="AY93" s="11">
        <v>0.108135</v>
      </c>
      <c r="AZ93" s="11">
        <v>6.1966E-2</v>
      </c>
      <c r="BA93" s="11">
        <v>0.193547</v>
      </c>
      <c r="BB93" s="11">
        <v>0.118657</v>
      </c>
      <c r="BC93" s="11">
        <v>0.14179900000000001</v>
      </c>
      <c r="BD93" s="11">
        <v>0.28962399999999999</v>
      </c>
      <c r="BE93" s="11"/>
      <c r="BF93" s="11"/>
      <c r="BG93" s="11"/>
      <c r="BH93" s="3" t="s">
        <v>177</v>
      </c>
      <c r="BI93" s="11">
        <v>0.131664</v>
      </c>
      <c r="BJ93" s="11">
        <v>-4.9027000000000001E-2</v>
      </c>
      <c r="BK93" s="11">
        <v>0.14913799999999999</v>
      </c>
      <c r="BL93" s="11">
        <v>0.118076</v>
      </c>
      <c r="BM93" s="11">
        <v>2.4022000000000002E-2</v>
      </c>
      <c r="BN93" s="11">
        <v>0.287657</v>
      </c>
      <c r="BO93" s="11"/>
      <c r="BP93" s="11"/>
      <c r="BQ93" s="11"/>
      <c r="BR93" s="3" t="s">
        <v>177</v>
      </c>
      <c r="BS93" s="11">
        <v>0.194408</v>
      </c>
      <c r="BT93" s="11">
        <v>-3.2266000000000003E-2</v>
      </c>
      <c r="BU93" s="11">
        <v>1.4223E-2</v>
      </c>
      <c r="BV93" s="11">
        <v>0.25208999999999998</v>
      </c>
      <c r="BW93" s="11">
        <v>0.20305699999999999</v>
      </c>
      <c r="BX93" s="11">
        <v>0.14577200000000001</v>
      </c>
      <c r="BY93" s="11"/>
      <c r="BZ93" s="11"/>
      <c r="CA93" s="11"/>
      <c r="CB93" s="3" t="s">
        <v>177</v>
      </c>
      <c r="CC93" s="11">
        <v>0.20316500000000001</v>
      </c>
      <c r="CD93" s="11">
        <v>0.143813</v>
      </c>
      <c r="CE93" s="11">
        <v>0.25939400000000001</v>
      </c>
      <c r="CF93" s="11">
        <v>1.0448000000000001E-2</v>
      </c>
      <c r="CG93" s="11">
        <v>3.8358000000000003E-2</v>
      </c>
      <c r="CH93" s="11">
        <v>0.372334</v>
      </c>
      <c r="CI93" s="11"/>
      <c r="CJ93" s="11"/>
      <c r="CK93" s="11"/>
      <c r="CL93" s="11"/>
      <c r="CM93" s="3" t="s">
        <v>177</v>
      </c>
      <c r="CN93" s="11">
        <v>0.248667</v>
      </c>
      <c r="CO93" s="11">
        <v>0.274117</v>
      </c>
      <c r="CP93" s="11">
        <v>0.25319000000000003</v>
      </c>
      <c r="CQ93" s="11">
        <v>0.13256799999999999</v>
      </c>
      <c r="CR93" s="11">
        <v>0.13947699999999999</v>
      </c>
      <c r="CS93" s="11">
        <v>0.14244000000000001</v>
      </c>
      <c r="CT93" s="11"/>
      <c r="CU93" s="11"/>
      <c r="CV93" s="11"/>
      <c r="CW93" s="11"/>
      <c r="CX93" s="3" t="s">
        <v>177</v>
      </c>
      <c r="CY93" s="17" t="s">
        <v>78</v>
      </c>
      <c r="CZ93" s="11">
        <v>-3.5843E-2</v>
      </c>
      <c r="DA93" s="11">
        <v>8.6362999999999995E-2</v>
      </c>
      <c r="DB93" s="11">
        <v>0.81998700000000002</v>
      </c>
      <c r="DC93" s="11">
        <v>0.101523</v>
      </c>
      <c r="DD93" s="11">
        <v>0.84722900000000001</v>
      </c>
      <c r="DE93" s="11">
        <v>2.170417</v>
      </c>
      <c r="DQ93" s="3" t="s">
        <v>177</v>
      </c>
      <c r="DR93" s="11" t="s">
        <v>116</v>
      </c>
      <c r="DS93" s="11" t="s">
        <v>116</v>
      </c>
      <c r="DT93" s="11" t="s">
        <v>116</v>
      </c>
      <c r="DU93" s="11">
        <v>2.9292069999999999</v>
      </c>
      <c r="DV93" s="11">
        <v>0.276505</v>
      </c>
      <c r="DW93" s="11">
        <v>-0.15129200000000001</v>
      </c>
      <c r="DZ93" s="3" t="s">
        <v>178</v>
      </c>
      <c r="EA93" s="11">
        <v>0.15618000000000001</v>
      </c>
      <c r="EB93" s="11">
        <v>0.14674000000000001</v>
      </c>
      <c r="EC93" s="11">
        <v>0.123249</v>
      </c>
      <c r="ED93" s="11">
        <v>0.14946599999999999</v>
      </c>
      <c r="EE93" s="11">
        <v>0.14877799999999999</v>
      </c>
      <c r="EF93" s="11">
        <v>-0.144371</v>
      </c>
      <c r="EL93" s="3" t="s">
        <v>177</v>
      </c>
      <c r="EM93" s="20">
        <v>0.128775</v>
      </c>
      <c r="EN93" s="11">
        <v>0.12862599999999999</v>
      </c>
      <c r="EO93" s="11">
        <v>2.1311E-2</v>
      </c>
      <c r="EP93" s="11">
        <v>5.6280000000000002E-3</v>
      </c>
      <c r="EQ93" s="11">
        <v>0.18773500000000001</v>
      </c>
      <c r="ER93" s="11">
        <v>0.19963600000000001</v>
      </c>
      <c r="ES93" s="11">
        <v>0.122174</v>
      </c>
      <c r="EU93" s="3" t="s">
        <v>177</v>
      </c>
      <c r="EV93" s="11">
        <v>2.5977E-2</v>
      </c>
      <c r="EW93" s="11">
        <v>2.7264E-2</v>
      </c>
      <c r="EX93" s="11">
        <v>0.12427000000000001</v>
      </c>
      <c r="EY93" s="11">
        <v>7.1171999999999999E-2</v>
      </c>
      <c r="EZ93" s="11">
        <v>5.8170000000000001E-3</v>
      </c>
      <c r="FA93" s="11">
        <v>-1.3292E-2</v>
      </c>
    </row>
    <row r="94" spans="1:157" x14ac:dyDescent="0.2">
      <c r="A94" s="3" t="s">
        <v>178</v>
      </c>
      <c r="B94" s="11">
        <v>0.65281900000000004</v>
      </c>
      <c r="C94" s="11">
        <v>0.15806600000000001</v>
      </c>
      <c r="D94" s="11">
        <v>0.51070499999999996</v>
      </c>
      <c r="E94" s="11">
        <v>0.247058</v>
      </c>
      <c r="F94" s="11">
        <v>1.6839E-2</v>
      </c>
      <c r="G94" s="11">
        <v>0.222333</v>
      </c>
      <c r="K94" s="3" t="s">
        <v>178</v>
      </c>
      <c r="L94" s="11">
        <v>0.93428599999999995</v>
      </c>
      <c r="M94" s="11">
        <v>0.44064999999999999</v>
      </c>
      <c r="N94" s="11">
        <v>0.67814399999999997</v>
      </c>
      <c r="O94" s="11" t="s">
        <v>116</v>
      </c>
      <c r="P94" s="11">
        <v>-5.3922999999999999E-2</v>
      </c>
      <c r="Q94" s="11">
        <v>1.0499289999999999</v>
      </c>
      <c r="U94" s="3" t="s">
        <v>178</v>
      </c>
      <c r="V94" s="11">
        <v>0.135739</v>
      </c>
      <c r="W94" s="11">
        <v>4.9128999999999999E-2</v>
      </c>
      <c r="X94" s="11">
        <v>0.37436799999999998</v>
      </c>
      <c r="Y94" s="11">
        <v>0.364846</v>
      </c>
      <c r="Z94" s="11">
        <v>4.5318999999999998E-2</v>
      </c>
      <c r="AA94" s="11">
        <v>-2.4580000000000001E-3</v>
      </c>
      <c r="AD94" s="3" t="s">
        <v>178</v>
      </c>
      <c r="AE94" s="11">
        <v>0.35037400000000002</v>
      </c>
      <c r="AF94" s="11">
        <v>2.3017979999999998</v>
      </c>
      <c r="AG94" s="11">
        <v>9.3242000000000005E-2</v>
      </c>
      <c r="AH94" s="11" t="s">
        <v>116</v>
      </c>
      <c r="AI94" s="11">
        <v>5.6009999999999997E-2</v>
      </c>
      <c r="AJ94" s="11" t="s">
        <v>116</v>
      </c>
      <c r="AN94" s="3" t="s">
        <v>178</v>
      </c>
      <c r="AO94" s="11">
        <v>0.26608700000000002</v>
      </c>
      <c r="AP94" s="11">
        <v>-0.52846599999999999</v>
      </c>
      <c r="AQ94" s="11">
        <v>0.52380499999999997</v>
      </c>
      <c r="AR94" s="11">
        <v>1.04569</v>
      </c>
      <c r="AS94" s="11">
        <v>0.48324</v>
      </c>
      <c r="AT94" s="11">
        <v>-0.30229499999999998</v>
      </c>
      <c r="AU94" s="11"/>
      <c r="AV94" s="11"/>
      <c r="AW94" s="11"/>
      <c r="AX94" s="3" t="s">
        <v>178</v>
      </c>
      <c r="AY94" s="11" t="s">
        <v>116</v>
      </c>
      <c r="AZ94" s="11">
        <v>0.49205500000000002</v>
      </c>
      <c r="BA94" s="11">
        <v>0.11079700000000001</v>
      </c>
      <c r="BB94" s="11">
        <v>8.0669999999999995E-3</v>
      </c>
      <c r="BC94" s="11">
        <v>-2.6495000000000001E-2</v>
      </c>
      <c r="BD94" s="11">
        <v>0.17918100000000001</v>
      </c>
      <c r="BE94" s="11"/>
      <c r="BF94" s="11"/>
      <c r="BG94" s="11"/>
      <c r="BH94" s="3" t="s">
        <v>178</v>
      </c>
      <c r="BI94" s="11">
        <v>0.30341499999999999</v>
      </c>
      <c r="BJ94" s="11">
        <v>-6.6889999999999996E-3</v>
      </c>
      <c r="BK94" s="11">
        <v>0.19701099999999999</v>
      </c>
      <c r="BL94" s="11">
        <v>0.166827</v>
      </c>
      <c r="BM94" s="11">
        <v>2.793E-2</v>
      </c>
      <c r="BN94" s="11">
        <v>0.27811599999999997</v>
      </c>
      <c r="BO94" s="11"/>
      <c r="BP94" s="11"/>
      <c r="BQ94" s="11"/>
      <c r="BR94" s="3" t="s">
        <v>178</v>
      </c>
      <c r="BS94" s="11">
        <v>0.47490399999999999</v>
      </c>
      <c r="BT94" s="11">
        <v>6.6535999999999998E-2</v>
      </c>
      <c r="BU94" s="11">
        <v>5.0368999999999997E-2</v>
      </c>
      <c r="BV94" s="11">
        <v>0.26664700000000002</v>
      </c>
      <c r="BW94" s="11">
        <v>0.16209100000000001</v>
      </c>
      <c r="BX94" s="11">
        <v>0.14951</v>
      </c>
      <c r="BY94" s="11"/>
      <c r="BZ94" s="11"/>
      <c r="CA94" s="11"/>
      <c r="CB94" s="3" t="s">
        <v>178</v>
      </c>
      <c r="CC94" s="11">
        <v>9.2183000000000001E-2</v>
      </c>
      <c r="CD94" s="11">
        <v>0.15450900000000001</v>
      </c>
      <c r="CE94" s="11">
        <v>0.463395</v>
      </c>
      <c r="CF94" s="11">
        <v>-7.7321000000000001E-2</v>
      </c>
      <c r="CG94" s="11">
        <v>3.9174E-2</v>
      </c>
      <c r="CH94" s="11">
        <v>0.41879300000000003</v>
      </c>
      <c r="CI94" s="11"/>
      <c r="CJ94" s="11"/>
      <c r="CK94" s="11"/>
      <c r="CL94" s="11"/>
      <c r="CM94" s="3" t="s">
        <v>178</v>
      </c>
      <c r="CN94" s="11">
        <v>0.64445300000000005</v>
      </c>
      <c r="CO94" s="11">
        <v>0.26131199999999999</v>
      </c>
      <c r="CP94" s="11">
        <v>0.294352</v>
      </c>
      <c r="CQ94" s="11">
        <v>9.6577999999999997E-2</v>
      </c>
      <c r="CR94" s="11">
        <v>0.10580199999999999</v>
      </c>
      <c r="CS94" s="11">
        <v>0.14183000000000001</v>
      </c>
      <c r="CT94" s="11"/>
      <c r="CU94" s="11"/>
      <c r="CV94" s="11"/>
      <c r="CW94" s="11"/>
      <c r="CX94" s="3" t="s">
        <v>178</v>
      </c>
      <c r="CY94" s="17" t="s">
        <v>78</v>
      </c>
      <c r="CZ94" s="11">
        <v>-3.1620000000000002E-2</v>
      </c>
      <c r="DA94" s="11">
        <v>2.1482000000000001E-2</v>
      </c>
      <c r="DB94" s="11">
        <v>0.845827</v>
      </c>
      <c r="DC94" s="11">
        <v>2.8860000000000001E-3</v>
      </c>
      <c r="DD94" s="11">
        <v>0.76031300000000002</v>
      </c>
      <c r="DE94" s="11">
        <v>2.2790240000000002</v>
      </c>
      <c r="DQ94" s="3" t="s">
        <v>178</v>
      </c>
      <c r="DR94" s="11" t="s">
        <v>116</v>
      </c>
      <c r="DS94" s="11" t="s">
        <v>116</v>
      </c>
      <c r="DT94" s="11" t="s">
        <v>116</v>
      </c>
      <c r="DU94" s="11">
        <v>3.1526200000000002</v>
      </c>
      <c r="DV94" s="11">
        <v>0.622174</v>
      </c>
      <c r="DW94" s="11">
        <v>6.0252E-2</v>
      </c>
      <c r="DZ94" s="3"/>
      <c r="EA94" s="3"/>
      <c r="EB94" s="3"/>
      <c r="EC94" s="3"/>
      <c r="ED94" s="3"/>
      <c r="EE94" s="3"/>
      <c r="EF94" s="3"/>
      <c r="EL94" s="3" t="s">
        <v>178</v>
      </c>
      <c r="EM94" s="20">
        <v>0.37872299999999998</v>
      </c>
      <c r="EN94" s="11">
        <v>0.37872299999999998</v>
      </c>
      <c r="EO94" s="11">
        <v>5.126E-2</v>
      </c>
      <c r="EP94" s="11">
        <v>2.8711E-2</v>
      </c>
      <c r="EQ94" s="11">
        <v>0.19689599999999999</v>
      </c>
      <c r="ER94" s="11">
        <v>0.21340999999999999</v>
      </c>
      <c r="ES94" s="11">
        <v>0.17881</v>
      </c>
      <c r="EU94" s="3" t="s">
        <v>178</v>
      </c>
      <c r="EV94" s="11">
        <v>0.25792100000000001</v>
      </c>
      <c r="EW94" s="11">
        <v>0.44976500000000003</v>
      </c>
      <c r="EX94" s="11">
        <v>-3.2314000000000002E-2</v>
      </c>
      <c r="EY94" s="11">
        <v>-5.2972999999999999E-2</v>
      </c>
      <c r="EZ94" s="11">
        <v>8.5822999999999997E-2</v>
      </c>
      <c r="FA94" s="11">
        <v>0.493089</v>
      </c>
    </row>
    <row r="95" spans="1:157" x14ac:dyDescent="0.2">
      <c r="A95" s="3"/>
      <c r="B95" s="3"/>
      <c r="C95" s="3"/>
      <c r="D95" s="3"/>
      <c r="E95" s="3"/>
      <c r="F95" s="3"/>
      <c r="G95" s="3"/>
      <c r="K95" s="3"/>
      <c r="L95" s="3"/>
      <c r="M95" s="3"/>
      <c r="N95" s="3"/>
      <c r="O95" s="3"/>
      <c r="P95" s="3"/>
      <c r="Q95" s="3"/>
      <c r="U95" s="3"/>
      <c r="V95" s="3"/>
      <c r="W95" s="3"/>
      <c r="X95" s="3"/>
      <c r="Y95" s="3"/>
      <c r="Z95" s="3"/>
      <c r="AA95" s="3"/>
      <c r="AD95" s="3"/>
      <c r="AE95" s="3"/>
      <c r="AF95" s="3"/>
      <c r="AG95" s="3"/>
      <c r="AH95" s="3"/>
      <c r="AI95" s="3"/>
      <c r="AJ95" s="3"/>
      <c r="AN95" s="3"/>
      <c r="AO95" s="3"/>
      <c r="AP95" s="3"/>
      <c r="AQ95" s="3"/>
      <c r="AR95" s="3"/>
      <c r="AS95" s="3"/>
      <c r="AT95" s="3"/>
      <c r="AU95" s="3"/>
      <c r="AV95" s="11"/>
      <c r="AW95" s="11"/>
      <c r="AX95" s="3"/>
      <c r="AY95" s="3"/>
      <c r="AZ95" s="3"/>
      <c r="BA95" s="3"/>
      <c r="BB95" s="3"/>
      <c r="BC95" s="3"/>
      <c r="BD95" s="3"/>
      <c r="BE95" s="11"/>
      <c r="BF95" s="11"/>
      <c r="BG95" s="11"/>
      <c r="BH95" s="3" t="s">
        <v>181</v>
      </c>
      <c r="BI95" s="11">
        <v>0.26640200000000003</v>
      </c>
      <c r="BJ95" s="11">
        <v>0.150447</v>
      </c>
      <c r="BK95" s="11">
        <v>5.7188000000000003E-2</v>
      </c>
      <c r="BL95" s="11">
        <v>5.4093000000000002E-2</v>
      </c>
      <c r="BM95" s="11">
        <v>3.8724000000000001E-2</v>
      </c>
      <c r="BN95" s="11">
        <v>9.5445000000000002E-2</v>
      </c>
      <c r="BO95" s="11"/>
      <c r="BP95" s="11"/>
      <c r="BQ95" s="11"/>
      <c r="BR95" s="3"/>
      <c r="BS95" s="3"/>
      <c r="BT95" s="3"/>
      <c r="BU95" s="3"/>
      <c r="BV95" s="3"/>
      <c r="BW95" s="3"/>
      <c r="BX95" s="3"/>
      <c r="BY95" s="11"/>
      <c r="BZ95" s="11"/>
      <c r="CA95" s="11"/>
      <c r="CB95" s="3"/>
      <c r="CC95" s="3"/>
      <c r="CD95" s="3"/>
      <c r="CE95" s="3"/>
      <c r="CF95" s="3"/>
      <c r="CG95" s="3"/>
      <c r="CH95" s="3"/>
      <c r="CI95" s="11"/>
      <c r="CJ95" s="11"/>
      <c r="CK95" s="11"/>
      <c r="CL95" s="11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Q95" s="3"/>
      <c r="DR95" s="3"/>
      <c r="DS95" s="3"/>
      <c r="DT95" s="3"/>
      <c r="DU95" s="3"/>
      <c r="DV95" s="3"/>
      <c r="DW95" s="3"/>
      <c r="DZ95" s="3" t="s">
        <v>179</v>
      </c>
      <c r="EA95" s="11">
        <v>0.114202</v>
      </c>
      <c r="EB95" s="11">
        <v>-2.4261000000000001E-2</v>
      </c>
      <c r="EC95" s="11">
        <v>-3.0196000000000001E-2</v>
      </c>
      <c r="ED95" s="11">
        <v>3.9445000000000001E-2</v>
      </c>
      <c r="EE95" s="11">
        <v>9.4310000000000005E-2</v>
      </c>
      <c r="EF95" s="13" t="s">
        <v>78</v>
      </c>
      <c r="EL95" s="3"/>
      <c r="EM95" s="3"/>
      <c r="EN95" s="3"/>
      <c r="EO95" s="3"/>
      <c r="EP95" s="3"/>
      <c r="EQ95" s="3"/>
      <c r="ER95" s="3"/>
      <c r="ES95" s="3"/>
      <c r="EU95" s="3"/>
      <c r="EV95" s="3"/>
      <c r="EW95" s="3"/>
      <c r="EX95" s="3"/>
      <c r="EY95" s="3"/>
      <c r="EZ95" s="3"/>
      <c r="FA95" s="3"/>
    </row>
    <row r="96" spans="1:157" x14ac:dyDescent="0.2">
      <c r="A96" s="3" t="s">
        <v>180</v>
      </c>
      <c r="B96" s="11">
        <v>0.17525199999999999</v>
      </c>
      <c r="C96" s="11">
        <v>0.21832099999999999</v>
      </c>
      <c r="D96" s="11">
        <v>0.24576200000000001</v>
      </c>
      <c r="E96" s="11">
        <v>0.14087</v>
      </c>
      <c r="F96" s="11">
        <v>0.104687</v>
      </c>
      <c r="G96" s="11">
        <v>0.18963099999999999</v>
      </c>
      <c r="K96" s="3" t="s">
        <v>180</v>
      </c>
      <c r="L96" s="11">
        <v>0.36625999999999997</v>
      </c>
      <c r="M96" s="11">
        <v>0.24721899999999999</v>
      </c>
      <c r="N96" s="11">
        <v>0.232013</v>
      </c>
      <c r="O96" s="11">
        <v>0.35905799999999999</v>
      </c>
      <c r="P96" s="11">
        <v>0.33366600000000002</v>
      </c>
      <c r="Q96" s="11">
        <v>0.244482</v>
      </c>
      <c r="U96" s="3" t="s">
        <v>180</v>
      </c>
      <c r="V96" s="11">
        <v>0.13253899999999999</v>
      </c>
      <c r="W96" s="11">
        <v>-0.166185</v>
      </c>
      <c r="X96" s="11">
        <v>7.0611999999999994E-2</v>
      </c>
      <c r="Y96" s="11">
        <v>0.322266</v>
      </c>
      <c r="Z96" s="11">
        <v>5.9677000000000001E-2</v>
      </c>
      <c r="AA96" s="11">
        <v>8.8772000000000004E-2</v>
      </c>
      <c r="AD96" s="3" t="s">
        <v>180</v>
      </c>
      <c r="AE96" s="11">
        <v>4.3751999999999999E-2</v>
      </c>
      <c r="AF96" s="11">
        <v>-2.33E-4</v>
      </c>
      <c r="AG96" s="11">
        <v>4.5048999999999999E-2</v>
      </c>
      <c r="AH96" s="11">
        <v>0.13872300000000001</v>
      </c>
      <c r="AI96" s="11">
        <v>0.119724</v>
      </c>
      <c r="AJ96" s="11">
        <v>5.8985999999999997E-2</v>
      </c>
      <c r="AN96" s="3" t="s">
        <v>180</v>
      </c>
      <c r="AO96" s="11">
        <v>0.15381500000000001</v>
      </c>
      <c r="AP96" s="11">
        <v>-0.16883999999999999</v>
      </c>
      <c r="AQ96" s="11">
        <v>-0.20283599999999999</v>
      </c>
      <c r="AR96" s="11">
        <v>0.134798</v>
      </c>
      <c r="AS96" s="11">
        <v>0.32811200000000001</v>
      </c>
      <c r="AT96" s="11">
        <v>0.46309099999999997</v>
      </c>
      <c r="AU96" s="11"/>
      <c r="AV96" s="3"/>
      <c r="AW96" s="3"/>
      <c r="AX96" s="3" t="s">
        <v>180</v>
      </c>
      <c r="AY96" s="11">
        <v>1.0900000000000001E-4</v>
      </c>
      <c r="AZ96" s="11">
        <v>0.13089999999999999</v>
      </c>
      <c r="BA96" s="11">
        <v>0.211371</v>
      </c>
      <c r="BB96" s="11">
        <v>8.3387000000000003E-2</v>
      </c>
      <c r="BC96" s="11">
        <v>0.167185</v>
      </c>
      <c r="BD96" s="11">
        <v>0.23815800000000001</v>
      </c>
      <c r="BE96" s="3"/>
      <c r="BF96" s="3"/>
      <c r="BG96" s="3"/>
      <c r="BH96" s="3" t="s">
        <v>184</v>
      </c>
      <c r="BI96" s="11">
        <v>3.6192000000000002E-2</v>
      </c>
      <c r="BJ96" s="11">
        <v>2.4428999999999999E-2</v>
      </c>
      <c r="BK96" s="11">
        <v>4.9646000000000003E-2</v>
      </c>
      <c r="BL96" s="11">
        <v>5.9142E-2</v>
      </c>
      <c r="BM96" s="11">
        <v>0.100657</v>
      </c>
      <c r="BN96" s="11">
        <v>6.9777000000000006E-2</v>
      </c>
      <c r="BO96" s="3"/>
      <c r="BP96" s="3"/>
      <c r="BQ96" s="3"/>
      <c r="BR96" s="3" t="s">
        <v>180</v>
      </c>
      <c r="BS96" s="11">
        <v>0.28467500000000001</v>
      </c>
      <c r="BT96" s="11">
        <v>-0.25190600000000002</v>
      </c>
      <c r="BU96" s="11">
        <v>-0.26131700000000002</v>
      </c>
      <c r="BV96" s="11">
        <v>0.13772000000000001</v>
      </c>
      <c r="BW96" s="11">
        <v>0.16216700000000001</v>
      </c>
      <c r="BX96" s="11">
        <v>0.125809</v>
      </c>
      <c r="BY96" s="3"/>
      <c r="BZ96" s="3"/>
      <c r="CA96" s="3"/>
      <c r="CB96" s="3" t="s">
        <v>180</v>
      </c>
      <c r="CC96" s="11">
        <v>0.27750900000000001</v>
      </c>
      <c r="CD96" s="11">
        <v>0.22229399999999999</v>
      </c>
      <c r="CE96" s="11">
        <v>0.21449299999999999</v>
      </c>
      <c r="CF96" s="11">
        <v>8.9954999999999993E-2</v>
      </c>
      <c r="CG96" s="11">
        <v>7.3181999999999997E-2</v>
      </c>
      <c r="CH96" s="11">
        <v>0.144265</v>
      </c>
      <c r="CI96" s="3"/>
      <c r="CJ96" s="3"/>
      <c r="CK96" s="3"/>
      <c r="CL96" s="3"/>
      <c r="CM96" s="3" t="s">
        <v>180</v>
      </c>
      <c r="CN96" s="11">
        <v>9.9467E-2</v>
      </c>
      <c r="CO96" s="11">
        <v>0.13514100000000001</v>
      </c>
      <c r="CP96" s="11">
        <v>0.175874</v>
      </c>
      <c r="CQ96" s="11">
        <v>0.13128899999999999</v>
      </c>
      <c r="CR96" s="11">
        <v>0.13406299999999999</v>
      </c>
      <c r="CS96" s="11">
        <v>0.18803500000000001</v>
      </c>
      <c r="CT96" s="11"/>
      <c r="CU96" s="11"/>
      <c r="CV96" s="11"/>
      <c r="CW96" s="11"/>
      <c r="CX96" s="3" t="s">
        <v>180</v>
      </c>
      <c r="CY96" s="17" t="s">
        <v>78</v>
      </c>
      <c r="CZ96" s="11">
        <v>0.14449999999999999</v>
      </c>
      <c r="DA96" s="11">
        <v>0.30604700000000001</v>
      </c>
      <c r="DB96" s="11">
        <v>0.67519399999999996</v>
      </c>
      <c r="DC96" s="11">
        <v>0.25520700000000002</v>
      </c>
      <c r="DD96" s="11">
        <v>0.46639799999999998</v>
      </c>
      <c r="DE96" s="11">
        <v>0.89866500000000005</v>
      </c>
      <c r="DQ96" s="3" t="s">
        <v>180</v>
      </c>
      <c r="DR96" s="11">
        <v>0.60280199999999995</v>
      </c>
      <c r="DS96" s="11">
        <v>0.41607499999999997</v>
      </c>
      <c r="DT96" s="11">
        <v>0.224745</v>
      </c>
      <c r="DU96" s="11">
        <v>0.279615</v>
      </c>
      <c r="DV96" s="11">
        <v>0.36437900000000001</v>
      </c>
      <c r="DW96" s="11">
        <v>0.16447899999999999</v>
      </c>
      <c r="DZ96" s="3" t="s">
        <v>183</v>
      </c>
      <c r="EA96" s="13" t="s">
        <v>78</v>
      </c>
      <c r="EB96" s="13" t="s">
        <v>78</v>
      </c>
      <c r="EC96" s="13" t="s">
        <v>78</v>
      </c>
      <c r="ED96" s="13" t="s">
        <v>78</v>
      </c>
      <c r="EE96" s="13" t="s">
        <v>78</v>
      </c>
      <c r="EF96" s="13" t="s">
        <v>78</v>
      </c>
      <c r="EL96" s="3" t="s">
        <v>180</v>
      </c>
      <c r="EM96" s="20">
        <v>0.34058899999999998</v>
      </c>
      <c r="EN96" s="11">
        <v>0.34058899999999998</v>
      </c>
      <c r="EO96" s="11">
        <v>1.6352999999999999E-2</v>
      </c>
      <c r="EP96" s="11">
        <v>-9.9020999999999998E-2</v>
      </c>
      <c r="EQ96" s="11">
        <v>0.171012</v>
      </c>
      <c r="ER96" s="11">
        <v>9.5787999999999998E-2</v>
      </c>
      <c r="ES96" s="11">
        <v>0.33230999999999999</v>
      </c>
      <c r="EU96" s="3" t="s">
        <v>180</v>
      </c>
      <c r="EV96" s="11">
        <v>5.7991000000000001E-2</v>
      </c>
      <c r="EW96" s="11">
        <v>1.8373E-2</v>
      </c>
      <c r="EX96" s="11">
        <v>0.14788200000000001</v>
      </c>
      <c r="EY96" s="11">
        <v>0.10338799999999999</v>
      </c>
      <c r="EZ96" s="11">
        <v>3.0688E-2</v>
      </c>
      <c r="FA96" s="11">
        <v>0.105254</v>
      </c>
    </row>
    <row r="97" spans="1:157" x14ac:dyDescent="0.2">
      <c r="A97" s="3" t="s">
        <v>183</v>
      </c>
      <c r="B97" s="11">
        <v>0.154893</v>
      </c>
      <c r="C97" s="11">
        <v>-0.189054</v>
      </c>
      <c r="D97" s="11">
        <v>8.2207000000000002E-2</v>
      </c>
      <c r="E97" s="13" t="s">
        <v>78</v>
      </c>
      <c r="F97" s="13" t="s">
        <v>78</v>
      </c>
      <c r="G97" s="13" t="s">
        <v>78</v>
      </c>
      <c r="K97" s="3" t="s">
        <v>183</v>
      </c>
      <c r="L97" s="11">
        <v>0.13018099999999999</v>
      </c>
      <c r="M97" s="11">
        <v>0.17708299999999999</v>
      </c>
      <c r="N97" s="11">
        <v>0.26191399999999998</v>
      </c>
      <c r="O97" s="11">
        <v>0.20245199999999999</v>
      </c>
      <c r="P97" s="11">
        <v>1.0333E-2</v>
      </c>
      <c r="Q97" s="11">
        <v>-7.45E-3</v>
      </c>
      <c r="U97" s="3" t="s">
        <v>183</v>
      </c>
      <c r="V97" s="11">
        <v>-8.0366000000000007E-2</v>
      </c>
      <c r="W97" s="11">
        <v>1.3184E-2</v>
      </c>
      <c r="X97" s="11">
        <v>0.26591199999999998</v>
      </c>
      <c r="Y97" s="11">
        <v>0.10359699999999999</v>
      </c>
      <c r="Z97" s="11">
        <v>-1.9102999999999998E-2</v>
      </c>
      <c r="AA97" s="11">
        <v>0.21371699999999999</v>
      </c>
      <c r="AD97" s="3" t="s">
        <v>183</v>
      </c>
      <c r="AE97" s="11">
        <v>6.9182999999999995E-2</v>
      </c>
      <c r="AF97" s="11">
        <v>3.6380000000000002E-3</v>
      </c>
      <c r="AG97" s="11">
        <v>2.7380000000000002E-2</v>
      </c>
      <c r="AH97" s="11">
        <v>0.149171</v>
      </c>
      <c r="AI97" s="11">
        <v>7.3757000000000003E-2</v>
      </c>
      <c r="AJ97" s="11">
        <v>4.8899999999999999E-2</v>
      </c>
      <c r="AN97" s="3" t="s">
        <v>183</v>
      </c>
      <c r="AO97" s="11">
        <v>-0.22281999999999999</v>
      </c>
      <c r="AP97" s="11">
        <v>-5.5357999999999997E-2</v>
      </c>
      <c r="AQ97" s="11">
        <v>0.21818799999999999</v>
      </c>
      <c r="AR97" s="11">
        <v>0.38536700000000002</v>
      </c>
      <c r="AS97" s="11">
        <v>0.209701</v>
      </c>
      <c r="AT97" s="11">
        <v>-4.3817000000000002E-2</v>
      </c>
      <c r="AU97" s="11"/>
      <c r="AV97" s="11"/>
      <c r="AW97" s="11"/>
      <c r="AX97" s="3" t="s">
        <v>183</v>
      </c>
      <c r="AY97" s="11">
        <v>-0.15402399999999999</v>
      </c>
      <c r="AZ97" s="11">
        <v>0.13347000000000001</v>
      </c>
      <c r="BA97" s="11">
        <v>0.103591</v>
      </c>
      <c r="BB97" s="11">
        <v>4.0556000000000002E-2</v>
      </c>
      <c r="BC97" s="11">
        <v>0.21882599999999999</v>
      </c>
      <c r="BD97" s="11">
        <v>0.39540999999999998</v>
      </c>
      <c r="BE97" s="11"/>
      <c r="BF97" s="11"/>
      <c r="BG97" s="11"/>
      <c r="BH97" s="3" t="s">
        <v>186</v>
      </c>
      <c r="BI97" s="11">
        <v>-1.7838E-2</v>
      </c>
      <c r="BJ97" s="11">
        <v>0.45153500000000002</v>
      </c>
      <c r="BK97" s="11">
        <v>0.11742900000000001</v>
      </c>
      <c r="BL97" s="11">
        <v>-0.16552900000000001</v>
      </c>
      <c r="BM97" s="11">
        <v>0.16971800000000001</v>
      </c>
      <c r="BN97" s="11">
        <v>0.110926</v>
      </c>
      <c r="BO97" s="11"/>
      <c r="BP97" s="11"/>
      <c r="BQ97" s="11"/>
      <c r="BR97" s="3" t="s">
        <v>183</v>
      </c>
      <c r="BS97" s="13" t="s">
        <v>78</v>
      </c>
      <c r="BT97" s="13" t="s">
        <v>78</v>
      </c>
      <c r="BU97" s="13" t="s">
        <v>78</v>
      </c>
      <c r="BV97" s="13" t="s">
        <v>78</v>
      </c>
      <c r="BW97" s="13" t="s">
        <v>78</v>
      </c>
      <c r="BX97" s="13" t="s">
        <v>78</v>
      </c>
      <c r="BY97" s="11"/>
      <c r="BZ97" s="11"/>
      <c r="CA97" s="11"/>
      <c r="CB97" s="3" t="s">
        <v>183</v>
      </c>
      <c r="CC97" s="13" t="s">
        <v>78</v>
      </c>
      <c r="CD97" s="13" t="s">
        <v>78</v>
      </c>
      <c r="CE97" s="13" t="s">
        <v>78</v>
      </c>
      <c r="CF97" s="13" t="s">
        <v>78</v>
      </c>
      <c r="CG97" s="13" t="s">
        <v>78</v>
      </c>
      <c r="CH97" s="13" t="s">
        <v>78</v>
      </c>
      <c r="CI97" s="11"/>
      <c r="CJ97" s="11"/>
      <c r="CK97" s="11"/>
      <c r="CL97" s="11"/>
      <c r="CM97" s="3" t="s">
        <v>183</v>
      </c>
      <c r="CN97" s="11">
        <v>-0.156276</v>
      </c>
      <c r="CO97" s="11">
        <v>0.13037599999999999</v>
      </c>
      <c r="CP97" s="11">
        <v>0.40522999999999998</v>
      </c>
      <c r="CQ97" s="11">
        <v>-2.6138999999999999E-2</v>
      </c>
      <c r="CR97" s="11">
        <v>-0.422958</v>
      </c>
      <c r="CS97" s="11">
        <v>-0.38276900000000003</v>
      </c>
      <c r="CT97" s="11"/>
      <c r="CU97" s="11"/>
      <c r="CV97" s="11"/>
      <c r="CW97" s="11"/>
      <c r="CX97" s="3" t="s">
        <v>183</v>
      </c>
      <c r="CY97" s="17" t="s">
        <v>78</v>
      </c>
      <c r="CZ97" s="11">
        <v>0.10900799999999999</v>
      </c>
      <c r="DA97" s="11">
        <v>7.6738000000000001E-2</v>
      </c>
      <c r="DB97" s="11">
        <v>0.63122</v>
      </c>
      <c r="DC97" s="11">
        <v>0.680863</v>
      </c>
      <c r="DD97" s="11">
        <v>0.423952</v>
      </c>
      <c r="DE97" s="11">
        <v>0.31089899999999998</v>
      </c>
      <c r="DQ97" s="3" t="s">
        <v>183</v>
      </c>
      <c r="DR97" s="11">
        <v>0.25268699999999999</v>
      </c>
      <c r="DS97" s="11">
        <v>0.14777100000000001</v>
      </c>
      <c r="DT97" s="11">
        <v>0.27309699999999998</v>
      </c>
      <c r="DU97" s="11">
        <v>0.76937800000000001</v>
      </c>
      <c r="DV97" s="11">
        <v>0.53845900000000002</v>
      </c>
      <c r="DW97" s="11">
        <v>0.186167</v>
      </c>
      <c r="DZ97" s="3" t="s">
        <v>180</v>
      </c>
      <c r="EA97" s="11">
        <v>0.111565</v>
      </c>
      <c r="EB97" s="11">
        <v>6.3078999999999996E-2</v>
      </c>
      <c r="EC97" s="11">
        <v>9.6587000000000006E-2</v>
      </c>
      <c r="ED97" s="11">
        <v>0.172099</v>
      </c>
      <c r="EE97" s="11">
        <v>0.22336500000000001</v>
      </c>
      <c r="EF97" s="11">
        <v>0.124685</v>
      </c>
      <c r="EL97" s="3" t="s">
        <v>183</v>
      </c>
      <c r="EM97" s="17" t="s">
        <v>78</v>
      </c>
      <c r="EN97" s="13" t="s">
        <v>78</v>
      </c>
      <c r="EO97" s="13" t="s">
        <v>78</v>
      </c>
      <c r="EP97" s="13" t="s">
        <v>78</v>
      </c>
      <c r="EQ97" s="13" t="s">
        <v>78</v>
      </c>
      <c r="ER97" s="13" t="s">
        <v>78</v>
      </c>
      <c r="ES97" s="13" t="s">
        <v>78</v>
      </c>
      <c r="EU97" s="3" t="s">
        <v>183</v>
      </c>
      <c r="EV97" s="11">
        <v>7.4180000000000001E-3</v>
      </c>
      <c r="EW97" s="11">
        <v>7.6509999999999998E-3</v>
      </c>
      <c r="EX97" s="11">
        <v>0.12772600000000001</v>
      </c>
      <c r="EY97" s="11">
        <v>0.121905</v>
      </c>
      <c r="EZ97" s="11">
        <v>-1.4429000000000001E-2</v>
      </c>
      <c r="FA97" s="11">
        <v>-1.0909E-2</v>
      </c>
    </row>
    <row r="98" spans="1:157" x14ac:dyDescent="0.2">
      <c r="A98" s="3" t="s">
        <v>179</v>
      </c>
      <c r="B98" s="11">
        <v>0.412719</v>
      </c>
      <c r="C98" s="11">
        <v>0.27420699999999998</v>
      </c>
      <c r="D98" s="11">
        <v>0.14325499999999999</v>
      </c>
      <c r="E98" s="11">
        <v>0.14469299999999999</v>
      </c>
      <c r="F98" s="11">
        <v>0.15870899999999999</v>
      </c>
      <c r="G98" s="11">
        <v>0.19690099999999999</v>
      </c>
      <c r="K98" s="3" t="s">
        <v>179</v>
      </c>
      <c r="L98" s="11">
        <v>0.41503800000000002</v>
      </c>
      <c r="M98" s="11">
        <v>0.56144000000000005</v>
      </c>
      <c r="N98" s="11">
        <v>0.48703099999999999</v>
      </c>
      <c r="O98" s="11">
        <v>0.29542400000000002</v>
      </c>
      <c r="P98" s="11">
        <v>0.130851</v>
      </c>
      <c r="Q98" s="11">
        <v>0.146478</v>
      </c>
      <c r="U98" s="3" t="s">
        <v>179</v>
      </c>
      <c r="V98" s="11">
        <v>5.1861999999999998E-2</v>
      </c>
      <c r="W98" s="11">
        <v>4.7671999999999999E-2</v>
      </c>
      <c r="X98" s="11">
        <v>0.15109900000000001</v>
      </c>
      <c r="Y98" s="11">
        <v>7.6462000000000002E-2</v>
      </c>
      <c r="Z98" s="11">
        <v>-6.0505999999999997E-2</v>
      </c>
      <c r="AA98" s="11">
        <v>-6.7513000000000004E-2</v>
      </c>
      <c r="AD98" s="3" t="s">
        <v>179</v>
      </c>
      <c r="AE98" s="11">
        <v>6.7447999999999994E-2</v>
      </c>
      <c r="AF98" s="11">
        <v>7.485E-2</v>
      </c>
      <c r="AG98" s="11">
        <v>4.3672999999999997E-2</v>
      </c>
      <c r="AH98" s="11">
        <v>2.3970999999999999E-2</v>
      </c>
      <c r="AI98" s="11">
        <v>6.2938999999999995E-2</v>
      </c>
      <c r="AJ98" s="11">
        <v>7.3189000000000004E-2</v>
      </c>
      <c r="AN98" s="3" t="s">
        <v>179</v>
      </c>
      <c r="AO98" s="11">
        <v>-6.5630000000000003E-3</v>
      </c>
      <c r="AP98" s="11">
        <v>8.4302000000000002E-2</v>
      </c>
      <c r="AQ98" s="11">
        <v>6.9877999999999996E-2</v>
      </c>
      <c r="AR98" s="11">
        <v>-5.9553000000000002E-2</v>
      </c>
      <c r="AS98" s="11">
        <v>-5.5888E-2</v>
      </c>
      <c r="AT98" s="11">
        <v>0.184757</v>
      </c>
      <c r="AU98" s="11"/>
      <c r="AV98" s="11"/>
      <c r="AW98" s="11"/>
      <c r="AX98" s="3" t="s">
        <v>179</v>
      </c>
      <c r="AY98" s="11">
        <v>-5.5563000000000001E-2</v>
      </c>
      <c r="AZ98" s="11">
        <v>4.2000999999999997E-2</v>
      </c>
      <c r="BA98" s="11">
        <v>6.8302000000000002E-2</v>
      </c>
      <c r="BB98" s="11">
        <v>8.0929000000000001E-2</v>
      </c>
      <c r="BC98" s="11">
        <v>0.19884199999999999</v>
      </c>
      <c r="BD98" s="11">
        <v>0.31787399999999999</v>
      </c>
      <c r="BE98" s="11"/>
      <c r="BF98" s="11"/>
      <c r="BG98" s="11"/>
      <c r="BH98" s="3" t="s">
        <v>188</v>
      </c>
      <c r="BI98" s="11">
        <v>3.6953E-2</v>
      </c>
      <c r="BJ98" s="11">
        <v>1.7392999999999999E-2</v>
      </c>
      <c r="BK98" s="11">
        <v>4.8737999999999997E-2</v>
      </c>
      <c r="BL98" s="11">
        <v>6.4681000000000002E-2</v>
      </c>
      <c r="BM98" s="11">
        <v>9.9607000000000001E-2</v>
      </c>
      <c r="BN98" s="11">
        <v>6.9064E-2</v>
      </c>
      <c r="BO98" s="11"/>
      <c r="BP98" s="11"/>
      <c r="BQ98" s="11"/>
      <c r="BR98" s="3" t="s">
        <v>179</v>
      </c>
      <c r="BS98" s="11">
        <v>0.48494599999999999</v>
      </c>
      <c r="BT98" s="11">
        <v>0.43706200000000001</v>
      </c>
      <c r="BU98" s="11">
        <v>2.1378999999999999E-2</v>
      </c>
      <c r="BV98" s="11">
        <v>2.6976E-2</v>
      </c>
      <c r="BW98" s="11">
        <v>3.9593999999999997E-2</v>
      </c>
      <c r="BX98" s="11">
        <v>5.6089E-2</v>
      </c>
      <c r="BY98" s="11"/>
      <c r="BZ98" s="11"/>
      <c r="CA98" s="11"/>
      <c r="CB98" s="3" t="s">
        <v>179</v>
      </c>
      <c r="CC98" s="11">
        <v>0.80660699999999996</v>
      </c>
      <c r="CD98" s="11">
        <v>0.49247600000000002</v>
      </c>
      <c r="CE98" s="11">
        <v>0.249916</v>
      </c>
      <c r="CF98" s="11">
        <v>0.29490499999999997</v>
      </c>
      <c r="CG98" s="11">
        <v>0.25320999999999999</v>
      </c>
      <c r="CH98" s="11">
        <v>0.20546300000000001</v>
      </c>
      <c r="CI98" s="11"/>
      <c r="CJ98" s="11"/>
      <c r="CK98" s="11"/>
      <c r="CL98" s="11"/>
      <c r="CM98" s="3" t="s">
        <v>179</v>
      </c>
      <c r="CN98" s="11">
        <v>0.20980099999999999</v>
      </c>
      <c r="CO98" s="11">
        <v>0.27060699999999999</v>
      </c>
      <c r="CP98" s="11">
        <v>0.28639300000000001</v>
      </c>
      <c r="CQ98" s="11">
        <v>0.246364</v>
      </c>
      <c r="CR98" s="11">
        <v>0.32867600000000002</v>
      </c>
      <c r="CS98" s="11">
        <v>0.38505600000000001</v>
      </c>
      <c r="CT98" s="11"/>
      <c r="CU98" s="11"/>
      <c r="CV98" s="11"/>
      <c r="CW98" s="11"/>
      <c r="CX98" s="3" t="s">
        <v>179</v>
      </c>
      <c r="CY98" s="17" t="s">
        <v>78</v>
      </c>
      <c r="CZ98" s="11">
        <v>0.51621099999999998</v>
      </c>
      <c r="DA98" s="11">
        <v>0.42625000000000002</v>
      </c>
      <c r="DB98" s="11">
        <v>0.25448599999999999</v>
      </c>
      <c r="DC98" s="11">
        <v>0.30247000000000002</v>
      </c>
      <c r="DD98" s="11">
        <v>0.207591</v>
      </c>
      <c r="DE98" s="11">
        <v>0.22877600000000001</v>
      </c>
      <c r="DQ98" s="3" t="s">
        <v>179</v>
      </c>
      <c r="DR98" s="11">
        <v>-7.1659999999999996E-3</v>
      </c>
      <c r="DS98" s="11">
        <v>8.9537000000000005E-2</v>
      </c>
      <c r="DT98" s="11">
        <v>0.24235300000000001</v>
      </c>
      <c r="DU98" s="11">
        <v>0.25190699999999999</v>
      </c>
      <c r="DV98" s="11">
        <v>0.20306399999999999</v>
      </c>
      <c r="DW98" s="11">
        <v>0.21951899999999999</v>
      </c>
      <c r="DZ98" s="3" t="s">
        <v>187</v>
      </c>
      <c r="EA98" s="11">
        <v>0.11824800000000001</v>
      </c>
      <c r="EB98" s="11">
        <v>0.13844999999999999</v>
      </c>
      <c r="EC98" s="11">
        <v>0.104696</v>
      </c>
      <c r="ED98" s="11">
        <v>0.115978</v>
      </c>
      <c r="EE98" s="11">
        <v>0.13572799999999999</v>
      </c>
      <c r="EF98" s="11">
        <v>0.101802</v>
      </c>
      <c r="EL98" s="3" t="s">
        <v>179</v>
      </c>
      <c r="EM98" s="20">
        <v>4.6119E-2</v>
      </c>
      <c r="EN98" s="11">
        <v>4.6119E-2</v>
      </c>
      <c r="EO98" s="11">
        <v>0.17844599999999999</v>
      </c>
      <c r="EP98" s="11">
        <v>0.165241</v>
      </c>
      <c r="EQ98" s="11">
        <v>2.2013000000000001E-2</v>
      </c>
      <c r="ER98" s="11">
        <v>1.42E-3</v>
      </c>
      <c r="ES98" s="11">
        <v>9.6006999999999995E-2</v>
      </c>
      <c r="EU98" s="3" t="s">
        <v>179</v>
      </c>
      <c r="EV98" s="11">
        <v>5.1915000000000003E-2</v>
      </c>
      <c r="EW98" s="11">
        <v>-6.9680000000000002E-3</v>
      </c>
      <c r="EX98" s="11">
        <v>-5.8479000000000003E-2</v>
      </c>
      <c r="EY98" s="11">
        <v>4.1847000000000002E-2</v>
      </c>
      <c r="EZ98" s="11">
        <v>7.5771000000000005E-2</v>
      </c>
      <c r="FA98" s="11">
        <v>8.7011000000000005E-2</v>
      </c>
    </row>
    <row r="99" spans="1:157" x14ac:dyDescent="0.2">
      <c r="A99" s="3" t="s">
        <v>187</v>
      </c>
      <c r="B99" s="11">
        <v>0.18256500000000001</v>
      </c>
      <c r="C99" s="11">
        <v>0.171737</v>
      </c>
      <c r="D99" s="11">
        <v>0.14110600000000001</v>
      </c>
      <c r="E99" s="11">
        <v>6.9028000000000006E-2</v>
      </c>
      <c r="F99" s="11">
        <v>5.8316E-2</v>
      </c>
      <c r="G99" s="11">
        <v>9.5903000000000002E-2</v>
      </c>
      <c r="K99" s="3" t="s">
        <v>187</v>
      </c>
      <c r="L99" s="11">
        <v>0.30972899999999998</v>
      </c>
      <c r="M99" s="11">
        <v>0.40527099999999999</v>
      </c>
      <c r="N99" s="11">
        <v>0.3664</v>
      </c>
      <c r="O99" s="11">
        <v>0.20019999999999999</v>
      </c>
      <c r="P99" s="11">
        <v>0.120337</v>
      </c>
      <c r="Q99" s="11">
        <v>0.168244</v>
      </c>
      <c r="U99" s="3" t="s">
        <v>187</v>
      </c>
      <c r="V99" s="11">
        <v>-5.0293999999999998E-2</v>
      </c>
      <c r="W99" s="11">
        <v>-5.8934E-2</v>
      </c>
      <c r="X99" s="11">
        <v>1.8275E-2</v>
      </c>
      <c r="Y99" s="11">
        <v>4.3611999999999998E-2</v>
      </c>
      <c r="Z99" s="11">
        <v>2.2490000000000001E-3</v>
      </c>
      <c r="AA99" s="11">
        <v>1.7180000000000001E-2</v>
      </c>
      <c r="AD99" s="3" t="s">
        <v>187</v>
      </c>
      <c r="AE99" s="11">
        <v>7.9212000000000005E-2</v>
      </c>
      <c r="AF99" s="11">
        <v>0.111053</v>
      </c>
      <c r="AG99" s="11">
        <v>8.2819000000000004E-2</v>
      </c>
      <c r="AH99" s="11">
        <v>4.1890999999999998E-2</v>
      </c>
      <c r="AI99" s="11">
        <v>5.6396000000000002E-2</v>
      </c>
      <c r="AJ99" s="11">
        <v>0.12759899999999999</v>
      </c>
      <c r="AN99" s="3" t="s">
        <v>187</v>
      </c>
      <c r="AO99" s="11">
        <v>0.113674</v>
      </c>
      <c r="AP99" s="11">
        <v>0.23081399999999999</v>
      </c>
      <c r="AQ99" s="11">
        <v>5.8145000000000002E-2</v>
      </c>
      <c r="AR99" s="11">
        <v>-1.7832000000000001E-2</v>
      </c>
      <c r="AS99" s="11">
        <v>-1.8088E-2</v>
      </c>
      <c r="AT99" s="11">
        <v>0.50379399999999996</v>
      </c>
      <c r="AU99" s="11"/>
      <c r="AV99" s="11"/>
      <c r="AW99" s="11"/>
      <c r="AX99" s="3" t="s">
        <v>187</v>
      </c>
      <c r="AY99" s="11">
        <v>-6.5445000000000003E-2</v>
      </c>
      <c r="AZ99" s="11">
        <v>3.056E-2</v>
      </c>
      <c r="BA99" s="11">
        <v>0.114595</v>
      </c>
      <c r="BB99" s="11">
        <v>3.0173999999999999E-2</v>
      </c>
      <c r="BC99" s="11">
        <v>0.14518300000000001</v>
      </c>
      <c r="BD99" s="11">
        <v>0.26214700000000002</v>
      </c>
      <c r="BE99" s="11"/>
      <c r="BF99" s="11"/>
      <c r="BG99" s="11"/>
      <c r="BH99" s="3" t="s">
        <v>189</v>
      </c>
      <c r="BI99" s="11">
        <v>-0.116685</v>
      </c>
      <c r="BJ99" s="11">
        <v>0.479383</v>
      </c>
      <c r="BK99" s="11">
        <v>0.29654999999999998</v>
      </c>
      <c r="BL99" s="11">
        <v>-0.202767</v>
      </c>
      <c r="BM99" s="11">
        <v>-5.8000999999999997E-2</v>
      </c>
      <c r="BN99" s="11">
        <v>0.14616299999999999</v>
      </c>
      <c r="BO99" s="11"/>
      <c r="BP99" s="11"/>
      <c r="BQ99" s="11"/>
      <c r="BR99" s="3" t="s">
        <v>187</v>
      </c>
      <c r="BS99" s="11">
        <v>0.17077500000000001</v>
      </c>
      <c r="BT99" s="11">
        <v>0.16229299999999999</v>
      </c>
      <c r="BU99" s="11">
        <v>0.13509699999999999</v>
      </c>
      <c r="BV99" s="11">
        <v>7.3801000000000005E-2</v>
      </c>
      <c r="BW99" s="11">
        <v>6.1539999999999997E-2</v>
      </c>
      <c r="BX99" s="11">
        <v>0.12067</v>
      </c>
      <c r="BY99" s="11"/>
      <c r="BZ99" s="11"/>
      <c r="CA99" s="11"/>
      <c r="CB99" s="3" t="s">
        <v>187</v>
      </c>
      <c r="CC99" s="11">
        <v>0.25617099999999998</v>
      </c>
      <c r="CD99" s="11">
        <v>0.27937400000000001</v>
      </c>
      <c r="CE99" s="11">
        <v>0.115573</v>
      </c>
      <c r="CF99" s="11">
        <v>7.9712000000000005E-2</v>
      </c>
      <c r="CG99" s="11">
        <v>0.17617099999999999</v>
      </c>
      <c r="CH99" s="11">
        <v>0.19720299999999999</v>
      </c>
      <c r="CI99" s="11"/>
      <c r="CJ99" s="11"/>
      <c r="CK99" s="11"/>
      <c r="CL99" s="11"/>
      <c r="CM99" s="3" t="s">
        <v>187</v>
      </c>
      <c r="CN99" s="11">
        <v>7.8909999999999994E-2</v>
      </c>
      <c r="CO99" s="11">
        <v>7.9256999999999994E-2</v>
      </c>
      <c r="CP99" s="11">
        <v>0.100382</v>
      </c>
      <c r="CQ99" s="11">
        <v>0.11098</v>
      </c>
      <c r="CR99" s="11">
        <v>0.18482100000000001</v>
      </c>
      <c r="CS99" s="11">
        <v>0.20568900000000001</v>
      </c>
      <c r="CT99" s="11"/>
      <c r="CU99" s="11"/>
      <c r="CV99" s="11"/>
      <c r="CW99" s="11"/>
      <c r="CX99" s="3" t="s">
        <v>187</v>
      </c>
      <c r="CY99" s="17" t="s">
        <v>78</v>
      </c>
      <c r="CZ99" s="11">
        <v>0.24110599999999999</v>
      </c>
      <c r="DA99" s="11">
        <v>0.47174700000000003</v>
      </c>
      <c r="DB99" s="11">
        <v>0.59748199999999996</v>
      </c>
      <c r="DC99" s="11">
        <v>0.19598399999999999</v>
      </c>
      <c r="DD99" s="11">
        <v>0.21962899999999999</v>
      </c>
      <c r="DE99" s="11">
        <v>0.539933</v>
      </c>
      <c r="DQ99" s="3" t="s">
        <v>187</v>
      </c>
      <c r="DR99" s="11">
        <v>9.4211000000000003E-2</v>
      </c>
      <c r="DS99" s="11">
        <v>0.32418400000000003</v>
      </c>
      <c r="DT99" s="11">
        <v>0.34570600000000001</v>
      </c>
      <c r="DU99" s="11">
        <v>0.256554</v>
      </c>
      <c r="DV99" s="11">
        <v>0.30996899999999999</v>
      </c>
      <c r="DW99" s="11">
        <v>0.26899600000000001</v>
      </c>
      <c r="DZ99" s="3"/>
      <c r="EA99" s="3"/>
      <c r="EB99" s="3"/>
      <c r="EC99" s="3"/>
      <c r="ED99" s="3"/>
      <c r="EE99" s="3"/>
      <c r="EF99" s="3"/>
      <c r="EL99" s="3" t="s">
        <v>187</v>
      </c>
      <c r="EM99" s="20">
        <v>3.3258999999999997E-2</v>
      </c>
      <c r="EN99" s="11">
        <v>3.3258999999999997E-2</v>
      </c>
      <c r="EO99" s="11">
        <v>8.1169000000000005E-2</v>
      </c>
      <c r="EP99" s="11">
        <v>6.8750000000000006E-2</v>
      </c>
      <c r="EQ99" s="11">
        <v>2.7921999999999999E-2</v>
      </c>
      <c r="ER99" s="11">
        <v>4.4852999999999997E-2</v>
      </c>
      <c r="ES99" s="11">
        <v>5.1369999999999999E-2</v>
      </c>
      <c r="EU99" s="3" t="s">
        <v>187</v>
      </c>
      <c r="EV99" s="11">
        <v>7.5328000000000006E-2</v>
      </c>
      <c r="EW99" s="11">
        <v>7.3032E-2</v>
      </c>
      <c r="EX99" s="11">
        <v>1.7531000000000001E-2</v>
      </c>
      <c r="EY99" s="11">
        <v>-1.8586999999999999E-2</v>
      </c>
      <c r="EZ99" s="11">
        <v>1.5278E-2</v>
      </c>
      <c r="FA99" s="11">
        <v>3.1294000000000002E-2</v>
      </c>
    </row>
    <row r="100" spans="1:157" x14ac:dyDescent="0.2">
      <c r="A100" s="3"/>
      <c r="B100" s="3"/>
      <c r="C100" s="3"/>
      <c r="D100" s="3"/>
      <c r="E100" s="3"/>
      <c r="F100" s="3"/>
      <c r="G100" s="3"/>
      <c r="K100" s="3"/>
      <c r="L100" s="3"/>
      <c r="M100" s="3"/>
      <c r="N100" s="3"/>
      <c r="O100" s="3"/>
      <c r="P100" s="3"/>
      <c r="Q100" s="3"/>
      <c r="U100" s="3"/>
      <c r="V100" s="3"/>
      <c r="W100" s="3"/>
      <c r="X100" s="3"/>
      <c r="Y100" s="3"/>
      <c r="Z100" s="3"/>
      <c r="AA100" s="3"/>
      <c r="AD100" s="3"/>
      <c r="AE100" s="3"/>
      <c r="AF100" s="3"/>
      <c r="AG100" s="3"/>
      <c r="AH100" s="3"/>
      <c r="AI100" s="3"/>
      <c r="AJ100" s="3"/>
      <c r="AN100" s="3"/>
      <c r="AO100" s="3"/>
      <c r="AP100" s="3"/>
      <c r="AQ100" s="3"/>
      <c r="AR100" s="3"/>
      <c r="AS100" s="3"/>
      <c r="AT100" s="3"/>
      <c r="AU100" s="3"/>
      <c r="AV100" s="11"/>
      <c r="AW100" s="11"/>
      <c r="AX100" s="3"/>
      <c r="AY100" s="3"/>
      <c r="AZ100" s="3"/>
      <c r="BA100" s="3"/>
      <c r="BB100" s="3"/>
      <c r="BC100" s="3"/>
      <c r="BD100" s="3"/>
      <c r="BE100" s="11"/>
      <c r="BF100" s="11"/>
      <c r="BG100" s="11"/>
      <c r="BH100" s="3" t="s">
        <v>192</v>
      </c>
      <c r="BI100" s="11">
        <v>-0.11315600000000001</v>
      </c>
      <c r="BJ100" s="11">
        <v>0.44960299999999997</v>
      </c>
      <c r="BK100" s="11">
        <v>0.28505399999999997</v>
      </c>
      <c r="BL100" s="11">
        <v>-0.184834</v>
      </c>
      <c r="BM100" s="11">
        <v>-4.5927000000000003E-2</v>
      </c>
      <c r="BN100" s="11">
        <v>0.132275</v>
      </c>
      <c r="BO100" s="11"/>
      <c r="BP100" s="11"/>
      <c r="BQ100" s="11"/>
      <c r="BR100" s="3"/>
      <c r="BS100" s="3"/>
      <c r="BT100" s="3"/>
      <c r="BU100" s="3"/>
      <c r="BV100" s="3"/>
      <c r="BW100" s="3"/>
      <c r="BX100" s="3"/>
      <c r="BY100" s="11"/>
      <c r="BZ100" s="11"/>
      <c r="CA100" s="11"/>
      <c r="CB100" s="3"/>
      <c r="CC100" s="3"/>
      <c r="CD100" s="3"/>
      <c r="CE100" s="3"/>
      <c r="CF100" s="3"/>
      <c r="CG100" s="3"/>
      <c r="CH100" s="3"/>
      <c r="CI100" s="11"/>
      <c r="CJ100" s="11"/>
      <c r="CK100" s="11"/>
      <c r="CL100" s="11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Q100" s="3"/>
      <c r="DR100" s="3"/>
      <c r="DS100" s="3"/>
      <c r="DT100" s="3"/>
      <c r="DU100" s="3"/>
      <c r="DV100" s="3"/>
      <c r="DW100" s="3"/>
      <c r="DZ100" s="3" t="s">
        <v>190</v>
      </c>
      <c r="EA100" s="11">
        <v>9.8163E-2</v>
      </c>
      <c r="EB100" s="11">
        <v>0.12554299999999999</v>
      </c>
      <c r="EC100" s="11">
        <v>0.11601400000000001</v>
      </c>
      <c r="ED100" s="11">
        <v>8.9733999999999994E-2</v>
      </c>
      <c r="EE100" s="11">
        <v>0.112135</v>
      </c>
      <c r="EF100" s="11">
        <v>0.124073</v>
      </c>
      <c r="EL100" s="3"/>
      <c r="EM100" s="3"/>
      <c r="EN100" s="3"/>
      <c r="EO100" s="3"/>
      <c r="EP100" s="3"/>
      <c r="EQ100" s="3"/>
      <c r="ER100" s="3"/>
      <c r="ES100" s="3"/>
      <c r="EU100" s="3"/>
      <c r="EV100" s="3"/>
      <c r="EW100" s="3"/>
      <c r="EX100" s="3"/>
      <c r="EY100" s="3"/>
      <c r="EZ100" s="3"/>
      <c r="FA100" s="3"/>
    </row>
    <row r="101" spans="1:157" x14ac:dyDescent="0.2">
      <c r="A101" s="3" t="s">
        <v>191</v>
      </c>
      <c r="B101" s="11">
        <v>0.15931699999999999</v>
      </c>
      <c r="C101" s="11">
        <v>0.126586</v>
      </c>
      <c r="D101" s="11">
        <v>0.12728100000000001</v>
      </c>
      <c r="E101" s="11">
        <v>6.5998000000000001E-2</v>
      </c>
      <c r="F101" s="11">
        <v>5.7567E-2</v>
      </c>
      <c r="G101" s="11">
        <v>0.12590899999999999</v>
      </c>
      <c r="K101" s="3" t="s">
        <v>191</v>
      </c>
      <c r="L101" s="11">
        <v>0.984124</v>
      </c>
      <c r="M101" s="11">
        <v>0.71729399999999999</v>
      </c>
      <c r="N101" s="11">
        <v>0.64999799999999996</v>
      </c>
      <c r="O101" s="11">
        <v>0.27674700000000002</v>
      </c>
      <c r="P101" s="11">
        <v>0.206403</v>
      </c>
      <c r="Q101" s="11">
        <v>0.41850999999999999</v>
      </c>
      <c r="U101" s="3" t="s">
        <v>191</v>
      </c>
      <c r="V101" s="11">
        <v>-0.17838799999999999</v>
      </c>
      <c r="W101" s="11">
        <v>-0.21909899999999999</v>
      </c>
      <c r="X101" s="11">
        <v>-0.16500400000000001</v>
      </c>
      <c r="Y101" s="11">
        <v>-0.119362</v>
      </c>
      <c r="Z101" s="11">
        <v>-7.5100000000000002E-3</v>
      </c>
      <c r="AA101" s="11">
        <v>6.0138999999999998E-2</v>
      </c>
      <c r="AD101" s="3" t="s">
        <v>191</v>
      </c>
      <c r="AE101" s="11">
        <v>0.15369099999999999</v>
      </c>
      <c r="AF101" s="11">
        <v>0.19926099999999999</v>
      </c>
      <c r="AG101" s="11">
        <v>0.13741800000000001</v>
      </c>
      <c r="AH101" s="11">
        <v>3.7781000000000002E-2</v>
      </c>
      <c r="AI101" s="11">
        <v>4.4718000000000001E-2</v>
      </c>
      <c r="AJ101" s="11">
        <v>0.19942499999999999</v>
      </c>
      <c r="AN101" s="3" t="s">
        <v>191</v>
      </c>
      <c r="AO101" s="11" t="s">
        <v>116</v>
      </c>
      <c r="AP101" s="11" t="s">
        <v>116</v>
      </c>
      <c r="AQ101" s="11" t="s">
        <v>116</v>
      </c>
      <c r="AR101" s="11" t="s">
        <v>116</v>
      </c>
      <c r="AS101" s="11" t="s">
        <v>116</v>
      </c>
      <c r="AT101" s="11" t="s">
        <v>116</v>
      </c>
      <c r="AU101" s="11"/>
      <c r="AV101" s="3"/>
      <c r="AW101" s="3"/>
      <c r="AX101" s="3" t="s">
        <v>191</v>
      </c>
      <c r="AY101" s="11" t="s">
        <v>116</v>
      </c>
      <c r="AZ101" s="11" t="s">
        <v>116</v>
      </c>
      <c r="BA101" s="11" t="s">
        <v>116</v>
      </c>
      <c r="BB101" s="11" t="s">
        <v>116</v>
      </c>
      <c r="BC101" s="11" t="s">
        <v>116</v>
      </c>
      <c r="BD101" s="11" t="s">
        <v>116</v>
      </c>
      <c r="BE101" s="3"/>
      <c r="BF101" s="3"/>
      <c r="BG101" s="3"/>
      <c r="BH101" s="3" t="s">
        <v>187</v>
      </c>
      <c r="BI101" s="11">
        <v>2.9899999999999999E-2</v>
      </c>
      <c r="BJ101" s="11">
        <v>0.13606499999999999</v>
      </c>
      <c r="BK101" s="11">
        <v>0.180261</v>
      </c>
      <c r="BL101" s="11">
        <v>4.0680000000000001E-2</v>
      </c>
      <c r="BM101" s="11">
        <v>1.7454999999999998E-2</v>
      </c>
      <c r="BN101" s="11">
        <v>4.4964999999999998E-2</v>
      </c>
      <c r="BO101" s="3"/>
      <c r="BP101" s="3"/>
      <c r="BQ101" s="3"/>
      <c r="BR101" s="3" t="s">
        <v>191</v>
      </c>
      <c r="BS101" s="11">
        <v>-0.411329</v>
      </c>
      <c r="BT101" s="11" t="s">
        <v>116</v>
      </c>
      <c r="BU101" s="11" t="s">
        <v>116</v>
      </c>
      <c r="BV101" s="11" t="s">
        <v>116</v>
      </c>
      <c r="BW101" s="11" t="s">
        <v>116</v>
      </c>
      <c r="BX101" s="11" t="s">
        <v>116</v>
      </c>
      <c r="BY101" s="3"/>
      <c r="BZ101" s="3"/>
      <c r="CA101" s="3"/>
      <c r="CB101" s="3" t="s">
        <v>191</v>
      </c>
      <c r="CC101" s="11">
        <v>0.22536200000000001</v>
      </c>
      <c r="CD101" s="11">
        <v>0.29736200000000002</v>
      </c>
      <c r="CE101" s="11">
        <v>0.13569500000000001</v>
      </c>
      <c r="CF101" s="11">
        <v>-1.9088000000000001E-2</v>
      </c>
      <c r="CG101" s="11">
        <v>0.11980399999999999</v>
      </c>
      <c r="CH101" s="11">
        <v>0.17815900000000001</v>
      </c>
      <c r="CI101" s="3"/>
      <c r="CJ101" s="3"/>
      <c r="CK101" s="3"/>
      <c r="CL101" s="3"/>
      <c r="CM101" s="3" t="s">
        <v>191</v>
      </c>
      <c r="CN101" s="11">
        <v>0.31992999999999999</v>
      </c>
      <c r="CO101" s="11">
        <v>0.267845</v>
      </c>
      <c r="CP101" s="11">
        <v>0.136492</v>
      </c>
      <c r="CQ101" s="11">
        <v>0.235597</v>
      </c>
      <c r="CR101" s="11">
        <v>0.177672</v>
      </c>
      <c r="CS101" s="11">
        <v>0.218945</v>
      </c>
      <c r="CT101" s="11"/>
      <c r="CU101" s="11"/>
      <c r="CV101" s="11"/>
      <c r="CW101" s="11"/>
      <c r="CX101" s="3" t="s">
        <v>191</v>
      </c>
      <c r="CY101" s="17" t="s">
        <v>78</v>
      </c>
      <c r="CZ101" s="11">
        <v>0.30244700000000002</v>
      </c>
      <c r="DA101" s="11">
        <v>7.1420999999999998E-2</v>
      </c>
      <c r="DB101" s="11">
        <v>0.31413999999999997</v>
      </c>
      <c r="DC101" s="11">
        <v>0.26935500000000001</v>
      </c>
      <c r="DD101" s="11">
        <v>0.37074400000000002</v>
      </c>
      <c r="DE101" s="11">
        <v>0.99717199999999995</v>
      </c>
      <c r="DQ101" s="3" t="s">
        <v>191</v>
      </c>
      <c r="DR101" s="11">
        <v>0.26244200000000001</v>
      </c>
      <c r="DS101" s="11">
        <v>1.178609</v>
      </c>
      <c r="DT101" s="11">
        <v>1.211182</v>
      </c>
      <c r="DU101" s="11">
        <v>0.42855700000000002</v>
      </c>
      <c r="DV101" s="11">
        <v>0.44641700000000001</v>
      </c>
      <c r="DW101" s="11">
        <v>0.327793</v>
      </c>
      <c r="DZ101" s="3" t="s">
        <v>191</v>
      </c>
      <c r="EA101" s="11" t="s">
        <v>116</v>
      </c>
      <c r="EB101" s="11" t="s">
        <v>116</v>
      </c>
      <c r="EC101" s="11" t="s">
        <v>116</v>
      </c>
      <c r="ED101" s="11" t="s">
        <v>116</v>
      </c>
      <c r="EE101" s="11" t="s">
        <v>116</v>
      </c>
      <c r="EF101" s="11" t="s">
        <v>116</v>
      </c>
      <c r="EL101" s="3" t="s">
        <v>191</v>
      </c>
      <c r="EM101" s="20">
        <v>-6.8870000000000001E-2</v>
      </c>
      <c r="EN101" s="11" t="s">
        <v>116</v>
      </c>
      <c r="EO101" s="11" t="s">
        <v>116</v>
      </c>
      <c r="EP101" s="11" t="s">
        <v>116</v>
      </c>
      <c r="EQ101" s="11" t="s">
        <v>116</v>
      </c>
      <c r="ER101" s="11" t="s">
        <v>116</v>
      </c>
      <c r="ES101" s="11" t="s">
        <v>116</v>
      </c>
      <c r="EU101" s="3" t="s">
        <v>191</v>
      </c>
      <c r="EV101" s="11">
        <v>-0.197544</v>
      </c>
      <c r="EW101" s="11">
        <v>0.150898</v>
      </c>
      <c r="EX101" s="11">
        <v>0.13472799999999999</v>
      </c>
      <c r="EY101" s="11">
        <v>-3.0470000000000001E-2</v>
      </c>
      <c r="EZ101" s="11">
        <v>2.2096000000000001E-2</v>
      </c>
      <c r="FA101" s="11">
        <v>0.167824</v>
      </c>
    </row>
    <row r="102" spans="1:157" x14ac:dyDescent="0.2">
      <c r="A102" s="3" t="s">
        <v>190</v>
      </c>
      <c r="B102" s="11">
        <v>0.14931</v>
      </c>
      <c r="C102" s="11">
        <v>0.119315</v>
      </c>
      <c r="D102" s="11">
        <v>0.117662</v>
      </c>
      <c r="E102" s="11">
        <v>7.2838E-2</v>
      </c>
      <c r="F102" s="11">
        <v>6.1201999999999999E-2</v>
      </c>
      <c r="G102" s="11">
        <v>0.112885</v>
      </c>
      <c r="K102" s="3" t="s">
        <v>190</v>
      </c>
      <c r="L102" s="11">
        <v>0.49656400000000001</v>
      </c>
      <c r="M102" s="11">
        <v>0.46451399999999998</v>
      </c>
      <c r="N102" s="11">
        <v>0.49251499999999998</v>
      </c>
      <c r="O102" s="11">
        <v>0.25042500000000001</v>
      </c>
      <c r="P102" s="11">
        <v>0.20841599999999999</v>
      </c>
      <c r="Q102" s="11">
        <v>0.37291099999999999</v>
      </c>
      <c r="U102" s="3" t="s">
        <v>190</v>
      </c>
      <c r="V102" s="11">
        <v>-0.17838799999999999</v>
      </c>
      <c r="W102" s="11">
        <v>-0.21909899999999999</v>
      </c>
      <c r="X102" s="11">
        <v>-0.16500400000000001</v>
      </c>
      <c r="Y102" s="11">
        <v>-0.119362</v>
      </c>
      <c r="Z102" s="11">
        <v>-7.5100000000000002E-3</v>
      </c>
      <c r="AA102" s="11">
        <v>6.0138999999999998E-2</v>
      </c>
      <c r="AD102" s="3" t="s">
        <v>190</v>
      </c>
      <c r="AE102" s="11">
        <v>0.104367</v>
      </c>
      <c r="AF102" s="11">
        <v>0.12733800000000001</v>
      </c>
      <c r="AG102" s="11">
        <v>9.1623999999999997E-2</v>
      </c>
      <c r="AH102" s="11">
        <v>3.3577000000000003E-2</v>
      </c>
      <c r="AI102" s="11">
        <v>5.2995E-2</v>
      </c>
      <c r="AJ102" s="11">
        <v>0.17527100000000001</v>
      </c>
      <c r="AN102" s="3" t="s">
        <v>190</v>
      </c>
      <c r="AO102" s="11">
        <v>0.10884099999999999</v>
      </c>
      <c r="AP102" s="11">
        <v>-5.3638999999999999E-2</v>
      </c>
      <c r="AQ102" s="11">
        <v>4.2000000000000002E-4</v>
      </c>
      <c r="AR102" s="11">
        <v>-2.4704E-2</v>
      </c>
      <c r="AS102" s="11">
        <v>-1.9703999999999999E-2</v>
      </c>
      <c r="AT102" s="11">
        <v>0.72633400000000004</v>
      </c>
      <c r="AU102" s="11"/>
      <c r="AV102" s="11"/>
      <c r="AW102" s="11"/>
      <c r="AX102" s="3" t="s">
        <v>190</v>
      </c>
      <c r="AY102" s="11">
        <v>-0.52578199999999997</v>
      </c>
      <c r="AZ102" s="11">
        <v>-0.24237700000000001</v>
      </c>
      <c r="BA102" s="11">
        <v>0.85590900000000003</v>
      </c>
      <c r="BB102" s="11">
        <v>0.37394500000000003</v>
      </c>
      <c r="BC102" s="11">
        <v>9.5284999999999995E-2</v>
      </c>
      <c r="BD102" s="11">
        <v>0.18915399999999999</v>
      </c>
      <c r="BE102" s="11"/>
      <c r="BF102" s="11"/>
      <c r="BG102" s="11"/>
      <c r="BH102" s="3" t="s">
        <v>194</v>
      </c>
      <c r="BI102" s="11">
        <v>4.0205999999999999E-2</v>
      </c>
      <c r="BJ102" s="11">
        <v>0.207484</v>
      </c>
      <c r="BK102" s="11">
        <v>0.25536599999999998</v>
      </c>
      <c r="BL102" s="11">
        <v>4.4686999999999998E-2</v>
      </c>
      <c r="BM102" s="11">
        <v>-1.2591E-2</v>
      </c>
      <c r="BN102" s="11">
        <v>1.3972E-2</v>
      </c>
      <c r="BO102" s="11"/>
      <c r="BP102" s="11"/>
      <c r="BQ102" s="11"/>
      <c r="BR102" s="3" t="s">
        <v>190</v>
      </c>
      <c r="BS102" s="11">
        <v>3.8135000000000002E-2</v>
      </c>
      <c r="BT102" s="11">
        <v>8.8400000000000006E-2</v>
      </c>
      <c r="BU102" s="11">
        <v>0.113909</v>
      </c>
      <c r="BV102" s="11">
        <v>-7.3029999999999996E-3</v>
      </c>
      <c r="BW102" s="11">
        <v>-2.6542E-2</v>
      </c>
      <c r="BX102" s="11">
        <v>8.1492999999999996E-2</v>
      </c>
      <c r="BY102" s="11"/>
      <c r="BZ102" s="11"/>
      <c r="CA102" s="11"/>
      <c r="CB102" s="3" t="s">
        <v>190</v>
      </c>
      <c r="CC102" s="11">
        <v>0.165856</v>
      </c>
      <c r="CD102" s="11">
        <v>0.23489099999999999</v>
      </c>
      <c r="CE102" s="11">
        <v>0.11165</v>
      </c>
      <c r="CF102" s="11">
        <v>-1.0095E-2</v>
      </c>
      <c r="CG102" s="11">
        <v>0.107489</v>
      </c>
      <c r="CH102" s="11">
        <v>0.151452</v>
      </c>
      <c r="CI102" s="11"/>
      <c r="CJ102" s="11"/>
      <c r="CK102" s="11"/>
      <c r="CL102" s="11"/>
      <c r="CM102" s="3" t="s">
        <v>190</v>
      </c>
      <c r="CN102" s="11">
        <v>0.195913</v>
      </c>
      <c r="CO102" s="11">
        <v>0.17794299999999999</v>
      </c>
      <c r="CP102" s="11">
        <v>0.18648500000000001</v>
      </c>
      <c r="CQ102" s="11">
        <v>0.205154</v>
      </c>
      <c r="CR102" s="11">
        <v>0.26967200000000002</v>
      </c>
      <c r="CS102" s="11">
        <v>0.28752299999999997</v>
      </c>
      <c r="CT102" s="11"/>
      <c r="CU102" s="11"/>
      <c r="CV102" s="11"/>
      <c r="CW102" s="11"/>
      <c r="CX102" s="3" t="s">
        <v>190</v>
      </c>
      <c r="CY102" s="17" t="s">
        <v>78</v>
      </c>
      <c r="CZ102" s="11">
        <v>0.27809099999999998</v>
      </c>
      <c r="DA102" s="11">
        <v>0.344725</v>
      </c>
      <c r="DB102" s="11">
        <v>0.476684</v>
      </c>
      <c r="DC102" s="11">
        <v>0.14380599999999999</v>
      </c>
      <c r="DD102" s="11">
        <v>0.27082099999999998</v>
      </c>
      <c r="DE102" s="11">
        <v>0.75691399999999998</v>
      </c>
      <c r="DQ102" s="3" t="s">
        <v>190</v>
      </c>
      <c r="DR102" s="11">
        <v>0.249746</v>
      </c>
      <c r="DS102" s="11">
        <v>1.124741</v>
      </c>
      <c r="DT102" s="11">
        <v>1.135802</v>
      </c>
      <c r="DU102" s="11">
        <v>0.41824800000000001</v>
      </c>
      <c r="DV102" s="11">
        <v>0.44039200000000001</v>
      </c>
      <c r="DW102" s="11">
        <v>0.32469300000000001</v>
      </c>
      <c r="DZ102" s="3" t="s">
        <v>193</v>
      </c>
      <c r="EA102" s="11">
        <v>0.165321</v>
      </c>
      <c r="EB102" s="11">
        <v>0.18793399999999999</v>
      </c>
      <c r="EC102" s="11">
        <v>0.100068</v>
      </c>
      <c r="ED102" s="11">
        <v>8.7122000000000005E-2</v>
      </c>
      <c r="EE102" s="11">
        <v>0.14060900000000001</v>
      </c>
      <c r="EF102" s="11">
        <v>-3.8955999999999998E-2</v>
      </c>
      <c r="EL102" s="3" t="s">
        <v>190</v>
      </c>
      <c r="EM102" s="20">
        <v>3.5854999999999998E-2</v>
      </c>
      <c r="EN102" s="11">
        <v>3.5854999999999998E-2</v>
      </c>
      <c r="EO102" s="11">
        <v>4.4361999999999999E-2</v>
      </c>
      <c r="EP102" s="11">
        <v>8.6704000000000003E-2</v>
      </c>
      <c r="EQ102" s="11">
        <v>3.3697999999999999E-2</v>
      </c>
      <c r="ER102" s="11">
        <v>3.5952999999999999E-2</v>
      </c>
      <c r="ES102" s="11">
        <v>7.0421999999999998E-2</v>
      </c>
      <c r="EU102" s="3" t="s">
        <v>190</v>
      </c>
      <c r="EV102" s="11">
        <v>-2.0763E-2</v>
      </c>
      <c r="EW102" s="11">
        <v>5.6536000000000003E-2</v>
      </c>
      <c r="EX102" s="11">
        <v>5.5917000000000001E-2</v>
      </c>
      <c r="EY102" s="11">
        <v>-2.6499000000000002E-2</v>
      </c>
      <c r="EZ102" s="11">
        <v>3.6449999999999998E-3</v>
      </c>
      <c r="FA102" s="11">
        <v>0.104281</v>
      </c>
    </row>
    <row r="103" spans="1:157" x14ac:dyDescent="0.2">
      <c r="A103" s="3" t="s">
        <v>193</v>
      </c>
      <c r="B103" s="11">
        <v>0.212394</v>
      </c>
      <c r="C103" s="11">
        <v>0.16514799999999999</v>
      </c>
      <c r="D103" s="11">
        <v>0.29656100000000002</v>
      </c>
      <c r="E103" s="11">
        <v>0.18529999999999999</v>
      </c>
      <c r="F103" s="11">
        <v>5.3628000000000002E-2</v>
      </c>
      <c r="G103" s="11">
        <v>6.4129000000000005E-2</v>
      </c>
      <c r="K103" s="3" t="s">
        <v>193</v>
      </c>
      <c r="L103" s="11">
        <v>0.44815100000000002</v>
      </c>
      <c r="M103" s="11">
        <v>0.46639399999999998</v>
      </c>
      <c r="N103" s="11">
        <v>9.6750000000000003E-2</v>
      </c>
      <c r="O103" s="11">
        <v>-0.15876499999999999</v>
      </c>
      <c r="P103" s="11">
        <v>0.35411100000000001</v>
      </c>
      <c r="Q103" s="11">
        <v>0.68565900000000002</v>
      </c>
      <c r="U103" s="3" t="s">
        <v>193</v>
      </c>
      <c r="V103" s="11">
        <v>3.9440000000000003E-2</v>
      </c>
      <c r="W103" s="11">
        <v>2.0707E-2</v>
      </c>
      <c r="X103" s="11">
        <v>0.22445899999999999</v>
      </c>
      <c r="Y103" s="11">
        <v>0.23050000000000001</v>
      </c>
      <c r="Z103" s="11">
        <v>3.0789E-2</v>
      </c>
      <c r="AA103" s="11">
        <v>-1.6081000000000002E-2</v>
      </c>
      <c r="AD103" s="3" t="s">
        <v>193</v>
      </c>
      <c r="AE103" s="11">
        <v>-8.0203999999999998E-2</v>
      </c>
      <c r="AF103" s="11">
        <v>3.1237000000000001E-2</v>
      </c>
      <c r="AG103" s="11">
        <v>9.5180000000000004E-3</v>
      </c>
      <c r="AH103" s="11">
        <v>-3.0939000000000001E-2</v>
      </c>
      <c r="AI103" s="11">
        <v>0.117038</v>
      </c>
      <c r="AJ103" s="11">
        <v>7.6547000000000004E-2</v>
      </c>
      <c r="AN103" s="3" t="s">
        <v>193</v>
      </c>
      <c r="AO103" s="11">
        <v>0.21664800000000001</v>
      </c>
      <c r="AP103" s="11">
        <v>0.16542699999999999</v>
      </c>
      <c r="AQ103" s="11">
        <v>0.191389</v>
      </c>
      <c r="AR103" s="11">
        <v>0.17796899999999999</v>
      </c>
      <c r="AS103" s="11">
        <v>0.14627000000000001</v>
      </c>
      <c r="AT103" s="11">
        <v>9.2134999999999995E-2</v>
      </c>
      <c r="AU103" s="11"/>
      <c r="AV103" s="11"/>
      <c r="AW103" s="11"/>
      <c r="AX103" s="3" t="s">
        <v>193</v>
      </c>
      <c r="AY103" s="11">
        <v>-7.1948999999999999E-2</v>
      </c>
      <c r="AZ103" s="11">
        <v>8.4667999999999993E-2</v>
      </c>
      <c r="BA103" s="11">
        <v>0.23407900000000001</v>
      </c>
      <c r="BB103" s="11">
        <v>8.0324999999999994E-2</v>
      </c>
      <c r="BC103" s="11">
        <v>-0.24129100000000001</v>
      </c>
      <c r="BD103" s="11">
        <v>-0.135937</v>
      </c>
      <c r="BE103" s="11"/>
      <c r="BF103" s="11"/>
      <c r="BG103" s="11"/>
      <c r="BH103" s="3" t="s">
        <v>191</v>
      </c>
      <c r="BI103" s="11">
        <v>1.2151E-2</v>
      </c>
      <c r="BJ103" s="11">
        <v>4.5371000000000002E-2</v>
      </c>
      <c r="BK103" s="11">
        <v>5.8589000000000002E-2</v>
      </c>
      <c r="BL103" s="11">
        <v>3.1888E-2</v>
      </c>
      <c r="BM103" s="11">
        <v>8.4210999999999994E-2</v>
      </c>
      <c r="BN103" s="11">
        <v>0.126892</v>
      </c>
      <c r="BO103" s="11"/>
      <c r="BP103" s="11"/>
      <c r="BQ103" s="11"/>
      <c r="BR103" s="3" t="s">
        <v>193</v>
      </c>
      <c r="BS103" s="11">
        <v>0.20197300000000001</v>
      </c>
      <c r="BT103" s="11">
        <v>7.7428999999999998E-2</v>
      </c>
      <c r="BU103" s="11">
        <v>7.5370000000000006E-2</v>
      </c>
      <c r="BV103" s="11">
        <v>0.244867</v>
      </c>
      <c r="BW103" s="11">
        <v>0.12515899999999999</v>
      </c>
      <c r="BX103" s="11">
        <v>0.116884</v>
      </c>
      <c r="BY103" s="11"/>
      <c r="BZ103" s="11"/>
      <c r="CA103" s="11"/>
      <c r="CB103" s="3" t="s">
        <v>193</v>
      </c>
      <c r="CC103" s="11">
        <v>0.224576</v>
      </c>
      <c r="CD103" s="11">
        <v>0.150477</v>
      </c>
      <c r="CE103" s="11">
        <v>0.26033699999999999</v>
      </c>
      <c r="CF103" s="11">
        <v>0.141351</v>
      </c>
      <c r="CG103" s="11">
        <v>0.11032599999999999</v>
      </c>
      <c r="CH103" s="11">
        <v>0.23708099999999999</v>
      </c>
      <c r="CI103" s="11"/>
      <c r="CJ103" s="11"/>
      <c r="CK103" s="11"/>
      <c r="CL103" s="11"/>
      <c r="CM103" s="3" t="s">
        <v>193</v>
      </c>
      <c r="CN103" s="11">
        <v>0.17584900000000001</v>
      </c>
      <c r="CO103" s="11">
        <v>0.21265700000000001</v>
      </c>
      <c r="CP103" s="11">
        <v>0.211366</v>
      </c>
      <c r="CQ103" s="11">
        <v>6.8307999999999994E-2</v>
      </c>
      <c r="CR103" s="11">
        <v>0.15389600000000001</v>
      </c>
      <c r="CS103" s="11">
        <v>0.180199</v>
      </c>
      <c r="CT103" s="11"/>
      <c r="CU103" s="11"/>
      <c r="CV103" s="11"/>
      <c r="CW103" s="11"/>
      <c r="CX103" s="3" t="s">
        <v>193</v>
      </c>
      <c r="CY103" s="17" t="s">
        <v>78</v>
      </c>
      <c r="CZ103" s="11">
        <v>0.16597899999999999</v>
      </c>
      <c r="DA103" s="11">
        <v>0.247171</v>
      </c>
      <c r="DB103" s="11">
        <v>0.38312800000000002</v>
      </c>
      <c r="DC103" s="11">
        <v>-1.5667E-2</v>
      </c>
      <c r="DD103" s="11">
        <v>0.75616099999999997</v>
      </c>
      <c r="DE103" s="11">
        <v>2.0290379999999999</v>
      </c>
      <c r="DQ103" s="3" t="s">
        <v>193</v>
      </c>
      <c r="DR103" s="11" t="s">
        <v>116</v>
      </c>
      <c r="DS103" s="11">
        <v>0.68306199999999995</v>
      </c>
      <c r="DT103" s="11">
        <v>1.186426</v>
      </c>
      <c r="DU103" s="11">
        <v>0.57401899999999995</v>
      </c>
      <c r="DV103" s="11">
        <v>7.3776999999999995E-2</v>
      </c>
      <c r="DW103" s="11">
        <v>-4.9638000000000002E-2</v>
      </c>
      <c r="DZ103" s="3" t="s">
        <v>195</v>
      </c>
      <c r="EA103" s="11">
        <v>1.1794000000000001E-2</v>
      </c>
      <c r="EB103" s="11">
        <v>-2.9129999999999998E-3</v>
      </c>
      <c r="EC103" s="11">
        <v>8.8547000000000001E-2</v>
      </c>
      <c r="ED103" s="11">
        <v>0.16882900000000001</v>
      </c>
      <c r="EE103" s="11">
        <v>0.17464399999999999</v>
      </c>
      <c r="EF103" s="11">
        <v>0.117475</v>
      </c>
      <c r="EL103" s="3" t="s">
        <v>193</v>
      </c>
      <c r="EM103" s="20">
        <v>0.171373</v>
      </c>
      <c r="EN103" s="11">
        <v>0.171373</v>
      </c>
      <c r="EO103" s="11">
        <v>-0.101814</v>
      </c>
      <c r="EP103" s="11">
        <v>9.1373999999999997E-2</v>
      </c>
      <c r="EQ103" s="11">
        <v>0.34367399999999998</v>
      </c>
      <c r="ER103" s="11">
        <v>0.167493</v>
      </c>
      <c r="ES103" s="11">
        <v>2.8791000000000001E-2</v>
      </c>
      <c r="EU103" s="3" t="s">
        <v>193</v>
      </c>
      <c r="EV103" s="11">
        <v>-5.5946999999999997E-2</v>
      </c>
      <c r="EW103" s="11">
        <v>0.140098</v>
      </c>
      <c r="EX103" s="11">
        <v>-2.1495E-2</v>
      </c>
      <c r="EY103" s="11">
        <v>-0.105855</v>
      </c>
      <c r="EZ103" s="11">
        <v>0.2155</v>
      </c>
      <c r="FA103" s="11">
        <v>0.29618299999999997</v>
      </c>
    </row>
    <row r="104" spans="1:157" x14ac:dyDescent="0.2">
      <c r="A104" s="3" t="s">
        <v>195</v>
      </c>
      <c r="B104" s="11">
        <v>0.33645199999999997</v>
      </c>
      <c r="C104" s="11">
        <v>-5.8559E-2</v>
      </c>
      <c r="D104" s="11">
        <v>2.2924E-2</v>
      </c>
      <c r="E104" s="11">
        <v>0.18873300000000001</v>
      </c>
      <c r="F104" s="11">
        <v>0.144066</v>
      </c>
      <c r="G104" s="11">
        <v>0.27584799999999998</v>
      </c>
      <c r="K104" s="3" t="s">
        <v>195</v>
      </c>
      <c r="L104" s="11">
        <v>0.18759100000000001</v>
      </c>
      <c r="M104" s="11">
        <v>0.729016</v>
      </c>
      <c r="N104" s="11">
        <v>0.90288199999999996</v>
      </c>
      <c r="O104" s="11">
        <v>0.25919599999999998</v>
      </c>
      <c r="P104" s="11">
        <v>-7.0666999999999994E-2</v>
      </c>
      <c r="Q104" s="11">
        <v>2.8132000000000001E-2</v>
      </c>
      <c r="U104" s="3" t="s">
        <v>195</v>
      </c>
      <c r="V104" s="11">
        <v>-8.1902000000000003E-2</v>
      </c>
      <c r="W104" s="11">
        <v>-0.25904700000000003</v>
      </c>
      <c r="X104" s="11">
        <v>2.7723999999999999E-2</v>
      </c>
      <c r="Y104" s="11">
        <v>0.21038999999999999</v>
      </c>
      <c r="Z104" s="11">
        <v>-5.7000000000000002E-3</v>
      </c>
      <c r="AA104" s="11">
        <v>-6.0725000000000001E-2</v>
      </c>
      <c r="AD104" s="3" t="s">
        <v>195</v>
      </c>
      <c r="AE104" s="11">
        <v>0.168244</v>
      </c>
      <c r="AF104" s="11">
        <v>-5.3905000000000002E-2</v>
      </c>
      <c r="AG104" s="11">
        <v>-8.8496000000000005E-2</v>
      </c>
      <c r="AH104" s="11">
        <v>9.0156E-2</v>
      </c>
      <c r="AI104" s="11">
        <v>0.209116</v>
      </c>
      <c r="AJ104" s="11">
        <v>0.13771600000000001</v>
      </c>
      <c r="AN104" s="3" t="s">
        <v>195</v>
      </c>
      <c r="AO104" s="11">
        <v>-0.36430000000000001</v>
      </c>
      <c r="AP104" s="11">
        <v>-0.14610699999999999</v>
      </c>
      <c r="AQ104" s="11">
        <v>1.2651000000000001E-2</v>
      </c>
      <c r="AR104" s="11">
        <v>-4.3042999999999998E-2</v>
      </c>
      <c r="AS104" s="11">
        <v>1.0107E-2</v>
      </c>
      <c r="AT104" s="11">
        <v>0.13686100000000001</v>
      </c>
      <c r="AU104" s="11"/>
      <c r="AV104" s="11"/>
      <c r="AW104" s="11"/>
      <c r="AX104" s="3" t="s">
        <v>195</v>
      </c>
      <c r="AY104" s="11">
        <v>-2.0122999999999999E-2</v>
      </c>
      <c r="AZ104" s="11">
        <v>7.0726999999999998E-2</v>
      </c>
      <c r="BA104" s="11">
        <v>0.12554599999999999</v>
      </c>
      <c r="BB104" s="11">
        <v>0.15587500000000001</v>
      </c>
      <c r="BC104" s="11">
        <v>0.62239199999999995</v>
      </c>
      <c r="BD104" s="11">
        <v>0.67810800000000004</v>
      </c>
      <c r="BE104" s="11"/>
      <c r="BF104" s="11"/>
      <c r="BG104" s="11"/>
      <c r="BH104" s="3" t="s">
        <v>197</v>
      </c>
      <c r="BI104" s="11">
        <v>3.9369000000000001E-2</v>
      </c>
      <c r="BJ104" s="11">
        <v>0.120837</v>
      </c>
      <c r="BK104" s="11">
        <v>0.17100000000000001</v>
      </c>
      <c r="BL104" s="11">
        <v>9.7646999999999998E-2</v>
      </c>
      <c r="BM104" s="11">
        <v>1.6922E-2</v>
      </c>
      <c r="BN104" s="11">
        <v>2.7754999999999998E-2</v>
      </c>
      <c r="BO104" s="11"/>
      <c r="BP104" s="11"/>
      <c r="BQ104" s="11"/>
      <c r="BR104" s="3" t="s">
        <v>195</v>
      </c>
      <c r="BS104" s="11">
        <v>0.18603</v>
      </c>
      <c r="BT104" s="11">
        <v>1.3544E-2</v>
      </c>
      <c r="BU104" s="11">
        <v>-1.7933999999999999E-2</v>
      </c>
      <c r="BV104" s="11">
        <v>0.14185600000000001</v>
      </c>
      <c r="BW104" s="11">
        <v>-4.5249999999999999E-2</v>
      </c>
      <c r="BX104" s="11">
        <v>2.5031999999999999E-2</v>
      </c>
      <c r="BY104" s="11"/>
      <c r="BZ104" s="11"/>
      <c r="CA104" s="11"/>
      <c r="CB104" s="3" t="s">
        <v>195</v>
      </c>
      <c r="CC104" s="11">
        <v>0.49765900000000002</v>
      </c>
      <c r="CD104" s="11">
        <v>4.3881000000000003E-2</v>
      </c>
      <c r="CE104" s="11">
        <v>0.112468</v>
      </c>
      <c r="CF104" s="11">
        <v>0.43974800000000003</v>
      </c>
      <c r="CG104" s="11">
        <v>0.20783099999999999</v>
      </c>
      <c r="CH104" s="11">
        <v>5.0132000000000003E-2</v>
      </c>
      <c r="CI104" s="11"/>
      <c r="CJ104" s="11"/>
      <c r="CK104" s="11"/>
      <c r="CL104" s="11"/>
      <c r="CM104" s="3" t="s">
        <v>195</v>
      </c>
      <c r="CN104" s="11">
        <v>0.15215400000000001</v>
      </c>
      <c r="CO104" s="11">
        <v>0.21693599999999999</v>
      </c>
      <c r="CP104" s="11">
        <v>0.243752</v>
      </c>
      <c r="CQ104" s="11">
        <v>0.167459</v>
      </c>
      <c r="CR104" s="11">
        <v>0.36457099999999998</v>
      </c>
      <c r="CS104" s="11">
        <v>0.42527399999999999</v>
      </c>
      <c r="CT104" s="11"/>
      <c r="CU104" s="11"/>
      <c r="CV104" s="11"/>
      <c r="CW104" s="11"/>
      <c r="CX104" s="3" t="s">
        <v>195</v>
      </c>
      <c r="CY104" s="17" t="s">
        <v>78</v>
      </c>
      <c r="CZ104" s="11">
        <v>-9.1913999999999996E-2</v>
      </c>
      <c r="DA104" s="11">
        <v>0.37113099999999999</v>
      </c>
      <c r="DB104" s="11">
        <v>0.412767</v>
      </c>
      <c r="DC104" s="11">
        <v>0.27475500000000003</v>
      </c>
      <c r="DD104" s="11">
        <v>4.6559000000000003E-2</v>
      </c>
      <c r="DE104" s="11">
        <v>0.22921</v>
      </c>
      <c r="DQ104" s="3" t="s">
        <v>195</v>
      </c>
      <c r="DR104" s="11">
        <v>-0.40763700000000003</v>
      </c>
      <c r="DS104" s="11">
        <v>0.18055199999999999</v>
      </c>
      <c r="DT104" s="11">
        <v>1.132811</v>
      </c>
      <c r="DU104" s="11">
        <v>0.48871599999999998</v>
      </c>
      <c r="DV104" s="11">
        <v>0.16881699999999999</v>
      </c>
      <c r="DW104" s="11">
        <v>0.235621</v>
      </c>
      <c r="DZ104" s="3" t="s">
        <v>196</v>
      </c>
      <c r="EA104" s="11">
        <v>7.1960999999999997E-2</v>
      </c>
      <c r="EB104" s="11">
        <v>0.30233100000000002</v>
      </c>
      <c r="EC104" s="11">
        <v>0.115122</v>
      </c>
      <c r="ED104" s="11">
        <v>8.9292999999999997E-2</v>
      </c>
      <c r="EE104" s="11">
        <v>1.46E-2</v>
      </c>
      <c r="EF104" s="11">
        <v>-0.242699</v>
      </c>
      <c r="EL104" s="3" t="s">
        <v>195</v>
      </c>
      <c r="EM104" s="20">
        <v>3.4072999999999999E-2</v>
      </c>
      <c r="EN104" s="11">
        <v>3.4072999999999999E-2</v>
      </c>
      <c r="EO104" s="11">
        <v>1.2456999999999999E-2</v>
      </c>
      <c r="EP104" s="11">
        <v>-3.4319000000000002E-2</v>
      </c>
      <c r="EQ104" s="11">
        <v>0.14801300000000001</v>
      </c>
      <c r="ER104" s="11">
        <v>0.22561300000000001</v>
      </c>
      <c r="ES104" s="11">
        <v>0.13836499999999999</v>
      </c>
      <c r="EU104" s="3" t="s">
        <v>195</v>
      </c>
      <c r="EV104" s="11">
        <v>3.2021000000000001E-2</v>
      </c>
      <c r="EW104" s="11">
        <v>-3.875E-3</v>
      </c>
      <c r="EX104" s="11">
        <v>0.106475</v>
      </c>
      <c r="EY104" s="11">
        <v>0.28153899999999998</v>
      </c>
      <c r="EZ104" s="11">
        <v>0.25389600000000001</v>
      </c>
      <c r="FA104" s="11">
        <v>0.168272</v>
      </c>
    </row>
    <row r="105" spans="1:157" x14ac:dyDescent="0.2">
      <c r="A105" s="3" t="s">
        <v>196</v>
      </c>
      <c r="B105" s="11">
        <v>2.9796E-2</v>
      </c>
      <c r="C105" s="11">
        <v>0.32264599999999999</v>
      </c>
      <c r="D105" s="11">
        <v>0.37281199999999998</v>
      </c>
      <c r="E105" s="11">
        <v>0.18085399999999999</v>
      </c>
      <c r="F105" s="11">
        <v>0.113219</v>
      </c>
      <c r="G105" s="11">
        <v>-7.7131000000000005E-2</v>
      </c>
      <c r="K105" s="3" t="s">
        <v>196</v>
      </c>
      <c r="L105" s="11">
        <v>0.41367500000000001</v>
      </c>
      <c r="M105" s="11">
        <v>0.210286</v>
      </c>
      <c r="N105" s="11" t="s">
        <v>116</v>
      </c>
      <c r="O105" s="11">
        <v>-0.86191700000000004</v>
      </c>
      <c r="P105" s="11" t="s">
        <v>116</v>
      </c>
      <c r="Q105" s="11" t="s">
        <v>116</v>
      </c>
      <c r="U105" s="3" t="s">
        <v>196</v>
      </c>
      <c r="V105" s="11">
        <v>4.0689000000000003E-2</v>
      </c>
      <c r="W105" s="11">
        <v>0.12773599999999999</v>
      </c>
      <c r="X105" s="11">
        <v>0.30688199999999999</v>
      </c>
      <c r="Y105" s="11">
        <v>0.23461599999999999</v>
      </c>
      <c r="Z105" s="11">
        <v>7.4596999999999997E-2</v>
      </c>
      <c r="AA105" s="11">
        <v>9.7374000000000002E-2</v>
      </c>
      <c r="AD105" s="3" t="s">
        <v>196</v>
      </c>
      <c r="AE105" s="11">
        <v>0.42087400000000003</v>
      </c>
      <c r="AF105" s="11" t="s">
        <v>116</v>
      </c>
      <c r="AG105" s="11">
        <v>6.9477999999999998E-2</v>
      </c>
      <c r="AH105" s="11" t="s">
        <v>116</v>
      </c>
      <c r="AI105" s="11">
        <v>6.2120000000000002E-2</v>
      </c>
      <c r="AJ105" s="11" t="s">
        <v>116</v>
      </c>
      <c r="AN105" s="3" t="s">
        <v>196</v>
      </c>
      <c r="AO105" s="11">
        <v>0.46501799999999999</v>
      </c>
      <c r="AP105" s="11">
        <v>0.26736300000000002</v>
      </c>
      <c r="AQ105" s="11">
        <v>3.3064000000000003E-2</v>
      </c>
      <c r="AR105" s="11">
        <v>3.9033999999999999E-2</v>
      </c>
      <c r="AS105" s="11">
        <v>6.4621999999999999E-2</v>
      </c>
      <c r="AT105" s="11">
        <v>0.481485</v>
      </c>
      <c r="AU105" s="11"/>
      <c r="AV105" s="11"/>
      <c r="AW105" s="11"/>
      <c r="AX105" s="3" t="s">
        <v>196</v>
      </c>
      <c r="AY105" s="11">
        <v>0.53461499999999995</v>
      </c>
      <c r="AZ105" s="11">
        <v>1.547979</v>
      </c>
      <c r="BA105" s="11">
        <v>4.5976999999999997E-2</v>
      </c>
      <c r="BB105" s="11">
        <v>0.22758200000000001</v>
      </c>
      <c r="BC105" s="11">
        <v>-0.79172900000000002</v>
      </c>
      <c r="BD105" s="11" t="s">
        <v>116</v>
      </c>
      <c r="BE105" s="11"/>
      <c r="BF105" s="11"/>
      <c r="BG105" s="11"/>
      <c r="BH105" s="3" t="s">
        <v>199</v>
      </c>
      <c r="BI105" s="11">
        <v>4.2925999999999999E-2</v>
      </c>
      <c r="BJ105" s="11">
        <v>0.11754000000000001</v>
      </c>
      <c r="BK105" s="11">
        <v>0.15887799999999999</v>
      </c>
      <c r="BL105" s="11">
        <v>8.9509000000000005E-2</v>
      </c>
      <c r="BM105" s="11">
        <v>2.2062999999999999E-2</v>
      </c>
      <c r="BN105" s="11">
        <v>5.1201999999999998E-2</v>
      </c>
      <c r="BO105" s="11"/>
      <c r="BP105" s="11"/>
      <c r="BQ105" s="11"/>
      <c r="BR105" s="3" t="s">
        <v>196</v>
      </c>
      <c r="BS105" s="11">
        <v>5.3794000000000002E-2</v>
      </c>
      <c r="BT105" s="11">
        <v>-6.4784999999999995E-2</v>
      </c>
      <c r="BU105" s="11">
        <v>0.14443800000000001</v>
      </c>
      <c r="BV105" s="11">
        <v>0.31317800000000001</v>
      </c>
      <c r="BW105" s="11">
        <v>0.14613799999999999</v>
      </c>
      <c r="BX105" s="11">
        <v>0.13783300000000001</v>
      </c>
      <c r="BY105" s="11"/>
      <c r="BZ105" s="11"/>
      <c r="CA105" s="11"/>
      <c r="CB105" s="3" t="s">
        <v>196</v>
      </c>
      <c r="CC105" s="11">
        <v>0.28937299999999999</v>
      </c>
      <c r="CD105" s="11">
        <v>0.242921</v>
      </c>
      <c r="CE105" s="11">
        <v>0.21967200000000001</v>
      </c>
      <c r="CF105" s="11">
        <v>-1.2636E-2</v>
      </c>
      <c r="CG105" s="11">
        <v>6.2882999999999994E-2</v>
      </c>
      <c r="CH105" s="11">
        <v>0.42225299999999999</v>
      </c>
      <c r="CI105" s="11"/>
      <c r="CJ105" s="11"/>
      <c r="CK105" s="11"/>
      <c r="CL105" s="11"/>
      <c r="CM105" s="3" t="s">
        <v>196</v>
      </c>
      <c r="CN105" s="11">
        <v>0.16978499999999999</v>
      </c>
      <c r="CO105" s="11">
        <v>0.15601200000000001</v>
      </c>
      <c r="CP105" s="11">
        <v>0.201792</v>
      </c>
      <c r="CQ105" s="11">
        <v>7.0417999999999994E-2</v>
      </c>
      <c r="CR105" s="11">
        <v>7.0535E-2</v>
      </c>
      <c r="CS105" s="11">
        <v>0.152256</v>
      </c>
      <c r="CT105" s="11"/>
      <c r="CU105" s="11"/>
      <c r="CV105" s="11"/>
      <c r="CW105" s="11"/>
      <c r="CX105" s="3" t="s">
        <v>196</v>
      </c>
      <c r="CY105" s="17" t="s">
        <v>78</v>
      </c>
      <c r="CZ105" s="11">
        <v>0.36700700000000003</v>
      </c>
      <c r="DA105" s="11">
        <v>0.455347</v>
      </c>
      <c r="DB105" s="11">
        <v>0.42433799999999999</v>
      </c>
      <c r="DC105" s="11">
        <v>0.1017</v>
      </c>
      <c r="DD105" s="11">
        <v>0.75257099999999999</v>
      </c>
      <c r="DE105" s="11">
        <v>1.846517</v>
      </c>
      <c r="DQ105" s="3" t="s">
        <v>196</v>
      </c>
      <c r="DR105" s="11" t="s">
        <v>116</v>
      </c>
      <c r="DS105" s="11" t="s">
        <v>116</v>
      </c>
      <c r="DT105" s="11">
        <v>1.180123</v>
      </c>
      <c r="DU105" s="11">
        <v>0.13592099999999999</v>
      </c>
      <c r="DV105" s="11">
        <v>-0.40123199999999998</v>
      </c>
      <c r="DW105" s="11">
        <v>-0.67832199999999998</v>
      </c>
      <c r="DZ105" s="3" t="s">
        <v>198</v>
      </c>
      <c r="EA105" s="11">
        <v>7.8936000000000006E-2</v>
      </c>
      <c r="EB105" s="11">
        <v>0.28879700000000003</v>
      </c>
      <c r="EC105" s="11">
        <v>0.107322</v>
      </c>
      <c r="ED105" s="11">
        <v>9.0909000000000004E-2</v>
      </c>
      <c r="EE105" s="11">
        <v>3.7673999999999999E-2</v>
      </c>
      <c r="EF105" s="11">
        <v>-0.19938800000000001</v>
      </c>
      <c r="EL105" s="3" t="s">
        <v>196</v>
      </c>
      <c r="EM105" s="20">
        <v>0.12631600000000001</v>
      </c>
      <c r="EN105" s="11">
        <v>0.12631600000000001</v>
      </c>
      <c r="EO105" s="11">
        <v>-0.11654200000000001</v>
      </c>
      <c r="EP105" s="11">
        <v>0.13004099999999999</v>
      </c>
      <c r="EQ105" s="11">
        <v>0.29089999999999999</v>
      </c>
      <c r="ER105" s="11">
        <v>0.18365600000000001</v>
      </c>
      <c r="ES105" s="11">
        <v>-2.3129E-2</v>
      </c>
      <c r="EU105" s="3" t="s">
        <v>196</v>
      </c>
      <c r="EV105" s="11">
        <v>-5.7195000000000003E-2</v>
      </c>
      <c r="EW105" s="11">
        <v>-1.4355E-2</v>
      </c>
      <c r="EX105" s="11">
        <v>-4.9090000000000002E-3</v>
      </c>
      <c r="EY105" s="11">
        <v>-5.9550000000000002E-3</v>
      </c>
      <c r="EZ105" s="11">
        <v>-0.21939400000000001</v>
      </c>
      <c r="FA105" s="11">
        <v>0.54169400000000001</v>
      </c>
    </row>
    <row r="106" spans="1:157" x14ac:dyDescent="0.2">
      <c r="A106" s="3" t="s">
        <v>198</v>
      </c>
      <c r="B106" s="11">
        <v>2.9596999999999998E-2</v>
      </c>
      <c r="C106" s="11">
        <v>0.321907</v>
      </c>
      <c r="D106" s="11">
        <v>0.37423499999999998</v>
      </c>
      <c r="E106" s="11">
        <v>0.182093</v>
      </c>
      <c r="F106" s="11">
        <v>0.11250599999999999</v>
      </c>
      <c r="G106" s="11">
        <v>-7.7431E-2</v>
      </c>
      <c r="K106" s="3" t="s">
        <v>198</v>
      </c>
      <c r="L106" s="11">
        <v>0.411576</v>
      </c>
      <c r="M106" s="11">
        <v>0.205985</v>
      </c>
      <c r="N106" s="11">
        <v>-0.90963400000000005</v>
      </c>
      <c r="O106" s="11">
        <v>-0.75915100000000002</v>
      </c>
      <c r="P106" s="11">
        <v>16.097194999999999</v>
      </c>
      <c r="Q106" s="11" t="s">
        <v>116</v>
      </c>
      <c r="U106" s="3" t="s">
        <v>198</v>
      </c>
      <c r="V106" s="11">
        <v>4.8410000000000002E-2</v>
      </c>
      <c r="W106" s="11">
        <v>0.120731</v>
      </c>
      <c r="X106" s="11">
        <v>0.28841299999999997</v>
      </c>
      <c r="Y106" s="11">
        <v>0.21665999999999999</v>
      </c>
      <c r="Z106" s="11">
        <v>6.268E-2</v>
      </c>
      <c r="AA106" s="11">
        <v>9.7374000000000002E-2</v>
      </c>
      <c r="AD106" s="3" t="s">
        <v>198</v>
      </c>
      <c r="AE106" s="11">
        <v>0.38395499999999999</v>
      </c>
      <c r="AF106" s="11" t="s">
        <v>116</v>
      </c>
      <c r="AG106" s="11">
        <v>6.7624000000000004E-2</v>
      </c>
      <c r="AH106" s="11" t="s">
        <v>116</v>
      </c>
      <c r="AI106" s="11">
        <v>6.3472000000000001E-2</v>
      </c>
      <c r="AJ106" s="11" t="s">
        <v>116</v>
      </c>
      <c r="AN106" s="3" t="s">
        <v>198</v>
      </c>
      <c r="AO106" s="11">
        <v>0.48323199999999999</v>
      </c>
      <c r="AP106" s="11">
        <v>0.29132400000000003</v>
      </c>
      <c r="AQ106" s="11">
        <v>4.1680000000000002E-2</v>
      </c>
      <c r="AR106" s="11">
        <v>3.4847000000000003E-2</v>
      </c>
      <c r="AS106" s="11">
        <v>5.2984000000000003E-2</v>
      </c>
      <c r="AT106" s="11">
        <v>0.48360500000000001</v>
      </c>
      <c r="AU106" s="11"/>
      <c r="AV106" s="11"/>
      <c r="AW106" s="11"/>
      <c r="AX106" s="3" t="s">
        <v>198</v>
      </c>
      <c r="AY106" s="11">
        <v>0.522922</v>
      </c>
      <c r="AZ106" s="11">
        <v>1.3223240000000001</v>
      </c>
      <c r="BA106" s="11">
        <v>4.0348000000000002E-2</v>
      </c>
      <c r="BB106" s="11">
        <v>0.21312800000000001</v>
      </c>
      <c r="BC106" s="11">
        <v>-0.69131900000000002</v>
      </c>
      <c r="BD106" s="11" t="s">
        <v>116</v>
      </c>
      <c r="BE106" s="11"/>
      <c r="BF106" s="11"/>
      <c r="BG106" s="11"/>
      <c r="BH106" s="3" t="s">
        <v>190</v>
      </c>
      <c r="BI106" s="11">
        <v>1.0208E-2</v>
      </c>
      <c r="BJ106" s="11">
        <v>4.0082E-2</v>
      </c>
      <c r="BK106" s="11">
        <v>5.1893000000000002E-2</v>
      </c>
      <c r="BL106" s="11">
        <v>3.0886E-2</v>
      </c>
      <c r="BM106" s="11">
        <v>7.6493000000000005E-2</v>
      </c>
      <c r="BN106" s="11">
        <v>0.107089</v>
      </c>
      <c r="BO106" s="11"/>
      <c r="BP106" s="11"/>
      <c r="BQ106" s="11"/>
      <c r="BR106" s="3" t="s">
        <v>198</v>
      </c>
      <c r="BS106" s="11">
        <v>5.6448999999999999E-2</v>
      </c>
      <c r="BT106" s="11">
        <v>-5.4710000000000002E-2</v>
      </c>
      <c r="BU106" s="11">
        <v>0.150119</v>
      </c>
      <c r="BV106" s="11">
        <v>0.306315</v>
      </c>
      <c r="BW106" s="11">
        <v>0.14641399999999999</v>
      </c>
      <c r="BX106" s="11">
        <v>0.13846600000000001</v>
      </c>
      <c r="BY106" s="11"/>
      <c r="BZ106" s="11"/>
      <c r="CA106" s="11"/>
      <c r="CB106" s="3" t="s">
        <v>198</v>
      </c>
      <c r="CC106" s="11">
        <v>0.28916500000000001</v>
      </c>
      <c r="CD106" s="11">
        <v>0.242921</v>
      </c>
      <c r="CE106" s="11">
        <v>0.21997700000000001</v>
      </c>
      <c r="CF106" s="11">
        <v>-8.9859999999999992E-3</v>
      </c>
      <c r="CG106" s="11">
        <v>6.7169000000000006E-2</v>
      </c>
      <c r="CH106" s="11">
        <v>0.42732999999999999</v>
      </c>
      <c r="CI106" s="11"/>
      <c r="CJ106" s="11"/>
      <c r="CK106" s="11"/>
      <c r="CL106" s="11"/>
      <c r="CM106" s="3" t="s">
        <v>198</v>
      </c>
      <c r="CN106" s="11">
        <v>0.158252</v>
      </c>
      <c r="CO106" s="11">
        <v>0.14552399999999999</v>
      </c>
      <c r="CP106" s="11">
        <v>0.189442</v>
      </c>
      <c r="CQ106" s="11">
        <v>6.5805000000000002E-2</v>
      </c>
      <c r="CR106" s="11">
        <v>7.4192999999999995E-2</v>
      </c>
      <c r="CS106" s="11">
        <v>0.15435699999999999</v>
      </c>
      <c r="CT106" s="11"/>
      <c r="CU106" s="11"/>
      <c r="CV106" s="11"/>
      <c r="CW106" s="11"/>
      <c r="CX106" s="3" t="s">
        <v>198</v>
      </c>
      <c r="CY106" s="17" t="s">
        <v>78</v>
      </c>
      <c r="CZ106" s="11">
        <v>0.35885800000000001</v>
      </c>
      <c r="DA106" s="11">
        <v>0.46262599999999998</v>
      </c>
      <c r="DB106" s="11">
        <v>0.43319999999999997</v>
      </c>
      <c r="DC106" s="11">
        <v>0.104546</v>
      </c>
      <c r="DD106" s="11">
        <v>0.73991399999999996</v>
      </c>
      <c r="DE106" s="11">
        <v>1.808052</v>
      </c>
      <c r="DQ106" s="3" t="s">
        <v>198</v>
      </c>
      <c r="DR106" s="11" t="s">
        <v>116</v>
      </c>
      <c r="DS106" s="11" t="s">
        <v>116</v>
      </c>
      <c r="DT106" s="11">
        <v>0.91369900000000004</v>
      </c>
      <c r="DU106" s="11">
        <v>7.7007999999999993E-2</v>
      </c>
      <c r="DV106" s="11">
        <v>-0.39937499999999998</v>
      </c>
      <c r="DW106" s="11">
        <v>-0.63864600000000005</v>
      </c>
      <c r="DZ106" s="3" t="s">
        <v>181</v>
      </c>
      <c r="EA106" s="11">
        <v>0.2</v>
      </c>
      <c r="EB106" s="11">
        <v>0.18321599999999999</v>
      </c>
      <c r="EC106" s="11">
        <v>0.16303799999999999</v>
      </c>
      <c r="ED106" s="11">
        <v>0.15110899999999999</v>
      </c>
      <c r="EE106" s="11">
        <v>0.140958</v>
      </c>
      <c r="EF106" s="11">
        <v>0.13054199999999999</v>
      </c>
      <c r="EL106" s="3" t="s">
        <v>198</v>
      </c>
      <c r="EM106" s="20">
        <v>0.119782</v>
      </c>
      <c r="EN106" s="11">
        <v>0.119782</v>
      </c>
      <c r="EO106" s="11">
        <v>-0.115304</v>
      </c>
      <c r="EP106" s="11">
        <v>0.12523999999999999</v>
      </c>
      <c r="EQ106" s="11">
        <v>0.28177200000000002</v>
      </c>
      <c r="ER106" s="11">
        <v>0.18204400000000001</v>
      </c>
      <c r="ES106" s="11">
        <v>-2.0233999999999999E-2</v>
      </c>
      <c r="EU106" s="3" t="s">
        <v>198</v>
      </c>
      <c r="EV106" s="11">
        <v>-4.7499E-2</v>
      </c>
      <c r="EW106" s="11">
        <v>-1.3561999999999999E-2</v>
      </c>
      <c r="EX106" s="11">
        <v>-1.6145E-2</v>
      </c>
      <c r="EY106" s="11">
        <v>-9.5519999999999997E-3</v>
      </c>
      <c r="EZ106" s="11">
        <v>-0.182973</v>
      </c>
      <c r="FA106" s="11">
        <v>0.47882599999999997</v>
      </c>
    </row>
    <row r="107" spans="1:157" x14ac:dyDescent="0.2">
      <c r="A107" s="3" t="s">
        <v>181</v>
      </c>
      <c r="B107" s="13" t="s">
        <v>78</v>
      </c>
      <c r="C107" s="13" t="s">
        <v>78</v>
      </c>
      <c r="D107" s="13" t="s">
        <v>78</v>
      </c>
      <c r="E107" s="13" t="s">
        <v>78</v>
      </c>
      <c r="F107" s="13" t="s">
        <v>78</v>
      </c>
      <c r="G107" s="13" t="s">
        <v>78</v>
      </c>
      <c r="K107" s="3" t="s">
        <v>181</v>
      </c>
      <c r="L107" s="13" t="s">
        <v>78</v>
      </c>
      <c r="M107" s="13" t="s">
        <v>78</v>
      </c>
      <c r="N107" s="13" t="s">
        <v>78</v>
      </c>
      <c r="O107" s="13" t="s">
        <v>78</v>
      </c>
      <c r="P107" s="13" t="s">
        <v>78</v>
      </c>
      <c r="Q107" s="13" t="s">
        <v>78</v>
      </c>
      <c r="U107" s="3" t="s">
        <v>181</v>
      </c>
      <c r="V107" s="11">
        <v>0.118034</v>
      </c>
      <c r="W107" s="11">
        <v>8.1256999999999996E-2</v>
      </c>
      <c r="X107" s="11">
        <v>6.4581E-2</v>
      </c>
      <c r="Y107" s="11">
        <v>6.3990000000000005E-2</v>
      </c>
      <c r="Z107" s="11">
        <v>5.1609000000000002E-2</v>
      </c>
      <c r="AA107" s="11">
        <v>4.3498000000000002E-2</v>
      </c>
      <c r="AD107" s="3" t="s">
        <v>181</v>
      </c>
      <c r="AE107" s="13" t="s">
        <v>78</v>
      </c>
      <c r="AF107" s="13" t="s">
        <v>78</v>
      </c>
      <c r="AG107" s="13" t="s">
        <v>78</v>
      </c>
      <c r="AH107" s="13" t="s">
        <v>78</v>
      </c>
      <c r="AI107" s="13" t="s">
        <v>78</v>
      </c>
      <c r="AJ107" s="13" t="s">
        <v>78</v>
      </c>
      <c r="AN107" s="3" t="s">
        <v>181</v>
      </c>
      <c r="AO107" s="11">
        <v>-0.51745699999999994</v>
      </c>
      <c r="AP107" s="11">
        <v>0.29995100000000002</v>
      </c>
      <c r="AQ107" s="11">
        <v>0.15341099999999999</v>
      </c>
      <c r="AR107" s="11">
        <v>0.12512999999999999</v>
      </c>
      <c r="AS107" s="11">
        <v>0.130718</v>
      </c>
      <c r="AT107" s="11">
        <v>0.13314699999999999</v>
      </c>
      <c r="AU107" s="11"/>
      <c r="AV107" s="11"/>
      <c r="AW107" s="11"/>
      <c r="AX107" s="3" t="s">
        <v>181</v>
      </c>
      <c r="AY107" s="11">
        <v>0.11372500000000001</v>
      </c>
      <c r="AZ107" s="11">
        <v>0.146976</v>
      </c>
      <c r="BA107" s="11">
        <v>0.14796699999999999</v>
      </c>
      <c r="BB107" s="11">
        <v>0.15079300000000001</v>
      </c>
      <c r="BC107" s="11">
        <v>0.153001</v>
      </c>
      <c r="BD107" s="11">
        <v>0.152031</v>
      </c>
      <c r="BE107" s="11"/>
      <c r="BF107" s="11"/>
      <c r="BG107" s="11"/>
      <c r="BH107" s="3" t="s">
        <v>200</v>
      </c>
      <c r="BI107" s="11">
        <v>1.0962E-2</v>
      </c>
      <c r="BJ107" s="11">
        <v>4.3568000000000003E-2</v>
      </c>
      <c r="BK107" s="11">
        <v>6.0895999999999999E-2</v>
      </c>
      <c r="BL107" s="11">
        <v>2.2964999999999999E-2</v>
      </c>
      <c r="BM107" s="11">
        <v>5.5816999999999999E-2</v>
      </c>
      <c r="BN107" s="11">
        <v>8.5972999999999994E-2</v>
      </c>
      <c r="BO107" s="11"/>
      <c r="BP107" s="11"/>
      <c r="BQ107" s="11"/>
      <c r="BR107" s="3" t="s">
        <v>181</v>
      </c>
      <c r="BS107" s="11">
        <v>0.23590900000000001</v>
      </c>
      <c r="BT107" s="11">
        <v>0.23228199999999999</v>
      </c>
      <c r="BU107" s="11">
        <v>0.141121</v>
      </c>
      <c r="BV107" s="11">
        <v>0.115304</v>
      </c>
      <c r="BW107" s="11">
        <v>0.144287</v>
      </c>
      <c r="BX107" s="11">
        <v>0.160577</v>
      </c>
      <c r="BY107" s="11"/>
      <c r="BZ107" s="11"/>
      <c r="CA107" s="11"/>
      <c r="CB107" s="3" t="s">
        <v>181</v>
      </c>
      <c r="CC107" s="13" t="s">
        <v>78</v>
      </c>
      <c r="CD107" s="13" t="s">
        <v>78</v>
      </c>
      <c r="CE107" s="13" t="s">
        <v>78</v>
      </c>
      <c r="CF107" s="13" t="s">
        <v>78</v>
      </c>
      <c r="CG107" s="13" t="s">
        <v>78</v>
      </c>
      <c r="CH107" s="13" t="s">
        <v>78</v>
      </c>
      <c r="CI107" s="11"/>
      <c r="CJ107" s="11"/>
      <c r="CK107" s="11"/>
      <c r="CL107" s="11"/>
      <c r="CM107" s="3" t="s">
        <v>181</v>
      </c>
      <c r="CN107" s="11">
        <v>0.10194599999999999</v>
      </c>
      <c r="CO107" s="11">
        <v>0.103354</v>
      </c>
      <c r="CP107" s="11">
        <v>0.10258200000000001</v>
      </c>
      <c r="CQ107" s="11">
        <v>0.10194599999999999</v>
      </c>
      <c r="CR107" s="11">
        <v>9.9852999999999997E-2</v>
      </c>
      <c r="CS107" s="11">
        <v>0.10118000000000001</v>
      </c>
      <c r="CT107" s="11"/>
      <c r="CU107" s="11"/>
      <c r="CV107" s="11"/>
      <c r="CW107" s="11"/>
      <c r="CX107" s="3" t="s">
        <v>181</v>
      </c>
      <c r="CY107" s="17" t="s">
        <v>78</v>
      </c>
      <c r="CZ107" s="11">
        <v>5.7771999999999997E-2</v>
      </c>
      <c r="DA107" s="11">
        <v>2.2620000000000001E-2</v>
      </c>
      <c r="DB107" s="11">
        <v>0</v>
      </c>
      <c r="DC107" s="11">
        <v>0</v>
      </c>
      <c r="DD107" s="11">
        <v>0</v>
      </c>
      <c r="DE107" s="11">
        <v>0.322876</v>
      </c>
      <c r="DQ107" s="3" t="s">
        <v>181</v>
      </c>
      <c r="DR107" s="13" t="s">
        <v>78</v>
      </c>
      <c r="DS107" s="13" t="s">
        <v>78</v>
      </c>
      <c r="DT107" s="13" t="s">
        <v>78</v>
      </c>
      <c r="DU107" s="13" t="s">
        <v>78</v>
      </c>
      <c r="DV107" s="13" t="s">
        <v>78</v>
      </c>
      <c r="DW107" s="13" t="s">
        <v>78</v>
      </c>
      <c r="DZ107" s="3"/>
      <c r="EA107" s="3"/>
      <c r="EB107" s="3"/>
      <c r="EC107" s="3"/>
      <c r="ED107" s="3"/>
      <c r="EE107" s="3"/>
      <c r="EF107" s="3"/>
      <c r="EL107" s="3" t="s">
        <v>181</v>
      </c>
      <c r="EM107" s="20">
        <v>0.23358799999999999</v>
      </c>
      <c r="EN107" s="11">
        <v>0.23358799999999999</v>
      </c>
      <c r="EO107" s="11">
        <v>0.17743900000000001</v>
      </c>
      <c r="EP107" s="11">
        <v>0.12757599999999999</v>
      </c>
      <c r="EQ107" s="11">
        <v>0.136214</v>
      </c>
      <c r="ER107" s="11">
        <v>0.183532</v>
      </c>
      <c r="ES107" s="11">
        <v>0.16836599999999999</v>
      </c>
      <c r="EU107" s="3" t="s">
        <v>181</v>
      </c>
      <c r="EV107" s="11">
        <v>1.9442999999999998E-2</v>
      </c>
      <c r="EW107" s="11">
        <v>1.9074000000000001E-2</v>
      </c>
      <c r="EX107" s="11">
        <v>1.8645999999999999E-2</v>
      </c>
      <c r="EY107" s="11">
        <v>1.8373E-2</v>
      </c>
      <c r="EZ107" s="11">
        <v>1.8041999999999999E-2</v>
      </c>
      <c r="FA107" s="11">
        <v>4.5512999999999998E-2</v>
      </c>
    </row>
    <row r="108" spans="1:157" x14ac:dyDescent="0.2">
      <c r="A108" s="3"/>
      <c r="B108" s="3"/>
      <c r="C108" s="3"/>
      <c r="D108" s="3"/>
      <c r="E108" s="3"/>
      <c r="F108" s="3"/>
      <c r="G108" s="3"/>
      <c r="K108" s="3"/>
      <c r="L108" s="3"/>
      <c r="M108" s="3"/>
      <c r="N108" s="3"/>
      <c r="O108" s="3"/>
      <c r="P108" s="3"/>
      <c r="Q108" s="3"/>
      <c r="U108" s="3"/>
      <c r="V108" s="3"/>
      <c r="W108" s="3"/>
      <c r="X108" s="3"/>
      <c r="Y108" s="3"/>
      <c r="Z108" s="3"/>
      <c r="AA108" s="3"/>
      <c r="AD108" s="3"/>
      <c r="AE108" s="3"/>
      <c r="AF108" s="3"/>
      <c r="AG108" s="3"/>
      <c r="AH108" s="3"/>
      <c r="AI108" s="3"/>
      <c r="AJ108" s="3"/>
      <c r="AN108" s="3"/>
      <c r="AO108" s="3"/>
      <c r="AP108" s="3"/>
      <c r="AQ108" s="3"/>
      <c r="AR108" s="3"/>
      <c r="AS108" s="3"/>
      <c r="AT108" s="3"/>
      <c r="AU108" s="3"/>
      <c r="AV108" s="11"/>
      <c r="AW108" s="11"/>
      <c r="AX108" s="3"/>
      <c r="AY108" s="3"/>
      <c r="AZ108" s="3"/>
      <c r="BA108" s="3"/>
      <c r="BB108" s="3"/>
      <c r="BC108" s="3"/>
      <c r="BD108" s="3"/>
      <c r="BE108" s="11"/>
      <c r="BF108" s="11"/>
      <c r="BG108" s="11"/>
      <c r="BH108" s="3"/>
      <c r="BI108" s="3"/>
      <c r="BJ108" s="3"/>
      <c r="BK108" s="3"/>
      <c r="BL108" s="3"/>
      <c r="BM108" s="3"/>
      <c r="BN108" s="3"/>
      <c r="BO108" s="11"/>
      <c r="BP108" s="11"/>
      <c r="BQ108" s="11"/>
      <c r="BR108" s="3"/>
      <c r="BS108" s="3"/>
      <c r="BT108" s="3"/>
      <c r="BU108" s="3"/>
      <c r="BV108" s="3"/>
      <c r="BW108" s="3"/>
      <c r="BX108" s="3"/>
      <c r="BY108" s="11"/>
      <c r="BZ108" s="11"/>
      <c r="CA108" s="11"/>
      <c r="CB108" s="3"/>
      <c r="CC108" s="3"/>
      <c r="CD108" s="3"/>
      <c r="CE108" s="3"/>
      <c r="CF108" s="3"/>
      <c r="CG108" s="3"/>
      <c r="CH108" s="3"/>
      <c r="CI108" s="11"/>
      <c r="CJ108" s="11"/>
      <c r="CK108" s="11"/>
      <c r="CL108" s="11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Q108" s="3"/>
      <c r="DR108" s="3"/>
      <c r="DS108" s="3"/>
      <c r="DT108" s="3"/>
      <c r="DU108" s="3"/>
      <c r="DV108" s="3"/>
      <c r="DW108" s="3"/>
      <c r="DZ108" s="10" t="s">
        <v>202</v>
      </c>
      <c r="EA108" s="3"/>
      <c r="EB108" s="3"/>
      <c r="EC108" s="3"/>
      <c r="ED108" s="3"/>
      <c r="EE108" s="3"/>
      <c r="EF108" s="3"/>
      <c r="EL108" s="3"/>
      <c r="EM108" s="3"/>
      <c r="EN108" s="3"/>
      <c r="EO108" s="3"/>
      <c r="EP108" s="3"/>
      <c r="EQ108" s="3"/>
      <c r="ER108" s="3"/>
      <c r="ES108" s="3"/>
      <c r="EU108" s="3"/>
      <c r="EV108" s="3"/>
      <c r="EW108" s="3"/>
      <c r="EX108" s="3"/>
      <c r="EY108" s="3"/>
      <c r="EZ108" s="3"/>
      <c r="FA108" s="3"/>
    </row>
    <row r="109" spans="1:157" x14ac:dyDescent="0.2">
      <c r="A109" s="10" t="s">
        <v>202</v>
      </c>
      <c r="B109" s="3"/>
      <c r="C109" s="3"/>
      <c r="D109" s="3"/>
      <c r="E109" s="3"/>
      <c r="F109" s="3"/>
      <c r="G109" s="3"/>
      <c r="K109" s="10" t="s">
        <v>202</v>
      </c>
      <c r="L109" s="3"/>
      <c r="M109" s="3"/>
      <c r="N109" s="3"/>
      <c r="O109" s="3"/>
      <c r="P109" s="3"/>
      <c r="Q109" s="3"/>
      <c r="U109" s="10" t="s">
        <v>202</v>
      </c>
      <c r="V109" s="3"/>
      <c r="W109" s="3"/>
      <c r="X109" s="3"/>
      <c r="Y109" s="3"/>
      <c r="Z109" s="3"/>
      <c r="AA109" s="3"/>
      <c r="AD109" s="10" t="s">
        <v>202</v>
      </c>
      <c r="AE109" s="3"/>
      <c r="AF109" s="3"/>
      <c r="AG109" s="3"/>
      <c r="AH109" s="3"/>
      <c r="AI109" s="3"/>
      <c r="AJ109" s="3"/>
      <c r="AN109" s="10" t="s">
        <v>202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10" t="s">
        <v>202</v>
      </c>
      <c r="AY109" s="3"/>
      <c r="AZ109" s="3"/>
      <c r="BA109" s="3"/>
      <c r="BB109" s="3"/>
      <c r="BC109" s="3"/>
      <c r="BD109" s="3"/>
      <c r="BE109" s="3"/>
      <c r="BF109" s="3"/>
      <c r="BG109" s="3"/>
      <c r="BH109" s="10" t="s">
        <v>202</v>
      </c>
      <c r="BI109" s="3"/>
      <c r="BJ109" s="3"/>
      <c r="BK109" s="3"/>
      <c r="BL109" s="3"/>
      <c r="BM109" s="3"/>
      <c r="BN109" s="3"/>
      <c r="BO109" s="3"/>
      <c r="BP109" s="3"/>
      <c r="BQ109" s="3"/>
      <c r="BR109" s="10" t="s">
        <v>202</v>
      </c>
      <c r="BS109" s="3"/>
      <c r="BT109" s="3"/>
      <c r="BU109" s="3"/>
      <c r="BV109" s="3"/>
      <c r="BW109" s="3"/>
      <c r="BX109" s="3"/>
      <c r="BY109" s="3"/>
      <c r="BZ109" s="3"/>
      <c r="CA109" s="3"/>
      <c r="CB109" s="10" t="s">
        <v>202</v>
      </c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10" t="s">
        <v>202</v>
      </c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10" t="s">
        <v>202</v>
      </c>
      <c r="CY109" s="3"/>
      <c r="CZ109" s="3"/>
      <c r="DA109" s="3"/>
      <c r="DB109" s="3"/>
      <c r="DC109" s="3"/>
      <c r="DD109" s="3"/>
      <c r="DE109" s="3"/>
      <c r="DQ109" s="10" t="s">
        <v>202</v>
      </c>
      <c r="DR109" s="3"/>
      <c r="DS109" s="3"/>
      <c r="DT109" s="3"/>
      <c r="DU109" s="3"/>
      <c r="DV109" s="3"/>
      <c r="DW109" s="3"/>
      <c r="DZ109" s="3" t="s">
        <v>167</v>
      </c>
      <c r="EA109" s="11">
        <v>9.4205999999999998E-2</v>
      </c>
      <c r="EB109" s="11">
        <v>8.5285E-2</v>
      </c>
      <c r="EC109" s="11">
        <v>8.3263000000000004E-2</v>
      </c>
      <c r="ED109" s="11">
        <v>0.102105</v>
      </c>
      <c r="EE109" s="11">
        <v>0.130603</v>
      </c>
      <c r="EF109" s="11">
        <v>0.11650099999999999</v>
      </c>
      <c r="EL109" s="10" t="s">
        <v>202</v>
      </c>
      <c r="EM109" s="3"/>
      <c r="EN109" s="3"/>
      <c r="EO109" s="3"/>
      <c r="EP109" s="3"/>
      <c r="EQ109" s="3"/>
      <c r="ER109" s="3"/>
      <c r="ES109" s="3"/>
      <c r="EU109" s="10" t="s">
        <v>202</v>
      </c>
      <c r="EV109" s="3"/>
      <c r="EW109" s="3"/>
      <c r="EX109" s="3"/>
      <c r="EY109" s="3"/>
      <c r="EZ109" s="3"/>
      <c r="FA109" s="3"/>
    </row>
    <row r="110" spans="1:157" x14ac:dyDescent="0.2">
      <c r="A110" s="3" t="s">
        <v>167</v>
      </c>
      <c r="B110" s="11">
        <v>0.21486</v>
      </c>
      <c r="C110" s="11">
        <v>0.180839</v>
      </c>
      <c r="D110" s="11">
        <v>0.23486799999999999</v>
      </c>
      <c r="E110" s="11">
        <v>0.204484</v>
      </c>
      <c r="F110" s="11">
        <v>0.189751</v>
      </c>
      <c r="G110" s="11">
        <v>0.12418999999999999</v>
      </c>
      <c r="K110" s="3" t="s">
        <v>167</v>
      </c>
      <c r="L110" s="11">
        <v>0.272984</v>
      </c>
      <c r="M110" s="11">
        <v>0.29475800000000002</v>
      </c>
      <c r="N110" s="11">
        <v>0.26356000000000002</v>
      </c>
      <c r="O110" s="11">
        <v>0.223659</v>
      </c>
      <c r="P110" s="11">
        <v>0.14186599999999999</v>
      </c>
      <c r="Q110" s="11">
        <v>0.106326</v>
      </c>
      <c r="U110" s="3" t="s">
        <v>167</v>
      </c>
      <c r="V110" s="11">
        <v>6.4581E-2</v>
      </c>
      <c r="W110" s="11">
        <v>6.1928999999999998E-2</v>
      </c>
      <c r="X110" s="11">
        <v>0.112623</v>
      </c>
      <c r="Y110" s="11">
        <v>0.148677</v>
      </c>
      <c r="Z110" s="11">
        <v>0.117683</v>
      </c>
      <c r="AA110" s="11">
        <v>2.247E-2</v>
      </c>
      <c r="AD110" s="3" t="s">
        <v>167</v>
      </c>
      <c r="AE110" s="11">
        <v>5.6577000000000002E-2</v>
      </c>
      <c r="AF110" s="11">
        <v>6.7799999999999996E-3</v>
      </c>
      <c r="AG110" s="11">
        <v>3.6759E-2</v>
      </c>
      <c r="AH110" s="11">
        <v>5.8562999999999997E-2</v>
      </c>
      <c r="AI110" s="11">
        <v>0.14067399999999999</v>
      </c>
      <c r="AJ110" s="11">
        <v>0.112454</v>
      </c>
      <c r="AN110" s="3" t="s">
        <v>167</v>
      </c>
      <c r="AO110" s="11">
        <v>0.19505400000000001</v>
      </c>
      <c r="AP110" s="11">
        <v>0.106437</v>
      </c>
      <c r="AQ110" s="11">
        <v>9.6038999999999999E-2</v>
      </c>
      <c r="AR110" s="11">
        <v>0.13686499999999999</v>
      </c>
      <c r="AS110" s="11">
        <v>0.14457600000000001</v>
      </c>
      <c r="AT110" s="11">
        <v>0.23394599999999999</v>
      </c>
      <c r="AU110" s="11"/>
      <c r="AV110" s="3"/>
      <c r="AW110" s="3"/>
      <c r="AX110" s="3" t="s">
        <v>167</v>
      </c>
      <c r="AY110" s="11">
        <v>1.6948000000000001E-2</v>
      </c>
      <c r="AZ110" s="11">
        <v>7.1034E-2</v>
      </c>
      <c r="BA110" s="11">
        <v>9.6281000000000005E-2</v>
      </c>
      <c r="BB110" s="11">
        <v>8.5417999999999994E-2</v>
      </c>
      <c r="BC110" s="11">
        <v>0.11616899999999999</v>
      </c>
      <c r="BD110" s="11">
        <v>0.137573</v>
      </c>
      <c r="BE110" s="3"/>
      <c r="BF110" s="3"/>
      <c r="BG110" s="3"/>
      <c r="BH110" s="3" t="s">
        <v>170</v>
      </c>
      <c r="BI110" s="11">
        <v>7.4976000000000001E-2</v>
      </c>
      <c r="BJ110" s="11">
        <v>2.8874E-2</v>
      </c>
      <c r="BK110" s="11">
        <v>-1.6922E-2</v>
      </c>
      <c r="BL110" s="11">
        <v>5.2328E-2</v>
      </c>
      <c r="BM110" s="11">
        <v>0.17832300000000001</v>
      </c>
      <c r="BN110" s="11">
        <v>0.20961199999999999</v>
      </c>
      <c r="BO110" s="3"/>
      <c r="BP110" s="3"/>
      <c r="BQ110" s="3"/>
      <c r="BR110" s="3" t="s">
        <v>167</v>
      </c>
      <c r="BS110" s="11">
        <v>0.161441</v>
      </c>
      <c r="BT110" s="11">
        <v>6.9805000000000006E-2</v>
      </c>
      <c r="BU110" s="11">
        <v>8.0979999999999996E-2</v>
      </c>
      <c r="BV110" s="11">
        <v>9.6163999999999999E-2</v>
      </c>
      <c r="BW110" s="11">
        <v>0.179342</v>
      </c>
      <c r="BX110" s="11">
        <v>0.15244099999999999</v>
      </c>
      <c r="BY110" s="3"/>
      <c r="BZ110" s="3"/>
      <c r="CA110" s="3"/>
      <c r="CB110" s="3" t="s">
        <v>167</v>
      </c>
      <c r="CC110" s="11">
        <v>0.367618</v>
      </c>
      <c r="CD110" s="11">
        <v>0.28354099999999999</v>
      </c>
      <c r="CE110" s="11">
        <v>0.28300999999999998</v>
      </c>
      <c r="CF110" s="11">
        <v>0.18152699999999999</v>
      </c>
      <c r="CG110" s="11">
        <v>0.16206999999999999</v>
      </c>
      <c r="CH110" s="11">
        <v>0.116229</v>
      </c>
      <c r="CI110" s="3"/>
      <c r="CJ110" s="3"/>
      <c r="CK110" s="3"/>
      <c r="CL110" s="3"/>
      <c r="CM110" s="3" t="s">
        <v>167</v>
      </c>
      <c r="CN110" s="11">
        <v>0.139843</v>
      </c>
      <c r="CO110" s="11">
        <v>0.150558</v>
      </c>
      <c r="CP110" s="11">
        <v>0.16361500000000001</v>
      </c>
      <c r="CQ110" s="11">
        <v>0.14005699999999999</v>
      </c>
      <c r="CR110" s="11">
        <v>0.13400500000000001</v>
      </c>
      <c r="CS110" s="11">
        <v>0.12981899999999999</v>
      </c>
      <c r="CT110" s="11"/>
      <c r="CU110" s="11"/>
      <c r="CV110" s="11"/>
      <c r="CW110" s="11"/>
      <c r="CX110" s="3" t="s">
        <v>167</v>
      </c>
      <c r="CY110" s="17" t="s">
        <v>78</v>
      </c>
      <c r="CZ110" s="11">
        <v>0.16472000000000001</v>
      </c>
      <c r="DA110" s="11">
        <v>0.197354</v>
      </c>
      <c r="DB110" s="11">
        <v>0.31946999999999998</v>
      </c>
      <c r="DC110" s="11">
        <v>0.35186699999999999</v>
      </c>
      <c r="DD110" s="11">
        <v>0.54017300000000001</v>
      </c>
      <c r="DE110" s="11">
        <v>0.67105199999999998</v>
      </c>
      <c r="DQ110" s="3" t="s">
        <v>167</v>
      </c>
      <c r="DR110" s="11">
        <v>0.51989399999999997</v>
      </c>
      <c r="DS110" s="11">
        <v>0.389351</v>
      </c>
      <c r="DT110" s="11">
        <v>0.35864499999999999</v>
      </c>
      <c r="DU110" s="11">
        <v>0.49097200000000002</v>
      </c>
      <c r="DV110" s="11">
        <v>0.45316800000000002</v>
      </c>
      <c r="DW110" s="11">
        <v>0.27521600000000002</v>
      </c>
      <c r="DZ110" s="3" t="s">
        <v>168</v>
      </c>
      <c r="EA110" s="11">
        <v>9.9055000000000004E-2</v>
      </c>
      <c r="EB110" s="11">
        <v>0.125361</v>
      </c>
      <c r="EC110" s="11">
        <v>8.9581999999999995E-2</v>
      </c>
      <c r="ED110" s="11">
        <v>0.113951</v>
      </c>
      <c r="EE110" s="11">
        <v>0.107275</v>
      </c>
      <c r="EF110" s="11">
        <v>8.6758000000000002E-2</v>
      </c>
      <c r="EL110" s="3" t="s">
        <v>167</v>
      </c>
      <c r="EM110" s="20">
        <v>0.15065400000000001</v>
      </c>
      <c r="EN110" s="11">
        <v>0.15065400000000001</v>
      </c>
      <c r="EO110" s="11">
        <v>5.9698000000000001E-2</v>
      </c>
      <c r="EP110" s="11">
        <v>5.3617999999999999E-2</v>
      </c>
      <c r="EQ110" s="11">
        <v>8.4528000000000006E-2</v>
      </c>
      <c r="ER110" s="11">
        <v>0.14336199999999999</v>
      </c>
      <c r="ES110" s="11">
        <v>0.142266</v>
      </c>
      <c r="EU110" s="3" t="s">
        <v>167</v>
      </c>
      <c r="EV110" s="11">
        <v>2.5478000000000001E-2</v>
      </c>
      <c r="EW110" s="11">
        <v>3.7735999999999999E-2</v>
      </c>
      <c r="EX110" s="11">
        <v>3.6464000000000003E-2</v>
      </c>
      <c r="EY110" s="11">
        <v>5.2725000000000001E-2</v>
      </c>
      <c r="EZ110" s="11">
        <v>5.0452999999999998E-2</v>
      </c>
      <c r="FA110" s="11">
        <v>5.6148999999999998E-2</v>
      </c>
    </row>
    <row r="111" spans="1:157" x14ac:dyDescent="0.2">
      <c r="A111" s="3" t="s">
        <v>168</v>
      </c>
      <c r="B111" s="11">
        <v>0.17727599999999999</v>
      </c>
      <c r="C111" s="11">
        <v>0.14427300000000001</v>
      </c>
      <c r="D111" s="11">
        <v>0.23823900000000001</v>
      </c>
      <c r="E111" s="11">
        <v>0.20302999999999999</v>
      </c>
      <c r="F111" s="11">
        <v>0.214112</v>
      </c>
      <c r="G111" s="11">
        <v>0.13481000000000001</v>
      </c>
      <c r="K111" s="3" t="s">
        <v>168</v>
      </c>
      <c r="L111" s="11">
        <v>0.34062900000000002</v>
      </c>
      <c r="M111" s="11">
        <v>0.32322899999999999</v>
      </c>
      <c r="N111" s="11">
        <v>0.281972</v>
      </c>
      <c r="O111" s="11">
        <v>0.251056</v>
      </c>
      <c r="P111" s="11">
        <v>0.209146</v>
      </c>
      <c r="Q111" s="11">
        <v>0.166384</v>
      </c>
      <c r="U111" s="3" t="s">
        <v>168</v>
      </c>
      <c r="V111" s="11">
        <v>5.3030000000000001E-2</v>
      </c>
      <c r="W111" s="11">
        <v>5.9748000000000002E-2</v>
      </c>
      <c r="X111" s="11">
        <v>0.14490800000000001</v>
      </c>
      <c r="Y111" s="11">
        <v>0.20178699999999999</v>
      </c>
      <c r="Z111" s="11">
        <v>0.172429</v>
      </c>
      <c r="AA111" s="11">
        <v>5.7377999999999998E-2</v>
      </c>
      <c r="AD111" s="3" t="s">
        <v>168</v>
      </c>
      <c r="AE111" s="11">
        <v>0.42744100000000002</v>
      </c>
      <c r="AF111" s="11">
        <v>0.40412799999999999</v>
      </c>
      <c r="AG111" s="11">
        <v>1.228596</v>
      </c>
      <c r="AH111" s="11" t="s">
        <v>116</v>
      </c>
      <c r="AI111" s="11">
        <v>0.20855899999999999</v>
      </c>
      <c r="AJ111" s="11">
        <v>7.1563000000000002E-2</v>
      </c>
      <c r="AN111" s="3" t="s">
        <v>168</v>
      </c>
      <c r="AO111" s="11">
        <v>0.25949800000000001</v>
      </c>
      <c r="AP111" s="11">
        <v>0.16297600000000001</v>
      </c>
      <c r="AQ111" s="11">
        <v>0.136328</v>
      </c>
      <c r="AR111" s="11">
        <v>0.162636</v>
      </c>
      <c r="AS111" s="11">
        <v>0.15187400000000001</v>
      </c>
      <c r="AT111" s="11">
        <v>0.241115</v>
      </c>
      <c r="AU111" s="11"/>
      <c r="AV111" s="11"/>
      <c r="AW111" s="11"/>
      <c r="AX111" s="3" t="s">
        <v>168</v>
      </c>
      <c r="AY111" s="11">
        <v>4.2959999999999998E-2</v>
      </c>
      <c r="AZ111" s="11">
        <v>7.0680999999999994E-2</v>
      </c>
      <c r="BA111" s="11">
        <v>8.2839999999999997E-2</v>
      </c>
      <c r="BB111" s="11">
        <v>7.5806999999999999E-2</v>
      </c>
      <c r="BC111" s="11">
        <v>0.123737</v>
      </c>
      <c r="BD111" s="11">
        <v>0.159443</v>
      </c>
      <c r="BE111" s="11"/>
      <c r="BF111" s="11"/>
      <c r="BG111" s="11"/>
      <c r="BH111" s="3" t="s">
        <v>172</v>
      </c>
      <c r="BI111" s="11">
        <v>5.0180000000000002E-2</v>
      </c>
      <c r="BJ111" s="11">
        <v>9.4011999999999998E-2</v>
      </c>
      <c r="BK111" s="11">
        <v>8.9866000000000001E-2</v>
      </c>
      <c r="BL111" s="11">
        <v>1.9583E-2</v>
      </c>
      <c r="BM111" s="11">
        <v>1.7049999999999999E-3</v>
      </c>
      <c r="BN111" s="11">
        <v>7.0166000000000006E-2</v>
      </c>
      <c r="BO111" s="11"/>
      <c r="BP111" s="11"/>
      <c r="BQ111" s="11"/>
      <c r="BR111" s="3" t="s">
        <v>168</v>
      </c>
      <c r="BS111" s="11">
        <v>0.161441</v>
      </c>
      <c r="BT111" s="11">
        <v>6.9805000000000006E-2</v>
      </c>
      <c r="BU111" s="11">
        <v>8.0979999999999996E-2</v>
      </c>
      <c r="BV111" s="11">
        <v>9.6163999999999999E-2</v>
      </c>
      <c r="BW111" s="11">
        <v>0.179342</v>
      </c>
      <c r="BX111" s="11">
        <v>0.15244099999999999</v>
      </c>
      <c r="BY111" s="11"/>
      <c r="BZ111" s="11"/>
      <c r="CA111" s="11"/>
      <c r="CB111" s="3" t="s">
        <v>168</v>
      </c>
      <c r="CC111" s="11">
        <v>0.34422000000000003</v>
      </c>
      <c r="CD111" s="11">
        <v>0.25317299999999998</v>
      </c>
      <c r="CE111" s="11">
        <v>0.270289</v>
      </c>
      <c r="CF111" s="11">
        <v>0.17032900000000001</v>
      </c>
      <c r="CG111" s="11">
        <v>0.16274</v>
      </c>
      <c r="CH111" s="11">
        <v>0.119218</v>
      </c>
      <c r="CI111" s="11"/>
      <c r="CJ111" s="11"/>
      <c r="CK111" s="11"/>
      <c r="CL111" s="11"/>
      <c r="CM111" s="3" t="s">
        <v>168</v>
      </c>
      <c r="CN111" s="11">
        <v>0.158717</v>
      </c>
      <c r="CO111" s="11">
        <v>0.17178499999999999</v>
      </c>
      <c r="CP111" s="11">
        <v>0.178145</v>
      </c>
      <c r="CQ111" s="11">
        <v>0.14680599999999999</v>
      </c>
      <c r="CR111" s="11">
        <v>0.13858599999999999</v>
      </c>
      <c r="CS111" s="11">
        <v>0.132462</v>
      </c>
      <c r="CT111" s="11"/>
      <c r="CU111" s="11"/>
      <c r="CV111" s="11"/>
      <c r="CW111" s="11"/>
      <c r="CX111" s="3" t="s">
        <v>168</v>
      </c>
      <c r="CY111" s="17" t="s">
        <v>78</v>
      </c>
      <c r="CZ111" s="11">
        <v>0.185417</v>
      </c>
      <c r="DA111" s="11">
        <v>0.21942800000000001</v>
      </c>
      <c r="DB111" s="11">
        <v>0.345692</v>
      </c>
      <c r="DC111" s="11">
        <v>0.31403199999999998</v>
      </c>
      <c r="DD111" s="11">
        <v>0.61296300000000004</v>
      </c>
      <c r="DE111" s="11">
        <v>0.76483199999999996</v>
      </c>
      <c r="DQ111" s="3" t="s">
        <v>168</v>
      </c>
      <c r="DR111" s="11">
        <v>0.36518</v>
      </c>
      <c r="DS111" s="11">
        <v>0.43943300000000002</v>
      </c>
      <c r="DT111" s="11">
        <v>0.49868800000000002</v>
      </c>
      <c r="DU111" s="11">
        <v>0.72409100000000004</v>
      </c>
      <c r="DV111" s="11">
        <v>0.38619900000000001</v>
      </c>
      <c r="DW111" s="11">
        <v>0.17829900000000001</v>
      </c>
      <c r="DZ111" s="3" t="s">
        <v>169</v>
      </c>
      <c r="EA111" s="11">
        <v>0.143292</v>
      </c>
      <c r="EB111" s="11">
        <v>0.13162299999999999</v>
      </c>
      <c r="EC111" s="11">
        <v>0.109449</v>
      </c>
      <c r="ED111" s="11">
        <v>0.12452299999999999</v>
      </c>
      <c r="EE111" s="11">
        <v>0.12770200000000001</v>
      </c>
      <c r="EF111" s="11">
        <v>0.116075</v>
      </c>
      <c r="EL111" s="3" t="s">
        <v>168</v>
      </c>
      <c r="EM111" s="20">
        <v>0.15235899999999999</v>
      </c>
      <c r="EN111" s="11">
        <v>0.15235899999999999</v>
      </c>
      <c r="EO111" s="11">
        <v>5.9879000000000002E-2</v>
      </c>
      <c r="EP111" s="11">
        <v>5.4708E-2</v>
      </c>
      <c r="EQ111" s="11">
        <v>8.6774000000000004E-2</v>
      </c>
      <c r="ER111" s="11">
        <v>0.14757999999999999</v>
      </c>
      <c r="ES111" s="11">
        <v>0.145644</v>
      </c>
      <c r="EU111" s="3" t="s">
        <v>168</v>
      </c>
      <c r="EV111" s="11">
        <v>1.2526000000000001E-2</v>
      </c>
      <c r="EW111" s="11">
        <v>3.0290999999999998E-2</v>
      </c>
      <c r="EX111" s="11">
        <v>3.6477999999999997E-2</v>
      </c>
      <c r="EY111" s="11">
        <v>4.4877E-2</v>
      </c>
      <c r="EZ111" s="11">
        <v>4.4005000000000002E-2</v>
      </c>
      <c r="FA111" s="11">
        <v>5.1295E-2</v>
      </c>
    </row>
    <row r="112" spans="1:157" x14ac:dyDescent="0.2">
      <c r="A112" s="3" t="s">
        <v>169</v>
      </c>
      <c r="B112" s="11">
        <v>0.168571</v>
      </c>
      <c r="C112" s="11">
        <v>0.15306</v>
      </c>
      <c r="D112" s="11">
        <v>0.28823199999999999</v>
      </c>
      <c r="E112" s="11">
        <v>0.22897500000000001</v>
      </c>
      <c r="F112" s="11">
        <v>0.22194</v>
      </c>
      <c r="G112" s="11">
        <v>0.13165099999999999</v>
      </c>
      <c r="K112" s="3" t="s">
        <v>169</v>
      </c>
      <c r="L112" s="11">
        <v>0.43470700000000001</v>
      </c>
      <c r="M112" s="11">
        <v>0.45576800000000001</v>
      </c>
      <c r="N112" s="11">
        <v>0.28794500000000001</v>
      </c>
      <c r="O112" s="11">
        <v>0.15010799999999999</v>
      </c>
      <c r="P112" s="11">
        <v>0.21160799999999999</v>
      </c>
      <c r="Q112" s="11">
        <v>0.22699900000000001</v>
      </c>
      <c r="U112" s="3" t="s">
        <v>169</v>
      </c>
      <c r="V112" s="11">
        <v>2.7355999999999998E-2</v>
      </c>
      <c r="W112" s="11">
        <v>2.6530000000000001E-2</v>
      </c>
      <c r="X112" s="11">
        <v>0.136986</v>
      </c>
      <c r="Y112" s="11">
        <v>0.195103</v>
      </c>
      <c r="Z112" s="11">
        <v>0.176091</v>
      </c>
      <c r="AA112" s="11">
        <v>3.8498999999999999E-2</v>
      </c>
      <c r="AD112" s="3" t="s">
        <v>169</v>
      </c>
      <c r="AE112" s="11">
        <v>0.367701</v>
      </c>
      <c r="AF112" s="11">
        <v>0.32703500000000002</v>
      </c>
      <c r="AG112" s="11">
        <v>0.84068799999999999</v>
      </c>
      <c r="AH112" s="11" t="s">
        <v>116</v>
      </c>
      <c r="AI112" s="11">
        <v>0.19064</v>
      </c>
      <c r="AJ112" s="11">
        <v>6.9820999999999994E-2</v>
      </c>
      <c r="AN112" s="3" t="s">
        <v>169</v>
      </c>
      <c r="AO112" s="11">
        <v>0.270096</v>
      </c>
      <c r="AP112" s="11">
        <v>0.14904800000000001</v>
      </c>
      <c r="AQ112" s="11">
        <v>0.151953</v>
      </c>
      <c r="AR112" s="11">
        <v>0.23961099999999999</v>
      </c>
      <c r="AS112" s="11">
        <v>0.214923</v>
      </c>
      <c r="AT112" s="11">
        <v>0.20142699999999999</v>
      </c>
      <c r="AU112" s="11"/>
      <c r="AV112" s="11"/>
      <c r="AW112" s="11"/>
      <c r="AX112" s="3" t="s">
        <v>169</v>
      </c>
      <c r="AY112" s="11">
        <v>0.111204</v>
      </c>
      <c r="AZ112" s="11">
        <v>0.108622</v>
      </c>
      <c r="BA112" s="11">
        <v>8.7533E-2</v>
      </c>
      <c r="BB112" s="11">
        <v>0.120564</v>
      </c>
      <c r="BC112" s="11">
        <v>0.129997</v>
      </c>
      <c r="BD112" s="11">
        <v>0.195692</v>
      </c>
      <c r="BE112" s="11"/>
      <c r="BF112" s="11"/>
      <c r="BG112" s="11"/>
      <c r="BH112" s="3" t="s">
        <v>174</v>
      </c>
      <c r="BI112" s="11">
        <v>1.3738E-2</v>
      </c>
      <c r="BJ112" s="11">
        <v>0.48945899999999998</v>
      </c>
      <c r="BK112" s="11" t="s">
        <v>116</v>
      </c>
      <c r="BL112" s="11">
        <v>4.5851000000000003E-2</v>
      </c>
      <c r="BM112" s="11">
        <v>-0.18911700000000001</v>
      </c>
      <c r="BN112" s="11" t="s">
        <v>116</v>
      </c>
      <c r="BO112" s="11"/>
      <c r="BP112" s="11"/>
      <c r="BQ112" s="11"/>
      <c r="BR112" s="3" t="s">
        <v>169</v>
      </c>
      <c r="BS112" s="11">
        <v>0.17693</v>
      </c>
      <c r="BT112" s="11">
        <v>6.4560999999999993E-2</v>
      </c>
      <c r="BU112" s="11">
        <v>7.3898000000000005E-2</v>
      </c>
      <c r="BV112" s="11">
        <v>9.4905000000000003E-2</v>
      </c>
      <c r="BW112" s="11">
        <v>0.206291</v>
      </c>
      <c r="BX112" s="11">
        <v>0.17947099999999999</v>
      </c>
      <c r="BY112" s="11"/>
      <c r="BZ112" s="11"/>
      <c r="CA112" s="11"/>
      <c r="CB112" s="3" t="s">
        <v>169</v>
      </c>
      <c r="CC112" s="11">
        <v>0.32975599999999999</v>
      </c>
      <c r="CD112" s="11">
        <v>0.19394</v>
      </c>
      <c r="CE112" s="11">
        <v>0.232487</v>
      </c>
      <c r="CF112" s="11">
        <v>6.7470000000000002E-2</v>
      </c>
      <c r="CG112" s="11">
        <v>0.15795400000000001</v>
      </c>
      <c r="CH112" s="11">
        <v>0.13094</v>
      </c>
      <c r="CI112" s="11"/>
      <c r="CJ112" s="11"/>
      <c r="CK112" s="11"/>
      <c r="CL112" s="11"/>
      <c r="CM112" s="3" t="s">
        <v>169</v>
      </c>
      <c r="CN112" s="11">
        <v>0.20679800000000001</v>
      </c>
      <c r="CO112" s="11">
        <v>0.21589700000000001</v>
      </c>
      <c r="CP112" s="11">
        <v>0.21551799999999999</v>
      </c>
      <c r="CQ112" s="11">
        <v>0.16118499999999999</v>
      </c>
      <c r="CR112" s="11">
        <v>0.169991</v>
      </c>
      <c r="CS112" s="11">
        <v>0.16778599999999999</v>
      </c>
      <c r="CT112" s="11"/>
      <c r="CU112" s="11"/>
      <c r="CV112" s="11"/>
      <c r="CW112" s="11"/>
      <c r="CX112" s="3" t="s">
        <v>169</v>
      </c>
      <c r="CY112" s="17" t="s">
        <v>78</v>
      </c>
      <c r="CZ112" s="11">
        <v>0.14960399999999999</v>
      </c>
      <c r="DA112" s="11">
        <v>0.195108</v>
      </c>
      <c r="DB112" s="11">
        <v>0.40241700000000002</v>
      </c>
      <c r="DC112" s="11">
        <v>0.30190899999999998</v>
      </c>
      <c r="DD112" s="11">
        <v>0.80955999999999995</v>
      </c>
      <c r="DE112" s="11">
        <v>0.95340100000000005</v>
      </c>
      <c r="DQ112" s="3" t="s">
        <v>169</v>
      </c>
      <c r="DR112" s="11">
        <v>0.93142199999999997</v>
      </c>
      <c r="DS112" s="11">
        <v>9.222512</v>
      </c>
      <c r="DT112" s="11">
        <v>0.79360200000000003</v>
      </c>
      <c r="DU112" s="11">
        <v>1.0010349999999999</v>
      </c>
      <c r="DV112" s="11">
        <v>0.46944799999999998</v>
      </c>
      <c r="DW112" s="11">
        <v>0.22719600000000001</v>
      </c>
      <c r="DZ112" s="3" t="s">
        <v>171</v>
      </c>
      <c r="EA112" s="11">
        <v>0.14410600000000001</v>
      </c>
      <c r="EB112" s="11">
        <v>0.13431399999999999</v>
      </c>
      <c r="EC112" s="11">
        <v>0.113278</v>
      </c>
      <c r="ED112" s="11">
        <v>0.12859300000000001</v>
      </c>
      <c r="EE112" s="11">
        <v>0.13047400000000001</v>
      </c>
      <c r="EF112" s="11">
        <v>0.104911</v>
      </c>
      <c r="EL112" s="3" t="s">
        <v>169</v>
      </c>
      <c r="EM112" s="20">
        <v>0.15299099999999999</v>
      </c>
      <c r="EN112" s="11">
        <v>0.16164500000000001</v>
      </c>
      <c r="EO112" s="11">
        <v>5.6369000000000002E-2</v>
      </c>
      <c r="EP112" s="11">
        <v>5.3244E-2</v>
      </c>
      <c r="EQ112" s="11">
        <v>8.4740999999999997E-2</v>
      </c>
      <c r="ER112" s="11">
        <v>0.15373000000000001</v>
      </c>
      <c r="ES112" s="11">
        <v>0.14557899999999999</v>
      </c>
      <c r="EU112" s="3" t="s">
        <v>169</v>
      </c>
      <c r="EV112" s="11">
        <v>-3.9639999999999996E-3</v>
      </c>
      <c r="EW112" s="11">
        <v>2.3127000000000002E-2</v>
      </c>
      <c r="EX112" s="11">
        <v>3.8961000000000003E-2</v>
      </c>
      <c r="EY112" s="11">
        <v>3.0082999999999999E-2</v>
      </c>
      <c r="EZ112" s="11">
        <v>4.8680000000000001E-2</v>
      </c>
      <c r="FA112" s="11">
        <v>1.1816E-2</v>
      </c>
    </row>
    <row r="113" spans="1:157" x14ac:dyDescent="0.2">
      <c r="A113" s="3" t="s">
        <v>171</v>
      </c>
      <c r="B113" s="11">
        <v>0.14367199999999999</v>
      </c>
      <c r="C113" s="11">
        <v>0.122299</v>
      </c>
      <c r="D113" s="11">
        <v>0.32996999999999999</v>
      </c>
      <c r="E113" s="11">
        <v>0.26785300000000001</v>
      </c>
      <c r="F113" s="11">
        <v>0.280725</v>
      </c>
      <c r="G113" s="11">
        <v>0.141482</v>
      </c>
      <c r="K113" s="3" t="s">
        <v>171</v>
      </c>
      <c r="L113" s="11">
        <v>0.50031899999999996</v>
      </c>
      <c r="M113" s="11">
        <v>0.73628400000000005</v>
      </c>
      <c r="N113" s="11">
        <v>0.253357</v>
      </c>
      <c r="O113" s="11">
        <v>-2.6141999999999999E-2</v>
      </c>
      <c r="P113" s="11">
        <v>0.17070099999999999</v>
      </c>
      <c r="Q113" s="11">
        <v>0.28636099999999998</v>
      </c>
      <c r="U113" s="3" t="s">
        <v>171</v>
      </c>
      <c r="V113" s="11">
        <v>2.1236999999999999E-2</v>
      </c>
      <c r="W113" s="11">
        <v>2.6173999999999999E-2</v>
      </c>
      <c r="X113" s="11">
        <v>0.153975</v>
      </c>
      <c r="Y113" s="11">
        <v>0.231624</v>
      </c>
      <c r="Z113" s="11">
        <v>0.19914499999999999</v>
      </c>
      <c r="AA113" s="11">
        <v>4.1873E-2</v>
      </c>
      <c r="AD113" s="3" t="s">
        <v>171</v>
      </c>
      <c r="AE113" s="11">
        <v>0.41426000000000002</v>
      </c>
      <c r="AF113" s="11">
        <v>0.38622200000000001</v>
      </c>
      <c r="AG113" s="11">
        <v>1.144889</v>
      </c>
      <c r="AH113" s="11" t="s">
        <v>116</v>
      </c>
      <c r="AI113" s="11">
        <v>0.20718900000000001</v>
      </c>
      <c r="AJ113" s="11">
        <v>7.2288000000000005E-2</v>
      </c>
      <c r="AN113" s="3" t="s">
        <v>171</v>
      </c>
      <c r="AO113" s="11">
        <v>0.28165499999999999</v>
      </c>
      <c r="AP113" s="11">
        <v>0.153167</v>
      </c>
      <c r="AQ113" s="11">
        <v>0.1588</v>
      </c>
      <c r="AR113" s="11">
        <v>0.25215599999999999</v>
      </c>
      <c r="AS113" s="11">
        <v>0.22580700000000001</v>
      </c>
      <c r="AT113" s="11">
        <v>0.20700299999999999</v>
      </c>
      <c r="AU113" s="11"/>
      <c r="AV113" s="11"/>
      <c r="AW113" s="11"/>
      <c r="AX113" s="3" t="s">
        <v>171</v>
      </c>
      <c r="AY113" s="11">
        <v>0.109774</v>
      </c>
      <c r="AZ113" s="11">
        <v>0.13980899999999999</v>
      </c>
      <c r="BA113" s="11">
        <v>0.11700000000000001</v>
      </c>
      <c r="BB113" s="11">
        <v>0.14041600000000001</v>
      </c>
      <c r="BC113" s="11">
        <v>0.13917299999999999</v>
      </c>
      <c r="BD113" s="11">
        <v>0.21207000000000001</v>
      </c>
      <c r="BE113" s="11"/>
      <c r="BF113" s="11"/>
      <c r="BG113" s="11"/>
      <c r="BH113" s="3" t="s">
        <v>167</v>
      </c>
      <c r="BI113" s="11">
        <v>6.4868999999999996E-2</v>
      </c>
      <c r="BJ113" s="11">
        <v>2.6474999999999999E-2</v>
      </c>
      <c r="BK113" s="11">
        <v>8.0578999999999998E-2</v>
      </c>
      <c r="BL113" s="11">
        <v>3.5538E-2</v>
      </c>
      <c r="BM113" s="11">
        <v>0.124405</v>
      </c>
      <c r="BN113" s="11">
        <v>8.4315000000000001E-2</v>
      </c>
      <c r="BO113" s="11"/>
      <c r="BP113" s="11"/>
      <c r="BQ113" s="11"/>
      <c r="BR113" s="3" t="s">
        <v>171</v>
      </c>
      <c r="BS113" s="11">
        <v>0.17735500000000001</v>
      </c>
      <c r="BT113" s="11">
        <v>6.2315000000000002E-2</v>
      </c>
      <c r="BU113" s="11">
        <v>7.2456999999999994E-2</v>
      </c>
      <c r="BV113" s="11">
        <v>9.4209000000000001E-2</v>
      </c>
      <c r="BW113" s="11">
        <v>0.21018100000000001</v>
      </c>
      <c r="BX113" s="11">
        <v>0.18470700000000001</v>
      </c>
      <c r="BY113" s="11"/>
      <c r="BZ113" s="11"/>
      <c r="CA113" s="11"/>
      <c r="CB113" s="3" t="s">
        <v>171</v>
      </c>
      <c r="CC113" s="11">
        <v>0.30885899999999999</v>
      </c>
      <c r="CD113" s="11">
        <v>0.166239</v>
      </c>
      <c r="CE113" s="11">
        <v>0.22662099999999999</v>
      </c>
      <c r="CF113" s="11">
        <v>4.5214999999999998E-2</v>
      </c>
      <c r="CG113" s="11">
        <v>0.14966599999999999</v>
      </c>
      <c r="CH113" s="11">
        <v>0.11168599999999999</v>
      </c>
      <c r="CI113" s="11"/>
      <c r="CJ113" s="11"/>
      <c r="CK113" s="11"/>
      <c r="CL113" s="11"/>
      <c r="CM113" s="3" t="s">
        <v>171</v>
      </c>
      <c r="CN113" s="11">
        <v>0.206952</v>
      </c>
      <c r="CO113" s="11">
        <v>0.242781</v>
      </c>
      <c r="CP113" s="11">
        <v>0.23929300000000001</v>
      </c>
      <c r="CQ113" s="11">
        <v>0.18668799999999999</v>
      </c>
      <c r="CR113" s="11">
        <v>0.16894999999999999</v>
      </c>
      <c r="CS113" s="11">
        <v>0.16042000000000001</v>
      </c>
      <c r="CT113" s="11"/>
      <c r="CU113" s="11"/>
      <c r="CV113" s="11"/>
      <c r="CW113" s="11"/>
      <c r="CX113" s="3" t="s">
        <v>171</v>
      </c>
      <c r="CY113" s="17" t="s">
        <v>78</v>
      </c>
      <c r="CZ113" s="11">
        <v>0.12712699999999999</v>
      </c>
      <c r="DA113" s="11">
        <v>0.17768600000000001</v>
      </c>
      <c r="DB113" s="11">
        <v>0.40381600000000001</v>
      </c>
      <c r="DC113" s="11">
        <v>0.29782599999999998</v>
      </c>
      <c r="DD113" s="11">
        <v>0.84669700000000003</v>
      </c>
      <c r="DE113" s="11">
        <v>0.98393299999999995</v>
      </c>
      <c r="DQ113" s="3" t="s">
        <v>171</v>
      </c>
      <c r="DR113" s="11" t="s">
        <v>116</v>
      </c>
      <c r="DS113" s="11" t="s">
        <v>116</v>
      </c>
      <c r="DT113" s="11" t="s">
        <v>116</v>
      </c>
      <c r="DU113" s="11">
        <v>3.7932929999999998</v>
      </c>
      <c r="DV113" s="11">
        <v>0.65792300000000004</v>
      </c>
      <c r="DW113" s="11">
        <v>0.21520700000000001</v>
      </c>
      <c r="DZ113" s="3" t="s">
        <v>173</v>
      </c>
      <c r="EA113" s="11">
        <v>0.150391</v>
      </c>
      <c r="EB113" s="11">
        <v>0.13783999999999999</v>
      </c>
      <c r="EC113" s="11">
        <v>0.113883</v>
      </c>
      <c r="ED113" s="11">
        <v>0.13041800000000001</v>
      </c>
      <c r="EE113" s="11">
        <v>0.13034799999999999</v>
      </c>
      <c r="EF113" s="11">
        <v>0.104383</v>
      </c>
      <c r="EL113" s="3" t="s">
        <v>171</v>
      </c>
      <c r="EM113" s="20">
        <v>0.15440400000000001</v>
      </c>
      <c r="EN113" s="11">
        <v>0.15440400000000001</v>
      </c>
      <c r="EO113" s="11">
        <v>4.5835000000000001E-2</v>
      </c>
      <c r="EP113" s="11">
        <v>5.1723999999999999E-2</v>
      </c>
      <c r="EQ113" s="11">
        <v>8.4553000000000003E-2</v>
      </c>
      <c r="ER113" s="11">
        <v>0.15703600000000001</v>
      </c>
      <c r="ES113" s="11">
        <v>0.14763599999999999</v>
      </c>
      <c r="EU113" s="3" t="s">
        <v>171</v>
      </c>
      <c r="EV113" s="11">
        <v>-1.9349000000000002E-2</v>
      </c>
      <c r="EW113" s="11">
        <v>2.5017000000000001E-2</v>
      </c>
      <c r="EX113" s="11">
        <v>5.7167000000000003E-2</v>
      </c>
      <c r="EY113" s="11">
        <v>4.5418E-2</v>
      </c>
      <c r="EZ113" s="11">
        <v>6.2060999999999998E-2</v>
      </c>
      <c r="FA113" s="11">
        <v>-5.6629999999999996E-3</v>
      </c>
    </row>
    <row r="114" spans="1:157" x14ac:dyDescent="0.2">
      <c r="A114" s="3" t="s">
        <v>173</v>
      </c>
      <c r="B114" s="11">
        <v>0.14849899999999999</v>
      </c>
      <c r="C114" s="11">
        <v>0.12550500000000001</v>
      </c>
      <c r="D114" s="11">
        <v>0.34163300000000002</v>
      </c>
      <c r="E114" s="11">
        <v>0.27713700000000002</v>
      </c>
      <c r="F114" s="11">
        <v>0.28869099999999998</v>
      </c>
      <c r="G114" s="11">
        <v>0.14586399999999999</v>
      </c>
      <c r="K114" s="3" t="s">
        <v>173</v>
      </c>
      <c r="L114" s="11">
        <v>0.51448499999999997</v>
      </c>
      <c r="M114" s="11">
        <v>0.77336899999999997</v>
      </c>
      <c r="N114" s="11">
        <v>0.260546</v>
      </c>
      <c r="O114" s="11">
        <v>-2.8132000000000001E-2</v>
      </c>
      <c r="P114" s="11">
        <v>0.171875</v>
      </c>
      <c r="Q114" s="11">
        <v>0.28904200000000002</v>
      </c>
      <c r="U114" s="3" t="s">
        <v>173</v>
      </c>
      <c r="V114" s="11">
        <v>2.1236999999999999E-2</v>
      </c>
      <c r="W114" s="11">
        <v>2.6173999999999999E-2</v>
      </c>
      <c r="X114" s="11">
        <v>0.153975</v>
      </c>
      <c r="Y114" s="11">
        <v>0.231624</v>
      </c>
      <c r="Z114" s="11">
        <v>0.19914499999999999</v>
      </c>
      <c r="AA114" s="11">
        <v>4.1873E-2</v>
      </c>
      <c r="AD114" s="3" t="s">
        <v>173</v>
      </c>
      <c r="AE114" s="11">
        <v>0.42744100000000002</v>
      </c>
      <c r="AF114" s="11">
        <v>0.40412799999999999</v>
      </c>
      <c r="AG114" s="11">
        <v>1.228596</v>
      </c>
      <c r="AH114" s="11" t="s">
        <v>116</v>
      </c>
      <c r="AI114" s="11">
        <v>0.20855899999999999</v>
      </c>
      <c r="AJ114" s="11">
        <v>7.1563000000000002E-2</v>
      </c>
      <c r="AN114" s="3" t="s">
        <v>173</v>
      </c>
      <c r="AO114" s="11">
        <v>0.31535800000000003</v>
      </c>
      <c r="AP114" s="11">
        <v>0.17489299999999999</v>
      </c>
      <c r="AQ114" s="11">
        <v>0.16536400000000001</v>
      </c>
      <c r="AR114" s="11">
        <v>0.49704500000000001</v>
      </c>
      <c r="AS114" s="11">
        <v>0.55678399999999995</v>
      </c>
      <c r="AT114" s="11">
        <v>0.21313199999999999</v>
      </c>
      <c r="AU114" s="11"/>
      <c r="AV114" s="11"/>
      <c r="AW114" s="11"/>
      <c r="AX114" s="3" t="s">
        <v>173</v>
      </c>
      <c r="AY114" s="11">
        <v>0.157223</v>
      </c>
      <c r="AZ114" s="11">
        <v>0.153638</v>
      </c>
      <c r="BA114" s="11">
        <v>0.111418</v>
      </c>
      <c r="BB114" s="11">
        <v>0.12986</v>
      </c>
      <c r="BC114" s="11">
        <v>0.14369399999999999</v>
      </c>
      <c r="BD114" s="11">
        <v>0.21911800000000001</v>
      </c>
      <c r="BE114" s="11"/>
      <c r="BF114" s="11"/>
      <c r="BG114" s="11"/>
      <c r="BH114" s="3" t="s">
        <v>175</v>
      </c>
      <c r="BI114" s="11">
        <v>0.137797</v>
      </c>
      <c r="BJ114" s="11">
        <v>6.0259E-2</v>
      </c>
      <c r="BK114" s="11">
        <v>0.14175299999999999</v>
      </c>
      <c r="BL114" s="11">
        <v>1.1264E-2</v>
      </c>
      <c r="BM114" s="11">
        <v>0.193718</v>
      </c>
      <c r="BN114" s="11">
        <v>6.5521999999999997E-2</v>
      </c>
      <c r="BO114" s="11"/>
      <c r="BP114" s="11"/>
      <c r="BQ114" s="11"/>
      <c r="BR114" s="3" t="s">
        <v>173</v>
      </c>
      <c r="BS114" s="11">
        <v>0.18044399999999999</v>
      </c>
      <c r="BT114" s="11">
        <v>6.2276999999999999E-2</v>
      </c>
      <c r="BU114" s="11">
        <v>6.8461999999999995E-2</v>
      </c>
      <c r="BV114" s="11">
        <v>9.3037999999999996E-2</v>
      </c>
      <c r="BW114" s="11">
        <v>0.21240899999999999</v>
      </c>
      <c r="BX114" s="11">
        <v>0.18587100000000001</v>
      </c>
      <c r="BY114" s="11"/>
      <c r="BZ114" s="11"/>
      <c r="CA114" s="11"/>
      <c r="CB114" s="3" t="s">
        <v>173</v>
      </c>
      <c r="CC114" s="11">
        <v>0.32619500000000001</v>
      </c>
      <c r="CD114" s="11">
        <v>0.17376800000000001</v>
      </c>
      <c r="CE114" s="11">
        <v>0.23346800000000001</v>
      </c>
      <c r="CF114" s="11">
        <v>5.0000999999999997E-2</v>
      </c>
      <c r="CG114" s="11">
        <v>0.15395500000000001</v>
      </c>
      <c r="CH114" s="11">
        <v>0.114582</v>
      </c>
      <c r="CI114" s="11"/>
      <c r="CJ114" s="11"/>
      <c r="CK114" s="11"/>
      <c r="CL114" s="11"/>
      <c r="CM114" s="3" t="s">
        <v>173</v>
      </c>
      <c r="CN114" s="11">
        <v>0.217692</v>
      </c>
      <c r="CO114" s="11">
        <v>0.25872200000000001</v>
      </c>
      <c r="CP114" s="11">
        <v>0.24740599999999999</v>
      </c>
      <c r="CQ114" s="11">
        <v>0.18746399999999999</v>
      </c>
      <c r="CR114" s="11">
        <v>0.16106699999999999</v>
      </c>
      <c r="CS114" s="11">
        <v>0.15041499999999999</v>
      </c>
      <c r="CT114" s="11"/>
      <c r="CU114" s="11"/>
      <c r="CV114" s="11"/>
      <c r="CW114" s="11"/>
      <c r="CX114" s="3" t="s">
        <v>173</v>
      </c>
      <c r="CY114" s="17" t="s">
        <v>78</v>
      </c>
      <c r="CZ114" s="11">
        <v>0.136846</v>
      </c>
      <c r="DA114" s="11">
        <v>0.137216</v>
      </c>
      <c r="DB114" s="11">
        <v>0.38201299999999999</v>
      </c>
      <c r="DC114" s="11">
        <v>0.25137799999999999</v>
      </c>
      <c r="DD114" s="11">
        <v>0.91148300000000004</v>
      </c>
      <c r="DE114" s="11">
        <v>1.0209379999999999</v>
      </c>
      <c r="DQ114" s="3" t="s">
        <v>173</v>
      </c>
      <c r="DR114" s="11" t="s">
        <v>116</v>
      </c>
      <c r="DS114" s="11" t="s">
        <v>116</v>
      </c>
      <c r="DT114" s="11" t="s">
        <v>116</v>
      </c>
      <c r="DU114" s="11">
        <v>4.5472510000000002</v>
      </c>
      <c r="DV114" s="11">
        <v>0.65792300000000004</v>
      </c>
      <c r="DW114" s="11">
        <v>0.21979599999999999</v>
      </c>
      <c r="DZ114" s="3" t="s">
        <v>175</v>
      </c>
      <c r="EA114" s="11">
        <v>0.26267600000000002</v>
      </c>
      <c r="EB114" s="11">
        <v>0.13366700000000001</v>
      </c>
      <c r="EC114" s="11">
        <v>0.127169</v>
      </c>
      <c r="ED114" s="11">
        <v>0.131713</v>
      </c>
      <c r="EE114" s="11">
        <v>0.136435</v>
      </c>
      <c r="EF114" s="11">
        <v>-4.9188000000000003E-2</v>
      </c>
      <c r="EL114" s="3" t="s">
        <v>173</v>
      </c>
      <c r="EM114" s="20">
        <v>0.15482599999999999</v>
      </c>
      <c r="EN114" s="11">
        <v>0.15482599999999999</v>
      </c>
      <c r="EO114" s="11">
        <v>4.5442000000000003E-2</v>
      </c>
      <c r="EP114" s="11">
        <v>5.1302E-2</v>
      </c>
      <c r="EQ114" s="11">
        <v>8.4306000000000006E-2</v>
      </c>
      <c r="ER114" s="11">
        <v>0.15787999999999999</v>
      </c>
      <c r="ES114" s="11">
        <v>0.14838000000000001</v>
      </c>
      <c r="EU114" s="3" t="s">
        <v>173</v>
      </c>
      <c r="EV114" s="11">
        <v>-1.9349000000000002E-2</v>
      </c>
      <c r="EW114" s="11">
        <v>2.5017000000000001E-2</v>
      </c>
      <c r="EX114" s="11">
        <v>5.7167000000000003E-2</v>
      </c>
      <c r="EY114" s="11">
        <v>4.5418E-2</v>
      </c>
      <c r="EZ114" s="11">
        <v>6.2060999999999998E-2</v>
      </c>
      <c r="FA114" s="11">
        <v>-5.6629999999999996E-3</v>
      </c>
    </row>
    <row r="115" spans="1:157" x14ac:dyDescent="0.2">
      <c r="A115" s="3" t="s">
        <v>175</v>
      </c>
      <c r="B115" s="11">
        <v>0.20808599999999999</v>
      </c>
      <c r="C115" s="11">
        <v>0.47058299999999997</v>
      </c>
      <c r="D115" s="11">
        <v>0.352441</v>
      </c>
      <c r="E115" s="11">
        <v>0.20421300000000001</v>
      </c>
      <c r="F115" s="11">
        <v>0.22372900000000001</v>
      </c>
      <c r="G115" s="11">
        <v>0.101077</v>
      </c>
      <c r="K115" s="3" t="s">
        <v>175</v>
      </c>
      <c r="L115" s="11">
        <v>0.69704100000000002</v>
      </c>
      <c r="M115" s="11">
        <v>0.91593000000000002</v>
      </c>
      <c r="N115" s="11">
        <v>0.49064099999999999</v>
      </c>
      <c r="O115" s="11" t="s">
        <v>116</v>
      </c>
      <c r="P115" s="11">
        <v>0.12565799999999999</v>
      </c>
      <c r="Q115" s="11">
        <v>0.23830000000000001</v>
      </c>
      <c r="U115" s="3" t="s">
        <v>175</v>
      </c>
      <c r="V115" s="11">
        <v>6.5439999999999998E-2</v>
      </c>
      <c r="W115" s="11">
        <v>5.892E-2</v>
      </c>
      <c r="X115" s="11">
        <v>0.167271</v>
      </c>
      <c r="Y115" s="11">
        <v>0.217834</v>
      </c>
      <c r="Z115" s="11">
        <v>0.19101699999999999</v>
      </c>
      <c r="AA115" s="11">
        <v>-3.3349999999999999E-3</v>
      </c>
      <c r="AD115" s="3" t="s">
        <v>175</v>
      </c>
      <c r="AE115" s="11">
        <v>0.49605300000000002</v>
      </c>
      <c r="AF115" s="11">
        <v>-1.5678999999999998E-2</v>
      </c>
      <c r="AG115" s="11">
        <v>1.760818</v>
      </c>
      <c r="AH115" s="11" t="s">
        <v>116</v>
      </c>
      <c r="AI115" s="11">
        <v>0.30959700000000001</v>
      </c>
      <c r="AJ115" s="11">
        <v>7.3139999999999997E-2</v>
      </c>
      <c r="AN115" s="3" t="s">
        <v>175</v>
      </c>
      <c r="AO115" s="11" t="s">
        <v>116</v>
      </c>
      <c r="AP115" s="11">
        <v>0.18266499999999999</v>
      </c>
      <c r="AQ115" s="11">
        <v>-0.18901899999999999</v>
      </c>
      <c r="AR115" s="11">
        <v>0.61360599999999998</v>
      </c>
      <c r="AS115" s="11">
        <v>0.68167500000000003</v>
      </c>
      <c r="AT115" s="11">
        <v>-2.8937000000000001E-2</v>
      </c>
      <c r="AU115" s="11"/>
      <c r="AV115" s="11"/>
      <c r="AW115" s="11"/>
      <c r="AX115" s="3" t="s">
        <v>175</v>
      </c>
      <c r="AY115" s="11">
        <v>0.192112</v>
      </c>
      <c r="AZ115" s="11" t="s">
        <v>116</v>
      </c>
      <c r="BA115" s="11">
        <v>0.21001600000000001</v>
      </c>
      <c r="BB115" s="11">
        <v>0.10424600000000001</v>
      </c>
      <c r="BC115" s="11">
        <v>-5.4188E-2</v>
      </c>
      <c r="BD115" s="11">
        <v>0.11906899999999999</v>
      </c>
      <c r="BE115" s="11"/>
      <c r="BF115" s="11"/>
      <c r="BG115" s="11"/>
      <c r="BH115" s="3" t="s">
        <v>176</v>
      </c>
      <c r="BI115" s="11">
        <v>0.137797</v>
      </c>
      <c r="BJ115" s="11">
        <v>6.0259E-2</v>
      </c>
      <c r="BK115" s="11">
        <v>0.14175299999999999</v>
      </c>
      <c r="BL115" s="11">
        <v>1.1264E-2</v>
      </c>
      <c r="BM115" s="11">
        <v>0.193718</v>
      </c>
      <c r="BN115" s="11">
        <v>6.5521999999999997E-2</v>
      </c>
      <c r="BO115" s="11"/>
      <c r="BP115" s="11"/>
      <c r="BQ115" s="11"/>
      <c r="BR115" s="3" t="s">
        <v>175</v>
      </c>
      <c r="BS115" s="11">
        <v>0.25992100000000001</v>
      </c>
      <c r="BT115" s="11">
        <v>0.17868500000000001</v>
      </c>
      <c r="BU115" s="11">
        <v>0.14029</v>
      </c>
      <c r="BV115" s="11">
        <v>6.9464999999999999E-2</v>
      </c>
      <c r="BW115" s="11">
        <v>0.20420199999999999</v>
      </c>
      <c r="BX115" s="11">
        <v>0.150453</v>
      </c>
      <c r="BY115" s="11"/>
      <c r="BZ115" s="11"/>
      <c r="CA115" s="11"/>
      <c r="CB115" s="3" t="s">
        <v>175</v>
      </c>
      <c r="CC115" s="11">
        <v>0.21851799999999999</v>
      </c>
      <c r="CD115" s="11">
        <v>0.22297600000000001</v>
      </c>
      <c r="CE115" s="11">
        <v>0.21202699999999999</v>
      </c>
      <c r="CF115" s="11">
        <v>7.8672000000000006E-2</v>
      </c>
      <c r="CG115" s="11">
        <v>0.10287200000000001</v>
      </c>
      <c r="CH115" s="11">
        <v>0.112799</v>
      </c>
      <c r="CI115" s="11"/>
      <c r="CJ115" s="11"/>
      <c r="CK115" s="11"/>
      <c r="CL115" s="11"/>
      <c r="CM115" s="3" t="s">
        <v>175</v>
      </c>
      <c r="CN115" s="11">
        <v>0.20213900000000001</v>
      </c>
      <c r="CO115" s="11">
        <v>0.54632999999999998</v>
      </c>
      <c r="CP115" s="11">
        <v>0.228412</v>
      </c>
      <c r="CQ115" s="11">
        <v>0.177866</v>
      </c>
      <c r="CR115" s="11">
        <v>0.12884100000000001</v>
      </c>
      <c r="CS115" s="11">
        <v>0.100648</v>
      </c>
      <c r="CT115" s="11"/>
      <c r="CU115" s="11"/>
      <c r="CV115" s="11"/>
      <c r="CW115" s="11"/>
      <c r="CX115" s="3" t="s">
        <v>175</v>
      </c>
      <c r="CY115" s="17" t="s">
        <v>78</v>
      </c>
      <c r="CZ115" s="11">
        <v>0.18837599999999999</v>
      </c>
      <c r="DA115" s="11">
        <v>0.124446</v>
      </c>
      <c r="DB115" s="11">
        <v>0.33044299999999999</v>
      </c>
      <c r="DC115" s="11">
        <v>0.160331</v>
      </c>
      <c r="DD115" s="11">
        <v>0.90099700000000005</v>
      </c>
      <c r="DE115" s="11">
        <v>0.97351100000000002</v>
      </c>
      <c r="DQ115" s="3" t="s">
        <v>175</v>
      </c>
      <c r="DR115" s="11" t="s">
        <v>116</v>
      </c>
      <c r="DS115" s="11" t="s">
        <v>116</v>
      </c>
      <c r="DT115" s="11" t="s">
        <v>116</v>
      </c>
      <c r="DU115" s="11" t="s">
        <v>116</v>
      </c>
      <c r="DV115" s="11">
        <v>1.589863</v>
      </c>
      <c r="DW115" s="11">
        <v>0.52527699999999999</v>
      </c>
      <c r="DZ115" s="3" t="s">
        <v>176</v>
      </c>
      <c r="EA115" s="11">
        <v>0.25405800000000001</v>
      </c>
      <c r="EB115" s="11">
        <v>0.13416</v>
      </c>
      <c r="EC115" s="11">
        <v>0.12979199999999999</v>
      </c>
      <c r="ED115" s="11">
        <v>0.132855</v>
      </c>
      <c r="EE115" s="11">
        <v>0.13263900000000001</v>
      </c>
      <c r="EF115" s="11">
        <v>-5.8945999999999998E-2</v>
      </c>
      <c r="EL115" s="3" t="s">
        <v>175</v>
      </c>
      <c r="EM115" s="20">
        <v>0.26334600000000002</v>
      </c>
      <c r="EN115" s="11">
        <v>0.26334600000000002</v>
      </c>
      <c r="EO115" s="11">
        <v>0.174951</v>
      </c>
      <c r="EP115" s="11">
        <v>6.1218000000000002E-2</v>
      </c>
      <c r="EQ115" s="11">
        <v>7.3805999999999997E-2</v>
      </c>
      <c r="ER115" s="11">
        <v>0.167076</v>
      </c>
      <c r="ES115" s="11">
        <v>0.17050499999999999</v>
      </c>
      <c r="EU115" s="3" t="s">
        <v>175</v>
      </c>
      <c r="EV115" s="11">
        <v>2.0742E-2</v>
      </c>
      <c r="EW115" s="11">
        <v>9.2086000000000001E-2</v>
      </c>
      <c r="EX115" s="11">
        <v>0.24757399999999999</v>
      </c>
      <c r="EY115" s="11">
        <v>-9.4338000000000005E-2</v>
      </c>
      <c r="EZ115" s="11">
        <v>5.8827999999999998E-2</v>
      </c>
      <c r="FA115" s="11">
        <v>0.34980899999999998</v>
      </c>
    </row>
    <row r="116" spans="1:157" x14ac:dyDescent="0.2">
      <c r="A116" s="3" t="s">
        <v>176</v>
      </c>
      <c r="B116" s="11">
        <v>0.20808599999999999</v>
      </c>
      <c r="C116" s="11">
        <v>0.47058299999999997</v>
      </c>
      <c r="D116" s="11">
        <v>0.352441</v>
      </c>
      <c r="E116" s="11">
        <v>0.20421300000000001</v>
      </c>
      <c r="F116" s="11">
        <v>0.22372900000000001</v>
      </c>
      <c r="G116" s="11">
        <v>0.101077</v>
      </c>
      <c r="K116" s="3" t="s">
        <v>176</v>
      </c>
      <c r="L116" s="11">
        <v>0.69704100000000002</v>
      </c>
      <c r="M116" s="11">
        <v>0.91593000000000002</v>
      </c>
      <c r="N116" s="11">
        <v>0.49064099999999999</v>
      </c>
      <c r="O116" s="11" t="s">
        <v>116</v>
      </c>
      <c r="P116" s="11">
        <v>0.12565799999999999</v>
      </c>
      <c r="Q116" s="11">
        <v>0.23830000000000001</v>
      </c>
      <c r="U116" s="3" t="s">
        <v>176</v>
      </c>
      <c r="V116" s="11">
        <v>6.5439999999999998E-2</v>
      </c>
      <c r="W116" s="11">
        <v>5.892E-2</v>
      </c>
      <c r="X116" s="11">
        <v>0.167271</v>
      </c>
      <c r="Y116" s="11">
        <v>0.217834</v>
      </c>
      <c r="Z116" s="11">
        <v>0.19101699999999999</v>
      </c>
      <c r="AA116" s="11">
        <v>-3.3349999999999999E-3</v>
      </c>
      <c r="AD116" s="3" t="s">
        <v>176</v>
      </c>
      <c r="AE116" s="11">
        <v>0.50102800000000003</v>
      </c>
      <c r="AF116" s="11">
        <v>-1.8275E-2</v>
      </c>
      <c r="AG116" s="11">
        <v>1.8175269999999999</v>
      </c>
      <c r="AH116" s="11" t="s">
        <v>116</v>
      </c>
      <c r="AI116" s="11">
        <v>0.31287999999999999</v>
      </c>
      <c r="AJ116" s="11">
        <v>7.5191999999999995E-2</v>
      </c>
      <c r="AN116" s="3" t="s">
        <v>176</v>
      </c>
      <c r="AO116" s="11" t="s">
        <v>116</v>
      </c>
      <c r="AP116" s="11">
        <v>0.20493500000000001</v>
      </c>
      <c r="AQ116" s="11">
        <v>-0.18093999999999999</v>
      </c>
      <c r="AR116" s="11">
        <v>0.61597199999999996</v>
      </c>
      <c r="AS116" s="11">
        <v>0.68186400000000003</v>
      </c>
      <c r="AT116" s="11">
        <v>-4.3479999999999998E-2</v>
      </c>
      <c r="AU116" s="11"/>
      <c r="AV116" s="11"/>
      <c r="AW116" s="11"/>
      <c r="AX116" s="3" t="s">
        <v>176</v>
      </c>
      <c r="AY116" s="11">
        <v>0.448405</v>
      </c>
      <c r="AZ116" s="11" t="s">
        <v>116</v>
      </c>
      <c r="BA116" s="11">
        <v>0.199771</v>
      </c>
      <c r="BB116" s="11">
        <v>-9.1148999999999994E-2</v>
      </c>
      <c r="BC116" s="11">
        <v>-5.4188E-2</v>
      </c>
      <c r="BD116" s="11">
        <v>0.11906899999999999</v>
      </c>
      <c r="BE116" s="11"/>
      <c r="BF116" s="11"/>
      <c r="BG116" s="11"/>
      <c r="BH116" s="3" t="s">
        <v>177</v>
      </c>
      <c r="BI116" s="11">
        <v>9.6442E-2</v>
      </c>
      <c r="BJ116" s="11">
        <v>1.5928999999999999E-2</v>
      </c>
      <c r="BK116" s="11">
        <v>0.134075</v>
      </c>
      <c r="BL116" s="11">
        <v>7.7799999999999996E-3</v>
      </c>
      <c r="BM116" s="11">
        <v>0.19143299999999999</v>
      </c>
      <c r="BN116" s="11">
        <v>8.7221000000000007E-2</v>
      </c>
      <c r="BO116" s="11"/>
      <c r="BP116" s="11"/>
      <c r="BQ116" s="11"/>
      <c r="BR116" s="3" t="s">
        <v>176</v>
      </c>
      <c r="BS116" s="11">
        <v>0.25992100000000001</v>
      </c>
      <c r="BT116" s="11">
        <v>0.17868500000000001</v>
      </c>
      <c r="BU116" s="11">
        <v>0.14029</v>
      </c>
      <c r="BV116" s="11">
        <v>6.9464999999999999E-2</v>
      </c>
      <c r="BW116" s="11">
        <v>0.20420199999999999</v>
      </c>
      <c r="BX116" s="11">
        <v>0.150453</v>
      </c>
      <c r="BY116" s="11"/>
      <c r="BZ116" s="11"/>
      <c r="CA116" s="11"/>
      <c r="CB116" s="3" t="s">
        <v>176</v>
      </c>
      <c r="CC116" s="11">
        <v>0.21851799999999999</v>
      </c>
      <c r="CD116" s="11">
        <v>0.22297600000000001</v>
      </c>
      <c r="CE116" s="11">
        <v>0.21202699999999999</v>
      </c>
      <c r="CF116" s="11">
        <v>7.8672000000000006E-2</v>
      </c>
      <c r="CG116" s="11">
        <v>0.10287200000000001</v>
      </c>
      <c r="CH116" s="11">
        <v>0.112799</v>
      </c>
      <c r="CI116" s="11"/>
      <c r="CJ116" s="11"/>
      <c r="CK116" s="11"/>
      <c r="CL116" s="11"/>
      <c r="CM116" s="3" t="s">
        <v>176</v>
      </c>
      <c r="CN116" s="11">
        <v>0.20213900000000001</v>
      </c>
      <c r="CO116" s="11">
        <v>0.54632999999999998</v>
      </c>
      <c r="CP116" s="11">
        <v>0.228412</v>
      </c>
      <c r="CQ116" s="11">
        <v>0.177866</v>
      </c>
      <c r="CR116" s="11">
        <v>0.12884100000000001</v>
      </c>
      <c r="CS116" s="11">
        <v>0.100648</v>
      </c>
      <c r="CT116" s="11"/>
      <c r="CU116" s="11"/>
      <c r="CV116" s="11"/>
      <c r="CW116" s="11"/>
      <c r="CX116" s="3" t="s">
        <v>176</v>
      </c>
      <c r="CY116" s="17" t="s">
        <v>78</v>
      </c>
      <c r="CZ116" s="11">
        <v>0.18837599999999999</v>
      </c>
      <c r="DA116" s="11">
        <v>0.124446</v>
      </c>
      <c r="DB116" s="11">
        <v>0.33044299999999999</v>
      </c>
      <c r="DC116" s="11">
        <v>0.160331</v>
      </c>
      <c r="DD116" s="11">
        <v>0.90099700000000005</v>
      </c>
      <c r="DE116" s="11">
        <v>0.97351100000000002</v>
      </c>
      <c r="DQ116" s="3" t="s">
        <v>176</v>
      </c>
      <c r="DR116" s="11" t="s">
        <v>116</v>
      </c>
      <c r="DS116" s="11" t="s">
        <v>116</v>
      </c>
      <c r="DT116" s="11" t="s">
        <v>116</v>
      </c>
      <c r="DU116" s="11" t="s">
        <v>116</v>
      </c>
      <c r="DV116" s="11">
        <v>1.7501500000000001</v>
      </c>
      <c r="DW116" s="11">
        <v>0.54145500000000002</v>
      </c>
      <c r="DZ116" s="3" t="s">
        <v>177</v>
      </c>
      <c r="EA116" s="11">
        <v>0.13777800000000001</v>
      </c>
      <c r="EB116" s="11">
        <v>0.14016700000000001</v>
      </c>
      <c r="EC116" s="11">
        <v>0.12146999999999999</v>
      </c>
      <c r="ED116" s="11">
        <v>0.137348</v>
      </c>
      <c r="EE116" s="11">
        <v>0.114341</v>
      </c>
      <c r="EF116" s="11">
        <v>7.7858999999999998E-2</v>
      </c>
      <c r="EL116" s="3" t="s">
        <v>176</v>
      </c>
      <c r="EM116" s="20">
        <v>0.26334600000000002</v>
      </c>
      <c r="EN116" s="11">
        <v>0.26334600000000002</v>
      </c>
      <c r="EO116" s="11">
        <v>0.174951</v>
      </c>
      <c r="EP116" s="11">
        <v>6.1218000000000002E-2</v>
      </c>
      <c r="EQ116" s="11">
        <v>7.3805999999999997E-2</v>
      </c>
      <c r="ER116" s="11">
        <v>0.167076</v>
      </c>
      <c r="ES116" s="11">
        <v>0.17050499999999999</v>
      </c>
      <c r="EU116" s="3" t="s">
        <v>176</v>
      </c>
      <c r="EV116" s="11">
        <v>2.9375999999999999E-2</v>
      </c>
      <c r="EW116" s="11">
        <v>0.110615</v>
      </c>
      <c r="EX116" s="11">
        <v>0.27031899999999998</v>
      </c>
      <c r="EY116" s="11">
        <v>-7.7562999999999993E-2</v>
      </c>
      <c r="EZ116" s="11">
        <v>4.7115999999999998E-2</v>
      </c>
      <c r="FA116" s="11">
        <v>0.348717</v>
      </c>
    </row>
    <row r="117" spans="1:157" x14ac:dyDescent="0.2">
      <c r="A117" s="3" t="s">
        <v>177</v>
      </c>
      <c r="B117" s="11">
        <v>0.16009200000000001</v>
      </c>
      <c r="C117" s="11">
        <v>0.115089</v>
      </c>
      <c r="D117" s="11">
        <v>0.32863999999999999</v>
      </c>
      <c r="E117" s="11">
        <v>0.26310099999999997</v>
      </c>
      <c r="F117" s="11">
        <v>0.293904</v>
      </c>
      <c r="G117" s="11">
        <v>0.158362</v>
      </c>
      <c r="K117" s="3" t="s">
        <v>177</v>
      </c>
      <c r="L117" s="11">
        <v>0.53891299999999998</v>
      </c>
      <c r="M117" s="11">
        <v>0.80907899999999999</v>
      </c>
      <c r="N117" s="11">
        <v>0.27684399999999998</v>
      </c>
      <c r="O117" s="11">
        <v>-6.6198000000000007E-2</v>
      </c>
      <c r="P117" s="11">
        <v>0.187387</v>
      </c>
      <c r="Q117" s="11">
        <v>0.31694299999999997</v>
      </c>
      <c r="U117" s="3" t="s">
        <v>177</v>
      </c>
      <c r="V117" s="11">
        <v>2.3167E-2</v>
      </c>
      <c r="W117" s="11">
        <v>1.5376000000000001E-2</v>
      </c>
      <c r="X117" s="11">
        <v>0.14419899999999999</v>
      </c>
      <c r="Y117" s="11">
        <v>0.21909500000000001</v>
      </c>
      <c r="Z117" s="11">
        <v>0.19237000000000001</v>
      </c>
      <c r="AA117" s="11">
        <v>4.1807999999999998E-2</v>
      </c>
      <c r="AD117" s="3" t="s">
        <v>177</v>
      </c>
      <c r="AE117" s="11">
        <v>0.45608500000000002</v>
      </c>
      <c r="AF117" s="11">
        <v>0.41160400000000003</v>
      </c>
      <c r="AG117" s="11">
        <v>2.0458509999999999</v>
      </c>
      <c r="AH117" s="11" t="s">
        <v>116</v>
      </c>
      <c r="AI117" s="11">
        <v>0.221055</v>
      </c>
      <c r="AJ117" s="11">
        <v>7.4797000000000002E-2</v>
      </c>
      <c r="AN117" s="3" t="s">
        <v>177</v>
      </c>
      <c r="AO117" s="11">
        <v>0.24734800000000001</v>
      </c>
      <c r="AP117" s="11">
        <v>7.0565000000000003E-2</v>
      </c>
      <c r="AQ117" s="11">
        <v>0.15456700000000001</v>
      </c>
      <c r="AR117" s="11">
        <v>0.63569500000000001</v>
      </c>
      <c r="AS117" s="11">
        <v>0.79778899999999997</v>
      </c>
      <c r="AT117" s="11">
        <v>0.2056</v>
      </c>
      <c r="AU117" s="11"/>
      <c r="AV117" s="11"/>
      <c r="AW117" s="11"/>
      <c r="AX117" s="3" t="s">
        <v>177</v>
      </c>
      <c r="AY117" s="11">
        <v>0.120042</v>
      </c>
      <c r="AZ117" s="11">
        <v>0.134654</v>
      </c>
      <c r="BA117" s="11">
        <v>0.105347</v>
      </c>
      <c r="BB117" s="11">
        <v>0.14182500000000001</v>
      </c>
      <c r="BC117" s="11">
        <v>0.16007199999999999</v>
      </c>
      <c r="BD117" s="11">
        <v>0.22043199999999999</v>
      </c>
      <c r="BE117" s="11"/>
      <c r="BF117" s="11"/>
      <c r="BG117" s="11"/>
      <c r="BH117" s="3" t="s">
        <v>178</v>
      </c>
      <c r="BI117" s="11">
        <v>0.20088500000000001</v>
      </c>
      <c r="BJ117" s="11">
        <v>0.120627</v>
      </c>
      <c r="BK117" s="11">
        <v>0.19504099999999999</v>
      </c>
      <c r="BL117" s="11">
        <v>4.0903000000000002E-2</v>
      </c>
      <c r="BM117" s="11">
        <v>0.22264900000000001</v>
      </c>
      <c r="BN117" s="11">
        <v>8.7406999999999999E-2</v>
      </c>
      <c r="BO117" s="11"/>
      <c r="BP117" s="11"/>
      <c r="BQ117" s="11"/>
      <c r="BR117" s="3" t="s">
        <v>177</v>
      </c>
      <c r="BS117" s="11">
        <v>0.18394199999999999</v>
      </c>
      <c r="BT117" s="11">
        <v>5.1902999999999998E-2</v>
      </c>
      <c r="BU117" s="11">
        <v>5.6945000000000003E-2</v>
      </c>
      <c r="BV117" s="11">
        <v>8.5502999999999996E-2</v>
      </c>
      <c r="BW117" s="11">
        <v>0.22200400000000001</v>
      </c>
      <c r="BX117" s="11">
        <v>0.19641900000000001</v>
      </c>
      <c r="BY117" s="11"/>
      <c r="BZ117" s="11"/>
      <c r="CA117" s="11"/>
      <c r="CB117" s="3" t="s">
        <v>177</v>
      </c>
      <c r="CC117" s="11">
        <v>0.335422</v>
      </c>
      <c r="CD117" s="11">
        <v>0.172317</v>
      </c>
      <c r="CE117" s="11">
        <v>0.23078599999999999</v>
      </c>
      <c r="CF117" s="11">
        <v>4.3528999999999998E-2</v>
      </c>
      <c r="CG117" s="11">
        <v>0.15392400000000001</v>
      </c>
      <c r="CH117" s="11">
        <v>0.118284</v>
      </c>
      <c r="CI117" s="11"/>
      <c r="CJ117" s="11"/>
      <c r="CK117" s="11"/>
      <c r="CL117" s="11"/>
      <c r="CM117" s="3" t="s">
        <v>177</v>
      </c>
      <c r="CN117" s="11">
        <v>0.239731</v>
      </c>
      <c r="CO117" s="11">
        <v>0.271428</v>
      </c>
      <c r="CP117" s="11">
        <v>0.24592</v>
      </c>
      <c r="CQ117" s="11">
        <v>0.19134300000000001</v>
      </c>
      <c r="CR117" s="11">
        <v>0.156523</v>
      </c>
      <c r="CS117" s="11">
        <v>0.14285900000000001</v>
      </c>
      <c r="CT117" s="11"/>
      <c r="CU117" s="11"/>
      <c r="CV117" s="11"/>
      <c r="CW117" s="11"/>
      <c r="CX117" s="3" t="s">
        <v>177</v>
      </c>
      <c r="CY117" s="17" t="s">
        <v>78</v>
      </c>
      <c r="CZ117" s="11">
        <v>0.15484400000000001</v>
      </c>
      <c r="DA117" s="11">
        <v>0.12889600000000001</v>
      </c>
      <c r="DB117" s="11">
        <v>0.36188399999999998</v>
      </c>
      <c r="DC117" s="11">
        <v>0.23372299999999999</v>
      </c>
      <c r="DD117" s="11">
        <v>0.94015899999999997</v>
      </c>
      <c r="DE117" s="11">
        <v>1.0487919999999999</v>
      </c>
      <c r="DQ117" s="3" t="s">
        <v>177</v>
      </c>
      <c r="DR117" s="11" t="s">
        <v>116</v>
      </c>
      <c r="DS117" s="11" t="s">
        <v>116</v>
      </c>
      <c r="DT117" s="11" t="s">
        <v>116</v>
      </c>
      <c r="DU117" s="11" t="s">
        <v>116</v>
      </c>
      <c r="DV117" s="11">
        <v>1.2443740000000001</v>
      </c>
      <c r="DW117" s="11">
        <v>0.31869399999999998</v>
      </c>
      <c r="DZ117" s="3" t="s">
        <v>178</v>
      </c>
      <c r="EA117" s="11">
        <v>0.25497799999999998</v>
      </c>
      <c r="EB117" s="11">
        <v>0.14352599999999999</v>
      </c>
      <c r="EC117" s="11">
        <v>0.14041999999999999</v>
      </c>
      <c r="ED117" s="11">
        <v>0.139095</v>
      </c>
      <c r="EE117" s="11">
        <v>0.14177100000000001</v>
      </c>
      <c r="EF117" s="11">
        <v>-4.9907E-2</v>
      </c>
      <c r="EL117" s="3" t="s">
        <v>177</v>
      </c>
      <c r="EM117" s="20">
        <v>0.15137600000000001</v>
      </c>
      <c r="EN117" s="11">
        <v>0.15127499999999999</v>
      </c>
      <c r="EO117" s="11">
        <v>4.7822000000000003E-2</v>
      </c>
      <c r="EP117" s="11">
        <v>5.3115999999999997E-2</v>
      </c>
      <c r="EQ117" s="11">
        <v>8.4095000000000003E-2</v>
      </c>
      <c r="ER117" s="11">
        <v>0.17238600000000001</v>
      </c>
      <c r="ES117" s="11">
        <v>0.16631499999999999</v>
      </c>
      <c r="EU117" s="3" t="s">
        <v>177</v>
      </c>
      <c r="EV117" s="11">
        <v>-1.4321E-2</v>
      </c>
      <c r="EW117" s="11">
        <v>4.2618000000000003E-2</v>
      </c>
      <c r="EX117" s="11">
        <v>7.3994000000000004E-2</v>
      </c>
      <c r="EY117" s="11">
        <v>7.3015999999999998E-2</v>
      </c>
      <c r="EZ117" s="11">
        <v>5.8992999999999997E-2</v>
      </c>
      <c r="FA117" s="11">
        <v>5.5370000000000003E-3</v>
      </c>
    </row>
    <row r="118" spans="1:157" x14ac:dyDescent="0.2">
      <c r="A118" s="3" t="s">
        <v>178</v>
      </c>
      <c r="B118" s="11">
        <v>0.208173</v>
      </c>
      <c r="C118" s="11">
        <v>0.48228599999999999</v>
      </c>
      <c r="D118" s="11">
        <v>0.369284</v>
      </c>
      <c r="E118" s="11">
        <v>0.228494</v>
      </c>
      <c r="F118" s="11">
        <v>0.25556600000000002</v>
      </c>
      <c r="G118" s="11">
        <v>0.13229399999999999</v>
      </c>
      <c r="K118" s="3" t="s">
        <v>178</v>
      </c>
      <c r="L118" s="11">
        <v>0.67458399999999996</v>
      </c>
      <c r="M118" s="11">
        <v>0.89423399999999997</v>
      </c>
      <c r="N118" s="11">
        <v>0.47628999999999999</v>
      </c>
      <c r="O118" s="11" t="s">
        <v>116</v>
      </c>
      <c r="P118" s="11">
        <v>0.115365</v>
      </c>
      <c r="Q118" s="11">
        <v>0.223465</v>
      </c>
      <c r="U118" s="3" t="s">
        <v>178</v>
      </c>
      <c r="V118" s="11">
        <v>0.12651899999999999</v>
      </c>
      <c r="W118" s="11">
        <v>0.12518699999999999</v>
      </c>
      <c r="X118" s="11">
        <v>0.234759</v>
      </c>
      <c r="Y118" s="11">
        <v>0.27182800000000001</v>
      </c>
      <c r="Z118" s="11">
        <v>0.231768</v>
      </c>
      <c r="AA118" s="11">
        <v>2.7181E-2</v>
      </c>
      <c r="AD118" s="3" t="s">
        <v>178</v>
      </c>
      <c r="AE118" s="11">
        <v>0.50404800000000005</v>
      </c>
      <c r="AF118" s="11">
        <v>-8.0890000000000007E-3</v>
      </c>
      <c r="AG118" s="11">
        <v>1.898285</v>
      </c>
      <c r="AH118" s="11" t="s">
        <v>116</v>
      </c>
      <c r="AI118" s="11">
        <v>0.35545900000000002</v>
      </c>
      <c r="AJ118" s="11">
        <v>9.6961000000000006E-2</v>
      </c>
      <c r="AN118" s="3" t="s">
        <v>178</v>
      </c>
      <c r="AO118" s="11" t="s">
        <v>116</v>
      </c>
      <c r="AP118" s="11">
        <v>0.162573</v>
      </c>
      <c r="AQ118" s="11">
        <v>-0.19242400000000001</v>
      </c>
      <c r="AR118" s="11">
        <v>0.60080299999999998</v>
      </c>
      <c r="AS118" s="11">
        <v>0.733734</v>
      </c>
      <c r="AT118" s="11">
        <v>-4.9030999999999998E-2</v>
      </c>
      <c r="AU118" s="11"/>
      <c r="AV118" s="11"/>
      <c r="AW118" s="11"/>
      <c r="AX118" s="3" t="s">
        <v>178</v>
      </c>
      <c r="AY118" s="11">
        <v>0.24342800000000001</v>
      </c>
      <c r="AZ118" s="11" t="s">
        <v>116</v>
      </c>
      <c r="BA118" s="11">
        <v>0.26129599999999997</v>
      </c>
      <c r="BB118" s="11">
        <v>0.11632099999999999</v>
      </c>
      <c r="BC118" s="11">
        <v>-5.1174999999999998E-2</v>
      </c>
      <c r="BD118" s="11">
        <v>0.12188</v>
      </c>
      <c r="BE118" s="11"/>
      <c r="BF118" s="11"/>
      <c r="BG118" s="11"/>
      <c r="BH118" s="3" t="s">
        <v>181</v>
      </c>
      <c r="BI118" s="11">
        <v>0.21835399999999999</v>
      </c>
      <c r="BJ118" s="11">
        <v>0.19304099999999999</v>
      </c>
      <c r="BK118" s="11">
        <v>0.117905</v>
      </c>
      <c r="BL118" s="11">
        <v>5.5667000000000001E-2</v>
      </c>
      <c r="BM118" s="11">
        <v>4.4304000000000003E-2</v>
      </c>
      <c r="BN118" s="11">
        <v>8.0984E-2</v>
      </c>
      <c r="BO118" s="11"/>
      <c r="BP118" s="11"/>
      <c r="BQ118" s="11"/>
      <c r="BR118" s="3" t="s">
        <v>178</v>
      </c>
      <c r="BS118" s="11">
        <v>0.29101500000000002</v>
      </c>
      <c r="BT118" s="11">
        <v>0.20396900000000001</v>
      </c>
      <c r="BU118" s="11">
        <v>0.16083900000000001</v>
      </c>
      <c r="BV118" s="11">
        <v>8.7786000000000003E-2</v>
      </c>
      <c r="BW118" s="11">
        <v>0.22917899999999999</v>
      </c>
      <c r="BX118" s="11">
        <v>0.17616000000000001</v>
      </c>
      <c r="BY118" s="11"/>
      <c r="BZ118" s="11"/>
      <c r="CA118" s="11"/>
      <c r="CB118" s="3" t="s">
        <v>178</v>
      </c>
      <c r="CC118" s="11">
        <v>0.22556899999999999</v>
      </c>
      <c r="CD118" s="11">
        <v>0.23241500000000001</v>
      </c>
      <c r="CE118" s="11">
        <v>0.22070999999999999</v>
      </c>
      <c r="CF118" s="11">
        <v>0.101355</v>
      </c>
      <c r="CG118" s="11">
        <v>0.13799400000000001</v>
      </c>
      <c r="CH118" s="11">
        <v>0.14860300000000001</v>
      </c>
      <c r="CI118" s="11"/>
      <c r="CJ118" s="11"/>
      <c r="CK118" s="11"/>
      <c r="CL118" s="11"/>
      <c r="CM118" s="3" t="s">
        <v>178</v>
      </c>
      <c r="CN118" s="11">
        <v>0.21017</v>
      </c>
      <c r="CO118" s="11">
        <v>0.55765799999999999</v>
      </c>
      <c r="CP118" s="11">
        <v>0.24010600000000001</v>
      </c>
      <c r="CQ118" s="11">
        <v>0.188915</v>
      </c>
      <c r="CR118" s="11">
        <v>0.13595699999999999</v>
      </c>
      <c r="CS118" s="11">
        <v>0.1065</v>
      </c>
      <c r="CT118" s="11"/>
      <c r="CU118" s="11"/>
      <c r="CV118" s="11"/>
      <c r="CW118" s="11"/>
      <c r="CX118" s="3" t="s">
        <v>178</v>
      </c>
      <c r="CY118" s="17" t="s">
        <v>78</v>
      </c>
      <c r="CZ118" s="11">
        <v>0.206764</v>
      </c>
      <c r="DA118" s="11">
        <v>0.12811400000000001</v>
      </c>
      <c r="DB118" s="11">
        <v>0.324216</v>
      </c>
      <c r="DC118" s="11">
        <v>0.154756</v>
      </c>
      <c r="DD118" s="11">
        <v>0.90340600000000004</v>
      </c>
      <c r="DE118" s="11">
        <v>0.98272999999999999</v>
      </c>
      <c r="DQ118" s="3" t="s">
        <v>178</v>
      </c>
      <c r="DR118" s="11" t="s">
        <v>116</v>
      </c>
      <c r="DS118" s="11" t="s">
        <v>116</v>
      </c>
      <c r="DT118" s="11" t="s">
        <v>116</v>
      </c>
      <c r="DU118" s="11" t="s">
        <v>116</v>
      </c>
      <c r="DV118" s="11">
        <v>1.735792</v>
      </c>
      <c r="DW118" s="11">
        <v>0.52954000000000001</v>
      </c>
      <c r="DZ118" s="3"/>
      <c r="EA118" s="3"/>
      <c r="EB118" s="3"/>
      <c r="EC118" s="3"/>
      <c r="ED118" s="3"/>
      <c r="EE118" s="3"/>
      <c r="EF118" s="3"/>
      <c r="EL118" s="3" t="s">
        <v>178</v>
      </c>
      <c r="EM118" s="20">
        <v>0.289136</v>
      </c>
      <c r="EN118" s="11">
        <v>0.289136</v>
      </c>
      <c r="EO118" s="11">
        <v>0.20450499999999999</v>
      </c>
      <c r="EP118" s="11">
        <v>8.3541000000000004E-2</v>
      </c>
      <c r="EQ118" s="11">
        <v>9.6129000000000006E-2</v>
      </c>
      <c r="ER118" s="11">
        <v>0.192277</v>
      </c>
      <c r="ES118" s="11">
        <v>0.20031399999999999</v>
      </c>
      <c r="EU118" s="3" t="s">
        <v>178</v>
      </c>
      <c r="EV118" s="11">
        <v>5.8192000000000001E-2</v>
      </c>
      <c r="EW118" s="11">
        <v>0.13137799999999999</v>
      </c>
      <c r="EX118" s="11">
        <v>0.29076999999999997</v>
      </c>
      <c r="EY118" s="11">
        <v>-6.3701999999999995E-2</v>
      </c>
      <c r="EZ118" s="11">
        <v>6.4527000000000001E-2</v>
      </c>
      <c r="FA118" s="11">
        <v>0.36737700000000001</v>
      </c>
    </row>
    <row r="119" spans="1:157" x14ac:dyDescent="0.2">
      <c r="A119" s="3"/>
      <c r="B119" s="3"/>
      <c r="C119" s="3"/>
      <c r="D119" s="3"/>
      <c r="E119" s="3"/>
      <c r="F119" s="3"/>
      <c r="G119" s="3"/>
      <c r="K119" s="3"/>
      <c r="L119" s="3"/>
      <c r="M119" s="3"/>
      <c r="N119" s="3"/>
      <c r="O119" s="3"/>
      <c r="P119" s="3"/>
      <c r="Q119" s="3"/>
      <c r="U119" s="3"/>
      <c r="V119" s="3"/>
      <c r="W119" s="3"/>
      <c r="X119" s="3"/>
      <c r="Y119" s="3"/>
      <c r="Z119" s="3"/>
      <c r="AA119" s="3"/>
      <c r="AD119" s="3"/>
      <c r="AE119" s="3"/>
      <c r="AF119" s="3"/>
      <c r="AG119" s="3"/>
      <c r="AH119" s="3"/>
      <c r="AI119" s="3"/>
      <c r="AJ119" s="3"/>
      <c r="AN119" s="3"/>
      <c r="AO119" s="3"/>
      <c r="AP119" s="3"/>
      <c r="AQ119" s="3"/>
      <c r="AR119" s="3"/>
      <c r="AS119" s="3"/>
      <c r="AT119" s="3"/>
      <c r="AU119" s="3"/>
      <c r="AV119" s="11"/>
      <c r="AW119" s="11"/>
      <c r="AX119" s="3"/>
      <c r="AY119" s="3"/>
      <c r="AZ119" s="3"/>
      <c r="BA119" s="3"/>
      <c r="BB119" s="3"/>
      <c r="BC119" s="3"/>
      <c r="BD119" s="3"/>
      <c r="BE119" s="11"/>
      <c r="BF119" s="11"/>
      <c r="BG119" s="11"/>
      <c r="BH119" s="3" t="s">
        <v>184</v>
      </c>
      <c r="BI119" s="11">
        <v>4.7178999999999999E-2</v>
      </c>
      <c r="BJ119" s="11">
        <v>3.3326000000000001E-2</v>
      </c>
      <c r="BK119" s="11">
        <v>4.0093999999999998E-2</v>
      </c>
      <c r="BL119" s="11">
        <v>4.8528000000000002E-2</v>
      </c>
      <c r="BM119" s="11">
        <v>9.1069999999999998E-2</v>
      </c>
      <c r="BN119" s="11">
        <v>6.1892000000000003E-2</v>
      </c>
      <c r="BO119" s="11"/>
      <c r="BP119" s="11"/>
      <c r="BQ119" s="11"/>
      <c r="BR119" s="3"/>
      <c r="BS119" s="3"/>
      <c r="BT119" s="3"/>
      <c r="BU119" s="3"/>
      <c r="BV119" s="3"/>
      <c r="BW119" s="3"/>
      <c r="BX119" s="3"/>
      <c r="BY119" s="11"/>
      <c r="BZ119" s="11"/>
      <c r="CA119" s="11"/>
      <c r="CB119" s="3"/>
      <c r="CC119" s="3"/>
      <c r="CD119" s="3"/>
      <c r="CE119" s="3"/>
      <c r="CF119" s="3"/>
      <c r="CG119" s="3"/>
      <c r="CH119" s="3"/>
      <c r="CI119" s="11"/>
      <c r="CJ119" s="11"/>
      <c r="CK119" s="11"/>
      <c r="CL119" s="11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Q119" s="3"/>
      <c r="DR119" s="3"/>
      <c r="DS119" s="3"/>
      <c r="DT119" s="3"/>
      <c r="DU119" s="3"/>
      <c r="DV119" s="3"/>
      <c r="DW119" s="3"/>
      <c r="DZ119" s="3" t="s">
        <v>179</v>
      </c>
      <c r="EA119" s="11">
        <v>0.13986399999999999</v>
      </c>
      <c r="EB119" s="11">
        <v>5.8834999999999998E-2</v>
      </c>
      <c r="EC119" s="11">
        <v>-2.1652999999999999E-2</v>
      </c>
      <c r="ED119" s="11">
        <v>1.0926999999999999E-2</v>
      </c>
      <c r="EE119" s="11">
        <v>5.6080999999999999E-2</v>
      </c>
      <c r="EF119" s="13" t="s">
        <v>78</v>
      </c>
      <c r="EL119" s="3"/>
      <c r="EM119" s="3"/>
      <c r="EN119" s="3"/>
      <c r="EO119" s="3"/>
      <c r="EP119" s="3"/>
      <c r="EQ119" s="3"/>
      <c r="ER119" s="3"/>
      <c r="ES119" s="3"/>
      <c r="EU119" s="3"/>
      <c r="EV119" s="3"/>
      <c r="EW119" s="3"/>
      <c r="EX119" s="3"/>
      <c r="EY119" s="3"/>
      <c r="EZ119" s="3"/>
      <c r="FA119" s="3"/>
    </row>
    <row r="120" spans="1:157" x14ac:dyDescent="0.2">
      <c r="A120" s="3" t="s">
        <v>180</v>
      </c>
      <c r="B120" s="11">
        <v>0.21451600000000001</v>
      </c>
      <c r="C120" s="11">
        <v>0.19039700000000001</v>
      </c>
      <c r="D120" s="11">
        <v>0.23555000000000001</v>
      </c>
      <c r="E120" s="11">
        <v>0.16706499999999999</v>
      </c>
      <c r="F120" s="11">
        <v>0.157475</v>
      </c>
      <c r="G120" s="11">
        <v>0.129829</v>
      </c>
      <c r="K120" s="3" t="s">
        <v>180</v>
      </c>
      <c r="L120" s="11">
        <v>0.262986</v>
      </c>
      <c r="M120" s="11">
        <v>0.29619699999999999</v>
      </c>
      <c r="N120" s="11">
        <v>0.264901</v>
      </c>
      <c r="O120" s="11">
        <v>0.29163899999999998</v>
      </c>
      <c r="P120" s="11">
        <v>0.32269399999999998</v>
      </c>
      <c r="Q120" s="11">
        <v>0.25506400000000001</v>
      </c>
      <c r="U120" s="3" t="s">
        <v>180</v>
      </c>
      <c r="V120" s="11">
        <v>0.133215</v>
      </c>
      <c r="W120" s="11">
        <v>-3.3842999999999998E-2</v>
      </c>
      <c r="X120" s="11">
        <v>4.2611000000000003E-2</v>
      </c>
      <c r="Y120" s="11">
        <v>7.1250999999999995E-2</v>
      </c>
      <c r="Z120" s="11">
        <v>0.223277</v>
      </c>
      <c r="AA120" s="11">
        <v>8.3331000000000002E-2</v>
      </c>
      <c r="AD120" s="3" t="s">
        <v>180</v>
      </c>
      <c r="AE120" s="11">
        <v>5.9596000000000003E-2</v>
      </c>
      <c r="AF120" s="11">
        <v>2.5392000000000001E-2</v>
      </c>
      <c r="AG120" s="11">
        <v>3.3235000000000001E-2</v>
      </c>
      <c r="AH120" s="11">
        <v>8.6683999999999997E-2</v>
      </c>
      <c r="AI120" s="11">
        <v>0.114312</v>
      </c>
      <c r="AJ120" s="11">
        <v>7.0984000000000005E-2</v>
      </c>
      <c r="AN120" s="3" t="s">
        <v>180</v>
      </c>
      <c r="AO120" s="11">
        <v>0.14325399999999999</v>
      </c>
      <c r="AP120" s="11">
        <v>-2.0999E-2</v>
      </c>
      <c r="AQ120" s="11">
        <v>-0.14599000000000001</v>
      </c>
      <c r="AR120" s="11">
        <v>-3.1786000000000002E-2</v>
      </c>
      <c r="AS120" s="11">
        <v>0.16724700000000001</v>
      </c>
      <c r="AT120" s="11">
        <v>0.45139899999999999</v>
      </c>
      <c r="AU120" s="11"/>
      <c r="AV120" s="3"/>
      <c r="AW120" s="3"/>
      <c r="AX120" s="3" t="s">
        <v>180</v>
      </c>
      <c r="AY120" s="11">
        <v>4.1128999999999999E-2</v>
      </c>
      <c r="AZ120" s="11">
        <v>8.9241000000000001E-2</v>
      </c>
      <c r="BA120" s="11">
        <v>0.13250999999999999</v>
      </c>
      <c r="BB120" s="11">
        <v>0.148897</v>
      </c>
      <c r="BC120" s="11">
        <v>0.156607</v>
      </c>
      <c r="BD120" s="11">
        <v>0.20292399999999999</v>
      </c>
      <c r="BE120" s="3"/>
      <c r="BF120" s="3"/>
      <c r="BG120" s="3"/>
      <c r="BH120" s="3" t="s">
        <v>186</v>
      </c>
      <c r="BI120" s="11">
        <v>-1.6056999999999998E-2</v>
      </c>
      <c r="BJ120" s="11">
        <v>0.27697699999999997</v>
      </c>
      <c r="BK120" s="11">
        <v>6.8163000000000001E-2</v>
      </c>
      <c r="BL120" s="11">
        <v>0.14551800000000001</v>
      </c>
      <c r="BM120" s="11">
        <v>-7.5004000000000001E-2</v>
      </c>
      <c r="BN120" s="11">
        <v>0.14107</v>
      </c>
      <c r="BO120" s="3"/>
      <c r="BP120" s="3"/>
      <c r="BQ120" s="3"/>
      <c r="BR120" s="3" t="s">
        <v>180</v>
      </c>
      <c r="BS120" s="11">
        <v>0.30478899999999998</v>
      </c>
      <c r="BT120" s="11">
        <v>-7.4518000000000001E-2</v>
      </c>
      <c r="BU120" s="11">
        <v>-0.140122</v>
      </c>
      <c r="BV120" s="11">
        <v>-0.14651500000000001</v>
      </c>
      <c r="BW120" s="11">
        <v>0.15339700000000001</v>
      </c>
      <c r="BX120" s="11">
        <v>2.9288000000000002E-2</v>
      </c>
      <c r="BY120" s="3"/>
      <c r="BZ120" s="3"/>
      <c r="CA120" s="3"/>
      <c r="CB120" s="3" t="s">
        <v>180</v>
      </c>
      <c r="CC120" s="11">
        <v>0.33582299999999998</v>
      </c>
      <c r="CD120" s="11">
        <v>0.24796199999999999</v>
      </c>
      <c r="CE120" s="11">
        <v>0.22769</v>
      </c>
      <c r="CF120" s="11">
        <v>0.122615</v>
      </c>
      <c r="CG120" s="11">
        <v>0.125694</v>
      </c>
      <c r="CH120" s="11">
        <v>6.7385E-2</v>
      </c>
      <c r="CI120" s="3"/>
      <c r="CJ120" s="3"/>
      <c r="CK120" s="3"/>
      <c r="CL120" s="3"/>
      <c r="CM120" s="3" t="s">
        <v>180</v>
      </c>
      <c r="CN120" s="11">
        <v>0.125858</v>
      </c>
      <c r="CO120" s="11">
        <v>0.128357</v>
      </c>
      <c r="CP120" s="11">
        <v>0.14449899999999999</v>
      </c>
      <c r="CQ120" s="11">
        <v>0.15002599999999999</v>
      </c>
      <c r="CR120" s="11">
        <v>0.14377400000000001</v>
      </c>
      <c r="CS120" s="11">
        <v>0.173068</v>
      </c>
      <c r="CT120" s="11"/>
      <c r="CU120" s="11"/>
      <c r="CV120" s="11"/>
      <c r="CW120" s="11"/>
      <c r="CX120" s="3" t="s">
        <v>180</v>
      </c>
      <c r="CY120" s="17" t="s">
        <v>78</v>
      </c>
      <c r="CZ120" s="11">
        <v>0.26119100000000001</v>
      </c>
      <c r="DA120" s="11">
        <v>0.242927</v>
      </c>
      <c r="DB120" s="11">
        <v>0.48359099999999999</v>
      </c>
      <c r="DC120" s="11">
        <v>0.32183899999999999</v>
      </c>
      <c r="DD120" s="11">
        <v>0.60266600000000004</v>
      </c>
      <c r="DE120" s="11">
        <v>0.64786500000000002</v>
      </c>
      <c r="DQ120" s="3" t="s">
        <v>180</v>
      </c>
      <c r="DR120" s="11">
        <v>0.38427099999999997</v>
      </c>
      <c r="DS120" s="11">
        <v>0.54562200000000005</v>
      </c>
      <c r="DT120" s="11">
        <v>0.27910000000000001</v>
      </c>
      <c r="DU120" s="11">
        <v>0.33015800000000001</v>
      </c>
      <c r="DV120" s="11">
        <v>0.247777</v>
      </c>
      <c r="DW120" s="11">
        <v>0.16581799999999999</v>
      </c>
      <c r="DZ120" s="3" t="s">
        <v>183</v>
      </c>
      <c r="EA120" s="13" t="s">
        <v>78</v>
      </c>
      <c r="EB120" s="13" t="s">
        <v>78</v>
      </c>
      <c r="EC120" s="13" t="s">
        <v>78</v>
      </c>
      <c r="ED120" s="13" t="s">
        <v>78</v>
      </c>
      <c r="EE120" s="13" t="s">
        <v>78</v>
      </c>
      <c r="EF120" s="13" t="s">
        <v>78</v>
      </c>
      <c r="EL120" s="3" t="s">
        <v>180</v>
      </c>
      <c r="EM120" s="20">
        <v>0.223193</v>
      </c>
      <c r="EN120" s="11">
        <v>0.223193</v>
      </c>
      <c r="EO120" s="11">
        <v>4.1096000000000001E-2</v>
      </c>
      <c r="EP120" s="11">
        <v>0.101234</v>
      </c>
      <c r="EQ120" s="11">
        <v>-4.8661999999999997E-2</v>
      </c>
      <c r="ER120" s="11">
        <v>0.15789</v>
      </c>
      <c r="ES120" s="11">
        <v>0.234795</v>
      </c>
      <c r="EU120" s="3" t="s">
        <v>180</v>
      </c>
      <c r="EV120" s="11">
        <v>2.5019E-2</v>
      </c>
      <c r="EW120" s="11">
        <v>5.092E-2</v>
      </c>
      <c r="EX120" s="11">
        <v>9.6363000000000004E-2</v>
      </c>
      <c r="EY120" s="11">
        <v>8.0770999999999996E-2</v>
      </c>
      <c r="EZ120" s="11">
        <v>0.105184</v>
      </c>
      <c r="FA120" s="11">
        <v>0.109568</v>
      </c>
    </row>
    <row r="121" spans="1:157" x14ac:dyDescent="0.2">
      <c r="A121" s="3" t="s">
        <v>183</v>
      </c>
      <c r="B121" s="11">
        <v>0.55051799999999995</v>
      </c>
      <c r="C121" s="11">
        <v>-9.4350000000000007E-3</v>
      </c>
      <c r="D121" s="11">
        <v>1.8620999999999999E-2</v>
      </c>
      <c r="E121" s="13" t="s">
        <v>78</v>
      </c>
      <c r="F121" s="13" t="s">
        <v>78</v>
      </c>
      <c r="G121" s="13" t="s">
        <v>78</v>
      </c>
      <c r="K121" s="3" t="s">
        <v>183</v>
      </c>
      <c r="L121" s="11">
        <v>0.21382399999999999</v>
      </c>
      <c r="M121" s="11">
        <v>0.14033000000000001</v>
      </c>
      <c r="N121" s="11">
        <v>0.238681</v>
      </c>
      <c r="O121" s="11">
        <v>0.188439</v>
      </c>
      <c r="P121" s="11">
        <v>0.118745</v>
      </c>
      <c r="Q121" s="11">
        <v>5.2866999999999997E-2</v>
      </c>
      <c r="U121" s="3" t="s">
        <v>183</v>
      </c>
      <c r="V121" s="11">
        <v>0.24416299999999999</v>
      </c>
      <c r="W121" s="11">
        <v>-5.7790000000000001E-2</v>
      </c>
      <c r="X121" s="11">
        <v>0.184831</v>
      </c>
      <c r="Y121" s="11">
        <v>6.4007999999999995E-2</v>
      </c>
      <c r="Z121" s="11">
        <v>0.159524</v>
      </c>
      <c r="AA121" s="11">
        <v>3.4556999999999997E-2</v>
      </c>
      <c r="AD121" s="3" t="s">
        <v>183</v>
      </c>
      <c r="AE121" s="11">
        <v>8.0735000000000001E-2</v>
      </c>
      <c r="AF121" s="11">
        <v>3.4174999999999997E-2</v>
      </c>
      <c r="AG121" s="11">
        <v>3.1920999999999998E-2</v>
      </c>
      <c r="AH121" s="11">
        <v>8.5131999999999999E-2</v>
      </c>
      <c r="AI121" s="11">
        <v>7.9440999999999998E-2</v>
      </c>
      <c r="AJ121" s="11">
        <v>0.110042</v>
      </c>
      <c r="AN121" s="3" t="s">
        <v>183</v>
      </c>
      <c r="AO121" s="11">
        <v>-0.14533799999999999</v>
      </c>
      <c r="AP121" s="11">
        <v>-0.114998</v>
      </c>
      <c r="AQ121" s="11">
        <v>4.8876999999999997E-2</v>
      </c>
      <c r="AR121" s="11">
        <v>0.30108699999999999</v>
      </c>
      <c r="AS121" s="11">
        <v>0.23689199999999999</v>
      </c>
      <c r="AT121" s="11">
        <v>0.10711</v>
      </c>
      <c r="AU121" s="11"/>
      <c r="AV121" s="11"/>
      <c r="AW121" s="11"/>
      <c r="AX121" s="3" t="s">
        <v>183</v>
      </c>
      <c r="AY121" s="11">
        <v>-3.6020000000000003E-2</v>
      </c>
      <c r="AZ121" s="11">
        <v>-3.7097999999999999E-2</v>
      </c>
      <c r="BA121" s="11">
        <v>7.8455999999999998E-2</v>
      </c>
      <c r="BB121" s="11">
        <v>0.105402</v>
      </c>
      <c r="BC121" s="11">
        <v>0.13194</v>
      </c>
      <c r="BD121" s="11">
        <v>0.24054600000000001</v>
      </c>
      <c r="BE121" s="11"/>
      <c r="BF121" s="11"/>
      <c r="BG121" s="11"/>
      <c r="BH121" s="3" t="s">
        <v>188</v>
      </c>
      <c r="BI121" s="11">
        <v>4.8112000000000002E-2</v>
      </c>
      <c r="BJ121" s="11">
        <v>2.8886999999999999E-2</v>
      </c>
      <c r="BK121" s="11">
        <v>3.9702000000000001E-2</v>
      </c>
      <c r="BL121" s="11">
        <v>4.7148000000000002E-2</v>
      </c>
      <c r="BM121" s="11">
        <v>9.4985E-2</v>
      </c>
      <c r="BN121" s="11">
        <v>6.0635000000000001E-2</v>
      </c>
      <c r="BO121" s="11"/>
      <c r="BP121" s="11"/>
      <c r="BQ121" s="11"/>
      <c r="BR121" s="3" t="s">
        <v>183</v>
      </c>
      <c r="BS121" s="13" t="s">
        <v>78</v>
      </c>
      <c r="BT121" s="13" t="s">
        <v>78</v>
      </c>
      <c r="BU121" s="13" t="s">
        <v>78</v>
      </c>
      <c r="BV121" s="13" t="s">
        <v>78</v>
      </c>
      <c r="BW121" s="13" t="s">
        <v>78</v>
      </c>
      <c r="BX121" s="13" t="s">
        <v>78</v>
      </c>
      <c r="BY121" s="11"/>
      <c r="BZ121" s="11"/>
      <c r="CA121" s="11"/>
      <c r="CB121" s="3" t="s">
        <v>183</v>
      </c>
      <c r="CC121" s="13" t="s">
        <v>78</v>
      </c>
      <c r="CD121" s="13" t="s">
        <v>78</v>
      </c>
      <c r="CE121" s="13" t="s">
        <v>78</v>
      </c>
      <c r="CF121" s="13" t="s">
        <v>78</v>
      </c>
      <c r="CG121" s="13" t="s">
        <v>78</v>
      </c>
      <c r="CH121" s="13" t="s">
        <v>78</v>
      </c>
      <c r="CI121" s="11"/>
      <c r="CJ121" s="11"/>
      <c r="CK121" s="11"/>
      <c r="CL121" s="11"/>
      <c r="CM121" s="3" t="s">
        <v>183</v>
      </c>
      <c r="CN121" s="11">
        <v>-4.5774000000000002E-2</v>
      </c>
      <c r="CO121" s="11">
        <v>-3.2669999999999999E-3</v>
      </c>
      <c r="CP121" s="11">
        <v>0.219555</v>
      </c>
      <c r="CQ121" s="11">
        <v>9.6756999999999996E-2</v>
      </c>
      <c r="CR121" s="11">
        <v>-0.221024</v>
      </c>
      <c r="CS121" s="11">
        <v>-0.218829</v>
      </c>
      <c r="CT121" s="11"/>
      <c r="CU121" s="11"/>
      <c r="CV121" s="11"/>
      <c r="CW121" s="11"/>
      <c r="CX121" s="3" t="s">
        <v>183</v>
      </c>
      <c r="CY121" s="17" t="s">
        <v>78</v>
      </c>
      <c r="CZ121" s="11">
        <v>7.2311E-2</v>
      </c>
      <c r="DA121" s="11">
        <v>0.318851</v>
      </c>
      <c r="DB121" s="11">
        <v>0.182612</v>
      </c>
      <c r="DC121" s="11">
        <v>0.74017999999999995</v>
      </c>
      <c r="DD121" s="11">
        <v>0.42483900000000002</v>
      </c>
      <c r="DE121" s="11">
        <v>0.50776299999999996</v>
      </c>
      <c r="DQ121" s="3" t="s">
        <v>183</v>
      </c>
      <c r="DR121" s="11">
        <v>0.19769300000000001</v>
      </c>
      <c r="DS121" s="11">
        <v>0.219085</v>
      </c>
      <c r="DT121" s="11">
        <v>0.22745499999999999</v>
      </c>
      <c r="DU121" s="11">
        <v>0.53468599999999999</v>
      </c>
      <c r="DV121" s="11">
        <v>0.492197</v>
      </c>
      <c r="DW121" s="11">
        <v>0.40858100000000003</v>
      </c>
      <c r="DZ121" s="3" t="s">
        <v>180</v>
      </c>
      <c r="EA121" s="11">
        <v>0.13190199999999999</v>
      </c>
      <c r="EB121" s="11">
        <v>0.10387299999999999</v>
      </c>
      <c r="EC121" s="11">
        <v>7.6738000000000001E-2</v>
      </c>
      <c r="ED121" s="11">
        <v>0.143594</v>
      </c>
      <c r="EE121" s="11">
        <v>0.18241599999999999</v>
      </c>
      <c r="EF121" s="11">
        <v>0.163047</v>
      </c>
      <c r="EL121" s="3" t="s">
        <v>183</v>
      </c>
      <c r="EM121" s="17" t="s">
        <v>78</v>
      </c>
      <c r="EN121" s="13" t="s">
        <v>78</v>
      </c>
      <c r="EO121" s="13" t="s">
        <v>78</v>
      </c>
      <c r="EP121" s="13" t="s">
        <v>78</v>
      </c>
      <c r="EQ121" s="13" t="s">
        <v>78</v>
      </c>
      <c r="ER121" s="13" t="s">
        <v>78</v>
      </c>
      <c r="ES121" s="13" t="s">
        <v>78</v>
      </c>
      <c r="EU121" s="3" t="s">
        <v>183</v>
      </c>
      <c r="EV121" s="11">
        <v>1.0642E-2</v>
      </c>
      <c r="EW121" s="11">
        <v>8.7989999999999995E-3</v>
      </c>
      <c r="EX121" s="11">
        <v>8.4787000000000001E-2</v>
      </c>
      <c r="EY121" s="11">
        <v>8.3849000000000007E-2</v>
      </c>
      <c r="EZ121" s="11">
        <v>6.8881999999999999E-2</v>
      </c>
      <c r="FA121" s="11">
        <v>3.2658E-2</v>
      </c>
    </row>
    <row r="122" spans="1:157" x14ac:dyDescent="0.2">
      <c r="A122" s="3" t="s">
        <v>179</v>
      </c>
      <c r="B122" s="11">
        <v>0.35191299999999998</v>
      </c>
      <c r="C122" s="11">
        <v>0.31765100000000002</v>
      </c>
      <c r="D122" s="11">
        <v>0.22788900000000001</v>
      </c>
      <c r="E122" s="11">
        <v>0.14522099999999999</v>
      </c>
      <c r="F122" s="11">
        <v>0.15252099999999999</v>
      </c>
      <c r="G122" s="11">
        <v>0.17580999999999999</v>
      </c>
      <c r="K122" s="3" t="s">
        <v>179</v>
      </c>
      <c r="L122" s="11">
        <v>0.497892</v>
      </c>
      <c r="M122" s="11">
        <v>0.45547199999999999</v>
      </c>
      <c r="N122" s="11">
        <v>0.51846599999999998</v>
      </c>
      <c r="O122" s="11">
        <v>0.372249</v>
      </c>
      <c r="P122" s="11">
        <v>0.22459299999999999</v>
      </c>
      <c r="Q122" s="11">
        <v>0.16415199999999999</v>
      </c>
      <c r="U122" s="3" t="s">
        <v>179</v>
      </c>
      <c r="V122" s="11">
        <v>0.114373</v>
      </c>
      <c r="W122" s="11">
        <v>0.103015</v>
      </c>
      <c r="X122" s="11">
        <v>6.2387999999999999E-2</v>
      </c>
      <c r="Y122" s="11">
        <v>0.120146</v>
      </c>
      <c r="Z122" s="11">
        <v>-1.2064E-2</v>
      </c>
      <c r="AA122" s="11">
        <v>-2.6592999999999999E-2</v>
      </c>
      <c r="AD122" s="3" t="s">
        <v>179</v>
      </c>
      <c r="AE122" s="11">
        <v>8.0074999999999993E-2</v>
      </c>
      <c r="AF122" s="11">
        <v>6.7733000000000002E-2</v>
      </c>
      <c r="AG122" s="11">
        <v>5.6112000000000002E-2</v>
      </c>
      <c r="AH122" s="11">
        <v>3.8539999999999998E-2</v>
      </c>
      <c r="AI122" s="11">
        <v>4.8294999999999998E-2</v>
      </c>
      <c r="AJ122" s="11">
        <v>5.5772000000000002E-2</v>
      </c>
      <c r="AN122" s="3" t="s">
        <v>179</v>
      </c>
      <c r="AO122" s="11">
        <v>7.3850000000000001E-3</v>
      </c>
      <c r="AP122" s="11">
        <v>6.0290999999999997E-2</v>
      </c>
      <c r="AQ122" s="11">
        <v>3.6713000000000003E-2</v>
      </c>
      <c r="AR122" s="11">
        <v>2.2244E-2</v>
      </c>
      <c r="AS122" s="11">
        <v>-5.4690999999999997E-2</v>
      </c>
      <c r="AT122" s="11">
        <v>9.4169000000000003E-2</v>
      </c>
      <c r="AU122" s="11"/>
      <c r="AV122" s="11"/>
      <c r="AW122" s="11"/>
      <c r="AX122" s="3" t="s">
        <v>179</v>
      </c>
      <c r="AY122" s="11">
        <v>-1.5578E-2</v>
      </c>
      <c r="AZ122" s="11">
        <v>-5.4910000000000002E-3</v>
      </c>
      <c r="BA122" s="11">
        <v>3.9636999999999999E-2</v>
      </c>
      <c r="BB122" s="11">
        <v>8.8156999999999999E-2</v>
      </c>
      <c r="BC122" s="11">
        <v>0.14150399999999999</v>
      </c>
      <c r="BD122" s="11">
        <v>0.21933900000000001</v>
      </c>
      <c r="BE122" s="11"/>
      <c r="BF122" s="11"/>
      <c r="BG122" s="11"/>
      <c r="BH122" s="3" t="s">
        <v>189</v>
      </c>
      <c r="BI122" s="11">
        <v>-0.123363</v>
      </c>
      <c r="BJ122" s="11">
        <v>0.21170600000000001</v>
      </c>
      <c r="BK122" s="11">
        <v>0.17289599999999999</v>
      </c>
      <c r="BL122" s="11">
        <v>0.13164600000000001</v>
      </c>
      <c r="BM122" s="11">
        <v>-0.13189300000000001</v>
      </c>
      <c r="BN122" s="11">
        <v>4.2354000000000003E-2</v>
      </c>
      <c r="BO122" s="11"/>
      <c r="BP122" s="11"/>
      <c r="BQ122" s="11"/>
      <c r="BR122" s="3" t="s">
        <v>179</v>
      </c>
      <c r="BS122" s="11">
        <v>0.356097</v>
      </c>
      <c r="BT122" s="11">
        <v>0.31892100000000001</v>
      </c>
      <c r="BU122" s="11">
        <v>0.27456999999999998</v>
      </c>
      <c r="BV122" s="11">
        <v>3.1458E-2</v>
      </c>
      <c r="BW122" s="11">
        <v>2.7123000000000001E-2</v>
      </c>
      <c r="BX122" s="11">
        <v>5.3696000000000001E-2</v>
      </c>
      <c r="BY122" s="11"/>
      <c r="BZ122" s="11"/>
      <c r="CA122" s="11"/>
      <c r="CB122" s="3" t="s">
        <v>179</v>
      </c>
      <c r="CC122" s="11">
        <v>0.73389599999999999</v>
      </c>
      <c r="CD122" s="11">
        <v>0.58833599999999997</v>
      </c>
      <c r="CE122" s="11">
        <v>0.41522500000000001</v>
      </c>
      <c r="CF122" s="11">
        <v>0.27211099999999999</v>
      </c>
      <c r="CG122" s="11">
        <v>0.25961099999999998</v>
      </c>
      <c r="CH122" s="11">
        <v>0.25142399999999998</v>
      </c>
      <c r="CI122" s="11"/>
      <c r="CJ122" s="11"/>
      <c r="CK122" s="11"/>
      <c r="CL122" s="11"/>
      <c r="CM122" s="3" t="s">
        <v>179</v>
      </c>
      <c r="CN122" s="11">
        <v>0.20429900000000001</v>
      </c>
      <c r="CO122" s="11">
        <v>0.25121100000000002</v>
      </c>
      <c r="CP122" s="11">
        <v>0.25912600000000002</v>
      </c>
      <c r="CQ122" s="11">
        <v>0.27629500000000001</v>
      </c>
      <c r="CR122" s="11">
        <v>0.29720200000000002</v>
      </c>
      <c r="CS122" s="11">
        <v>0.32024200000000003</v>
      </c>
      <c r="CT122" s="11"/>
      <c r="CU122" s="11"/>
      <c r="CV122" s="11"/>
      <c r="CW122" s="11"/>
      <c r="CX122" s="3" t="s">
        <v>179</v>
      </c>
      <c r="CY122" s="17" t="s">
        <v>78</v>
      </c>
      <c r="CZ122" s="11">
        <v>0.63854699999999998</v>
      </c>
      <c r="DA122" s="11">
        <v>0.42021599999999998</v>
      </c>
      <c r="DB122" s="11">
        <v>0.36959799999999998</v>
      </c>
      <c r="DC122" s="11">
        <v>0.28339300000000001</v>
      </c>
      <c r="DD122" s="11">
        <v>0.22577</v>
      </c>
      <c r="DE122" s="11">
        <v>0.28579900000000003</v>
      </c>
      <c r="DQ122" s="3" t="s">
        <v>179</v>
      </c>
      <c r="DR122" s="11">
        <v>0.103376</v>
      </c>
      <c r="DS122" s="11">
        <v>4.4860999999999998E-2</v>
      </c>
      <c r="DT122" s="11">
        <v>0.16551399999999999</v>
      </c>
      <c r="DU122" s="11">
        <v>0.21951899999999999</v>
      </c>
      <c r="DV122" s="11">
        <v>0.24513199999999999</v>
      </c>
      <c r="DW122" s="11">
        <v>0.206787</v>
      </c>
      <c r="DZ122" s="3" t="s">
        <v>187</v>
      </c>
      <c r="EA122" s="11">
        <v>0.12291299999999999</v>
      </c>
      <c r="EB122" s="11">
        <v>0.12366199999999999</v>
      </c>
      <c r="EC122" s="11">
        <v>0.117106</v>
      </c>
      <c r="ED122" s="11">
        <v>0.122141</v>
      </c>
      <c r="EE122" s="11">
        <v>0.115324</v>
      </c>
      <c r="EF122" s="11">
        <v>0.12018</v>
      </c>
      <c r="EL122" s="3" t="s">
        <v>179</v>
      </c>
      <c r="EM122" s="20">
        <v>6.9025000000000003E-2</v>
      </c>
      <c r="EN122" s="11">
        <v>6.9025000000000003E-2</v>
      </c>
      <c r="EO122" s="11">
        <v>0.12503</v>
      </c>
      <c r="EP122" s="11">
        <v>0.131636</v>
      </c>
      <c r="EQ122" s="11">
        <v>0.10768</v>
      </c>
      <c r="ER122" s="11">
        <v>1.5262E-2</v>
      </c>
      <c r="ES122" s="11">
        <v>6.3356999999999997E-2</v>
      </c>
      <c r="EU122" s="3" t="s">
        <v>179</v>
      </c>
      <c r="EV122" s="11">
        <v>3.6246E-2</v>
      </c>
      <c r="EW122" s="11">
        <v>-1.4642000000000001E-2</v>
      </c>
      <c r="EX122" s="11">
        <v>3.6640000000000002E-3</v>
      </c>
      <c r="EY122" s="11">
        <v>-2.0938999999999999E-2</v>
      </c>
      <c r="EZ122" s="11">
        <v>5.8666999999999997E-2</v>
      </c>
      <c r="FA122" s="11">
        <v>7.3592000000000005E-2</v>
      </c>
    </row>
    <row r="123" spans="1:157" x14ac:dyDescent="0.2">
      <c r="A123" s="3" t="s">
        <v>187</v>
      </c>
      <c r="B123" s="11">
        <v>0.181008</v>
      </c>
      <c r="C123" s="11">
        <v>0.174458</v>
      </c>
      <c r="D123" s="11">
        <v>0.15562500000000001</v>
      </c>
      <c r="E123" s="11">
        <v>9.8028000000000004E-2</v>
      </c>
      <c r="F123" s="11">
        <v>7.9792000000000002E-2</v>
      </c>
      <c r="G123" s="11">
        <v>7.3910000000000003E-2</v>
      </c>
      <c r="K123" s="3" t="s">
        <v>187</v>
      </c>
      <c r="L123" s="11">
        <v>0.39260600000000001</v>
      </c>
      <c r="M123" s="11">
        <v>0.347381</v>
      </c>
      <c r="N123" s="11">
        <v>0.37253199999999997</v>
      </c>
      <c r="O123" s="11">
        <v>0.27117400000000003</v>
      </c>
      <c r="P123" s="11">
        <v>0.18009</v>
      </c>
      <c r="Q123" s="11">
        <v>0.15199599999999999</v>
      </c>
      <c r="U123" s="3" t="s">
        <v>187</v>
      </c>
      <c r="V123" s="11">
        <v>1.7144E-2</v>
      </c>
      <c r="W123" s="11">
        <v>-4.7939000000000002E-2</v>
      </c>
      <c r="X123" s="11">
        <v>-1.3604E-2</v>
      </c>
      <c r="Y123" s="11">
        <v>1.3828999999999999E-2</v>
      </c>
      <c r="Z123" s="11">
        <v>2.87E-2</v>
      </c>
      <c r="AA123" s="11">
        <v>1.3102000000000001E-2</v>
      </c>
      <c r="AD123" s="3" t="s">
        <v>187</v>
      </c>
      <c r="AE123" s="11">
        <v>9.6157999999999993E-2</v>
      </c>
      <c r="AF123" s="11">
        <v>7.5622999999999996E-2</v>
      </c>
      <c r="AG123" s="11">
        <v>0.10646600000000001</v>
      </c>
      <c r="AH123" s="11">
        <v>5.0680000000000003E-2</v>
      </c>
      <c r="AI123" s="11">
        <v>6.9874000000000006E-2</v>
      </c>
      <c r="AJ123" s="11">
        <v>7.6063000000000006E-2</v>
      </c>
      <c r="AN123" s="3" t="s">
        <v>187</v>
      </c>
      <c r="AO123" s="11">
        <v>0.105422</v>
      </c>
      <c r="AP123" s="11">
        <v>0.117453</v>
      </c>
      <c r="AQ123" s="11">
        <v>0.14666000000000001</v>
      </c>
      <c r="AR123" s="11">
        <v>2.7654999999999999E-2</v>
      </c>
      <c r="AS123" s="11">
        <v>-1.3672E-2</v>
      </c>
      <c r="AT123" s="11">
        <v>0.29900100000000002</v>
      </c>
      <c r="AU123" s="11"/>
      <c r="AV123" s="11"/>
      <c r="AW123" s="11"/>
      <c r="AX123" s="3" t="s">
        <v>187</v>
      </c>
      <c r="AY123" s="11">
        <v>4.1079999999999997E-3</v>
      </c>
      <c r="AZ123" s="11">
        <v>1.2096000000000001E-2</v>
      </c>
      <c r="BA123" s="11">
        <v>3.5878E-2</v>
      </c>
      <c r="BB123" s="11">
        <v>8.0004000000000006E-2</v>
      </c>
      <c r="BC123" s="11">
        <v>0.111329</v>
      </c>
      <c r="BD123" s="11">
        <v>0.16201199999999999</v>
      </c>
      <c r="BE123" s="11"/>
      <c r="BF123" s="11"/>
      <c r="BG123" s="11"/>
      <c r="BH123" s="3" t="s">
        <v>192</v>
      </c>
      <c r="BI123" s="11">
        <v>-0.12464600000000001</v>
      </c>
      <c r="BJ123" s="11">
        <v>0.19281999999999999</v>
      </c>
      <c r="BK123" s="11">
        <v>0.17157600000000001</v>
      </c>
      <c r="BL123" s="11">
        <v>0.12765000000000001</v>
      </c>
      <c r="BM123" s="11">
        <v>-0.113541</v>
      </c>
      <c r="BN123" s="11">
        <v>3.6401000000000003E-2</v>
      </c>
      <c r="BO123" s="11"/>
      <c r="BP123" s="11"/>
      <c r="BQ123" s="11"/>
      <c r="BR123" s="3" t="s">
        <v>187</v>
      </c>
      <c r="BS123" s="11">
        <v>0.16114300000000001</v>
      </c>
      <c r="BT123" s="11">
        <v>0.16337699999999999</v>
      </c>
      <c r="BU123" s="11">
        <v>0.14857899999999999</v>
      </c>
      <c r="BV123" s="11">
        <v>9.8214999999999997E-2</v>
      </c>
      <c r="BW123" s="11">
        <v>8.1206E-2</v>
      </c>
      <c r="BX123" s="11">
        <v>0.100826</v>
      </c>
      <c r="BY123" s="11"/>
      <c r="BZ123" s="11"/>
      <c r="CA123" s="11"/>
      <c r="CB123" s="3" t="s">
        <v>187</v>
      </c>
      <c r="CC123" s="11">
        <v>0.27098899999999998</v>
      </c>
      <c r="CD123" s="11">
        <v>0.235264</v>
      </c>
      <c r="CE123" s="11">
        <v>0.19472999999999999</v>
      </c>
      <c r="CF123" s="11">
        <v>0.116689</v>
      </c>
      <c r="CG123" s="11">
        <v>0.129584</v>
      </c>
      <c r="CH123" s="11">
        <v>0.14775199999999999</v>
      </c>
      <c r="CI123" s="11"/>
      <c r="CJ123" s="11"/>
      <c r="CK123" s="11"/>
      <c r="CL123" s="11"/>
      <c r="CM123" s="3" t="s">
        <v>187</v>
      </c>
      <c r="CN123" s="11">
        <v>6.3761999999999999E-2</v>
      </c>
      <c r="CO123" s="11">
        <v>8.8440000000000005E-2</v>
      </c>
      <c r="CP123" s="11">
        <v>8.3837999999999996E-2</v>
      </c>
      <c r="CQ123" s="11">
        <v>0.109904</v>
      </c>
      <c r="CR123" s="11">
        <v>0.15340799999999999</v>
      </c>
      <c r="CS123" s="11">
        <v>0.15960099999999999</v>
      </c>
      <c r="CT123" s="11"/>
      <c r="CU123" s="11"/>
      <c r="CV123" s="11"/>
      <c r="CW123" s="11"/>
      <c r="CX123" s="3" t="s">
        <v>187</v>
      </c>
      <c r="CY123" s="17" t="s">
        <v>78</v>
      </c>
      <c r="CZ123" s="11">
        <v>0.20724200000000001</v>
      </c>
      <c r="DA123" s="11">
        <v>0.368203</v>
      </c>
      <c r="DB123" s="11">
        <v>0.49245499999999998</v>
      </c>
      <c r="DC123" s="11">
        <v>0.334837</v>
      </c>
      <c r="DD123" s="11">
        <v>0.31673299999999999</v>
      </c>
      <c r="DE123" s="11">
        <v>0.33194800000000002</v>
      </c>
      <c r="DQ123" s="3" t="s">
        <v>187</v>
      </c>
      <c r="DR123" s="11">
        <v>0.14821500000000001</v>
      </c>
      <c r="DS123" s="11">
        <v>0.22089200000000001</v>
      </c>
      <c r="DT123" s="11">
        <v>0.278368</v>
      </c>
      <c r="DU123" s="11">
        <v>0.33884599999999998</v>
      </c>
      <c r="DV123" s="11">
        <v>0.26920300000000003</v>
      </c>
      <c r="DW123" s="11">
        <v>0.27493299999999998</v>
      </c>
      <c r="DZ123" s="3"/>
      <c r="EA123" s="3"/>
      <c r="EB123" s="3"/>
      <c r="EC123" s="3"/>
      <c r="ED123" s="3"/>
      <c r="EE123" s="3"/>
      <c r="EF123" s="3"/>
      <c r="EL123" s="3" t="s">
        <v>187</v>
      </c>
      <c r="EM123" s="20">
        <v>4.2608E-2</v>
      </c>
      <c r="EN123" s="11">
        <v>4.2608E-2</v>
      </c>
      <c r="EO123" s="11">
        <v>5.9812999999999998E-2</v>
      </c>
      <c r="EP123" s="11">
        <v>6.1915999999999999E-2</v>
      </c>
      <c r="EQ123" s="11">
        <v>5.6161000000000003E-2</v>
      </c>
      <c r="ER123" s="11">
        <v>3.8001E-2</v>
      </c>
      <c r="ES123" s="11">
        <v>4.4679000000000003E-2</v>
      </c>
      <c r="EU123" s="3" t="s">
        <v>187</v>
      </c>
      <c r="EV123" s="11">
        <v>5.9539000000000002E-2</v>
      </c>
      <c r="EW123" s="11">
        <v>7.2764999999999996E-2</v>
      </c>
      <c r="EX123" s="11">
        <v>3.7440000000000001E-2</v>
      </c>
      <c r="EY123" s="11">
        <v>9.358E-3</v>
      </c>
      <c r="EZ123" s="11">
        <v>-1.2799999999999999E-4</v>
      </c>
      <c r="FA123" s="11">
        <v>2.4639000000000001E-2</v>
      </c>
    </row>
    <row r="124" spans="1:157" x14ac:dyDescent="0.2">
      <c r="A124" s="3"/>
      <c r="B124" s="3"/>
      <c r="C124" s="3"/>
      <c r="D124" s="3"/>
      <c r="E124" s="3"/>
      <c r="F124" s="3"/>
      <c r="G124" s="3"/>
      <c r="K124" s="3"/>
      <c r="L124" s="3"/>
      <c r="M124" s="3"/>
      <c r="N124" s="3"/>
      <c r="O124" s="3"/>
      <c r="P124" s="3"/>
      <c r="Q124" s="3"/>
      <c r="U124" s="3"/>
      <c r="V124" s="3"/>
      <c r="W124" s="3"/>
      <c r="X124" s="3"/>
      <c r="Y124" s="3"/>
      <c r="Z124" s="3"/>
      <c r="AA124" s="3"/>
      <c r="AD124" s="3"/>
      <c r="AE124" s="3"/>
      <c r="AF124" s="3"/>
      <c r="AG124" s="3"/>
      <c r="AH124" s="3"/>
      <c r="AI124" s="3"/>
      <c r="AJ124" s="3"/>
      <c r="AN124" s="3"/>
      <c r="AO124" s="3"/>
      <c r="AP124" s="3"/>
      <c r="AQ124" s="3"/>
      <c r="AR124" s="3"/>
      <c r="AS124" s="3"/>
      <c r="AT124" s="3"/>
      <c r="AU124" s="3"/>
      <c r="AV124" s="11"/>
      <c r="AW124" s="11"/>
      <c r="AX124" s="3"/>
      <c r="AY124" s="3"/>
      <c r="AZ124" s="3"/>
      <c r="BA124" s="3"/>
      <c r="BB124" s="3"/>
      <c r="BC124" s="3"/>
      <c r="BD124" s="3"/>
      <c r="BE124" s="11"/>
      <c r="BF124" s="11"/>
      <c r="BG124" s="11"/>
      <c r="BH124" s="3" t="s">
        <v>187</v>
      </c>
      <c r="BI124" s="11">
        <v>2.562E-2</v>
      </c>
      <c r="BJ124" s="11">
        <v>0.10136100000000001</v>
      </c>
      <c r="BK124" s="11">
        <v>0.12595600000000001</v>
      </c>
      <c r="BL124" s="11">
        <v>0.109033</v>
      </c>
      <c r="BM124" s="11">
        <v>4.6155000000000002E-2</v>
      </c>
      <c r="BN124" s="11">
        <v>2.257E-2</v>
      </c>
      <c r="BO124" s="11"/>
      <c r="BP124" s="11"/>
      <c r="BQ124" s="11"/>
      <c r="BR124" s="3"/>
      <c r="BS124" s="3"/>
      <c r="BT124" s="3"/>
      <c r="BU124" s="3"/>
      <c r="BV124" s="3"/>
      <c r="BW124" s="3"/>
      <c r="BX124" s="3"/>
      <c r="BY124" s="11"/>
      <c r="BZ124" s="11"/>
      <c r="CA124" s="11"/>
      <c r="CB124" s="3"/>
      <c r="CC124" s="3"/>
      <c r="CD124" s="3"/>
      <c r="CE124" s="3"/>
      <c r="CF124" s="3"/>
      <c r="CG124" s="3"/>
      <c r="CH124" s="3"/>
      <c r="CI124" s="11"/>
      <c r="CJ124" s="11"/>
      <c r="CK124" s="11"/>
      <c r="CL124" s="11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Q124" s="3"/>
      <c r="DR124" s="3"/>
      <c r="DS124" s="3"/>
      <c r="DT124" s="3"/>
      <c r="DU124" s="3"/>
      <c r="DV124" s="3"/>
      <c r="DW124" s="3"/>
      <c r="DZ124" s="3" t="s">
        <v>190</v>
      </c>
      <c r="EA124" s="11">
        <v>0.14607500000000001</v>
      </c>
      <c r="EB124" s="11">
        <v>0.110855</v>
      </c>
      <c r="EC124" s="11">
        <v>0.11551400000000001</v>
      </c>
      <c r="ED124" s="11">
        <v>0.10516399999999999</v>
      </c>
      <c r="EE124" s="11">
        <v>0.106637</v>
      </c>
      <c r="EF124" s="11">
        <v>0.11047800000000001</v>
      </c>
      <c r="EL124" s="3"/>
      <c r="EM124" s="3"/>
      <c r="EN124" s="3"/>
      <c r="EO124" s="3"/>
      <c r="EP124" s="3"/>
      <c r="EQ124" s="3"/>
      <c r="ER124" s="3"/>
      <c r="ES124" s="3"/>
      <c r="EU124" s="3"/>
      <c r="EV124" s="3"/>
      <c r="EW124" s="3"/>
      <c r="EX124" s="3"/>
      <c r="EY124" s="3"/>
      <c r="EZ124" s="3"/>
      <c r="FA124" s="3"/>
    </row>
    <row r="125" spans="1:157" x14ac:dyDescent="0.2">
      <c r="A125" s="3" t="s">
        <v>191</v>
      </c>
      <c r="B125" s="11">
        <v>0.14460200000000001</v>
      </c>
      <c r="C125" s="11">
        <v>0.145344</v>
      </c>
      <c r="D125" s="11">
        <v>0.12996199999999999</v>
      </c>
      <c r="E125" s="11">
        <v>8.3025000000000002E-2</v>
      </c>
      <c r="F125" s="11">
        <v>8.3326999999999998E-2</v>
      </c>
      <c r="G125" s="11">
        <v>8.5866999999999999E-2</v>
      </c>
      <c r="K125" s="3" t="s">
        <v>191</v>
      </c>
      <c r="L125" s="11">
        <v>0.43472699999999997</v>
      </c>
      <c r="M125" s="11">
        <v>0.88337900000000003</v>
      </c>
      <c r="N125" s="11">
        <v>0.67878000000000005</v>
      </c>
      <c r="O125" s="11">
        <v>0.40376699999999999</v>
      </c>
      <c r="P125" s="11">
        <v>0.326658</v>
      </c>
      <c r="Q125" s="11">
        <v>0.30912800000000001</v>
      </c>
      <c r="U125" s="3" t="s">
        <v>191</v>
      </c>
      <c r="V125" s="11">
        <v>-8.8860999999999996E-2</v>
      </c>
      <c r="W125" s="11">
        <v>-0.213006</v>
      </c>
      <c r="X125" s="11">
        <v>-0.16184000000000001</v>
      </c>
      <c r="Y125" s="11">
        <v>-0.17574999999999999</v>
      </c>
      <c r="Z125" s="11">
        <v>-1.6562E-2</v>
      </c>
      <c r="AA125" s="11">
        <v>-3.3554E-2</v>
      </c>
      <c r="AD125" s="3" t="s">
        <v>191</v>
      </c>
      <c r="AE125" s="11">
        <v>0.22699900000000001</v>
      </c>
      <c r="AF125" s="11">
        <v>0.131467</v>
      </c>
      <c r="AG125" s="11">
        <v>0.19575000000000001</v>
      </c>
      <c r="AH125" s="11">
        <v>5.4352999999999999E-2</v>
      </c>
      <c r="AI125" s="11">
        <v>9.0678999999999996E-2</v>
      </c>
      <c r="AJ125" s="11">
        <v>0.11269999999999999</v>
      </c>
      <c r="AN125" s="3" t="s">
        <v>191</v>
      </c>
      <c r="AO125" s="11" t="s">
        <v>116</v>
      </c>
      <c r="AP125" s="11" t="s">
        <v>116</v>
      </c>
      <c r="AQ125" s="11" t="s">
        <v>116</v>
      </c>
      <c r="AR125" s="11" t="s">
        <v>116</v>
      </c>
      <c r="AS125" s="11" t="s">
        <v>116</v>
      </c>
      <c r="AT125" s="11" t="s">
        <v>116</v>
      </c>
      <c r="AU125" s="11"/>
      <c r="AV125" s="3"/>
      <c r="AW125" s="3"/>
      <c r="AX125" s="3" t="s">
        <v>191</v>
      </c>
      <c r="AY125" s="11" t="s">
        <v>116</v>
      </c>
      <c r="AZ125" s="11" t="s">
        <v>116</v>
      </c>
      <c r="BA125" s="11" t="s">
        <v>116</v>
      </c>
      <c r="BB125" s="11" t="s">
        <v>116</v>
      </c>
      <c r="BC125" s="11" t="s">
        <v>116</v>
      </c>
      <c r="BD125" s="11" t="s">
        <v>116</v>
      </c>
      <c r="BE125" s="3"/>
      <c r="BF125" s="3"/>
      <c r="BG125" s="3"/>
      <c r="BH125" s="3" t="s">
        <v>194</v>
      </c>
      <c r="BI125" s="11">
        <v>4.3471000000000003E-2</v>
      </c>
      <c r="BJ125" s="11">
        <v>0.140876</v>
      </c>
      <c r="BK125" s="11">
        <v>0.18743299999999999</v>
      </c>
      <c r="BL125" s="11">
        <v>0.144149</v>
      </c>
      <c r="BM125" s="11">
        <v>3.8372000000000003E-2</v>
      </c>
      <c r="BN125" s="11">
        <v>-7.6759999999999997E-3</v>
      </c>
      <c r="BO125" s="3"/>
      <c r="BP125" s="3"/>
      <c r="BQ125" s="3"/>
      <c r="BR125" s="3" t="s">
        <v>191</v>
      </c>
      <c r="BS125" s="11">
        <v>-0.47685899999999998</v>
      </c>
      <c r="BT125" s="11" t="s">
        <v>116</v>
      </c>
      <c r="BU125" s="11" t="s">
        <v>116</v>
      </c>
      <c r="BV125" s="11" t="s">
        <v>116</v>
      </c>
      <c r="BW125" s="11" t="s">
        <v>116</v>
      </c>
      <c r="BX125" s="11" t="s">
        <v>116</v>
      </c>
      <c r="BY125" s="3"/>
      <c r="BZ125" s="3"/>
      <c r="CA125" s="3"/>
      <c r="CB125" s="3" t="s">
        <v>191</v>
      </c>
      <c r="CC125" s="11">
        <v>0.283302</v>
      </c>
      <c r="CD125" s="11">
        <v>0.260436</v>
      </c>
      <c r="CE125" s="11">
        <v>0.17635300000000001</v>
      </c>
      <c r="CF125" s="11">
        <v>8.6669999999999997E-2</v>
      </c>
      <c r="CG125" s="11">
        <v>6.6410999999999998E-2</v>
      </c>
      <c r="CH125" s="11">
        <v>7.8450000000000006E-2</v>
      </c>
      <c r="CI125" s="3"/>
      <c r="CJ125" s="3"/>
      <c r="CK125" s="3"/>
      <c r="CL125" s="3"/>
      <c r="CM125" s="3" t="s">
        <v>191</v>
      </c>
      <c r="CN125" s="11">
        <v>0.16927500000000001</v>
      </c>
      <c r="CO125" s="11">
        <v>0.29407100000000003</v>
      </c>
      <c r="CP125" s="11">
        <v>0.18621699999999999</v>
      </c>
      <c r="CQ125" s="11">
        <v>0.238346</v>
      </c>
      <c r="CR125" s="11">
        <v>0.12928400000000001</v>
      </c>
      <c r="CS125" s="11">
        <v>0.14743400000000001</v>
      </c>
      <c r="CT125" s="11"/>
      <c r="CU125" s="11"/>
      <c r="CV125" s="11"/>
      <c r="CW125" s="11"/>
      <c r="CX125" s="3" t="s">
        <v>191</v>
      </c>
      <c r="CY125" s="17" t="s">
        <v>78</v>
      </c>
      <c r="CZ125" s="11">
        <v>0.317915</v>
      </c>
      <c r="DA125" s="11">
        <v>0.13572300000000001</v>
      </c>
      <c r="DB125" s="11">
        <v>0.31917499999999999</v>
      </c>
      <c r="DC125" s="11">
        <v>0.11640300000000001</v>
      </c>
      <c r="DD125" s="11">
        <v>0.55465200000000003</v>
      </c>
      <c r="DE125" s="11">
        <v>0.52412700000000001</v>
      </c>
      <c r="DQ125" s="3" t="s">
        <v>191</v>
      </c>
      <c r="DR125" s="11">
        <v>0.115854</v>
      </c>
      <c r="DS125" s="11">
        <v>0.78512800000000005</v>
      </c>
      <c r="DT125" s="11">
        <v>0.86641299999999999</v>
      </c>
      <c r="DU125" s="11">
        <v>0.93847400000000003</v>
      </c>
      <c r="DV125" s="11">
        <v>0.42042099999999999</v>
      </c>
      <c r="DW125" s="11">
        <v>0.37774400000000002</v>
      </c>
      <c r="DZ125" s="3" t="s">
        <v>191</v>
      </c>
      <c r="EA125" s="11" t="s">
        <v>116</v>
      </c>
      <c r="EB125" s="11" t="s">
        <v>116</v>
      </c>
      <c r="EC125" s="11" t="s">
        <v>116</v>
      </c>
      <c r="ED125" s="11" t="s">
        <v>116</v>
      </c>
      <c r="EE125" s="11" t="s">
        <v>116</v>
      </c>
      <c r="EF125" s="11" t="s">
        <v>116</v>
      </c>
      <c r="EL125" s="3" t="s">
        <v>191</v>
      </c>
      <c r="EM125" s="20">
        <v>-3.5175999999999999E-2</v>
      </c>
      <c r="EN125" s="11" t="s">
        <v>116</v>
      </c>
      <c r="EO125" s="11" t="s">
        <v>116</v>
      </c>
      <c r="EP125" s="11" t="s">
        <v>116</v>
      </c>
      <c r="EQ125" s="11" t="s">
        <v>116</v>
      </c>
      <c r="ER125" s="11" t="s">
        <v>116</v>
      </c>
      <c r="ES125" s="11" t="s">
        <v>116</v>
      </c>
      <c r="EU125" s="3" t="s">
        <v>191</v>
      </c>
      <c r="EV125" s="11">
        <v>-0.141869</v>
      </c>
      <c r="EW125" s="11">
        <v>-7.5981000000000007E-2</v>
      </c>
      <c r="EX125" s="11">
        <v>0.11657000000000001</v>
      </c>
      <c r="EY125" s="11">
        <v>4.8191999999999999E-2</v>
      </c>
      <c r="EZ125" s="11">
        <v>3.1627000000000002E-2</v>
      </c>
      <c r="FA125" s="11">
        <v>4.0884999999999998E-2</v>
      </c>
    </row>
    <row r="126" spans="1:157" x14ac:dyDescent="0.2">
      <c r="A126" s="3" t="s">
        <v>190</v>
      </c>
      <c r="B126" s="11">
        <v>0.131551</v>
      </c>
      <c r="C126" s="11">
        <v>0.13426199999999999</v>
      </c>
      <c r="D126" s="11">
        <v>0.12310400000000001</v>
      </c>
      <c r="E126" s="11">
        <v>8.3373000000000003E-2</v>
      </c>
      <c r="F126" s="11">
        <v>8.3887000000000003E-2</v>
      </c>
      <c r="G126" s="11">
        <v>8.7006E-2</v>
      </c>
      <c r="K126" s="3" t="s">
        <v>190</v>
      </c>
      <c r="L126" s="11">
        <v>0.47637699999999999</v>
      </c>
      <c r="M126" s="11">
        <v>0.49939099999999997</v>
      </c>
      <c r="N126" s="11">
        <v>0.46968300000000002</v>
      </c>
      <c r="O126" s="11">
        <v>0.33011600000000002</v>
      </c>
      <c r="P126" s="11">
        <v>0.29292200000000002</v>
      </c>
      <c r="Q126" s="11">
        <v>0.29056100000000001</v>
      </c>
      <c r="U126" s="3" t="s">
        <v>190</v>
      </c>
      <c r="V126" s="11">
        <v>-0.10975</v>
      </c>
      <c r="W126" s="11">
        <v>-0.213006</v>
      </c>
      <c r="X126" s="11">
        <v>-0.16184000000000001</v>
      </c>
      <c r="Y126" s="11">
        <v>-0.17574999999999999</v>
      </c>
      <c r="Z126" s="11">
        <v>-1.6562E-2</v>
      </c>
      <c r="AA126" s="11">
        <v>-3.3554E-2</v>
      </c>
      <c r="AD126" s="3" t="s">
        <v>190</v>
      </c>
      <c r="AE126" s="11">
        <v>0.146233</v>
      </c>
      <c r="AF126" s="11">
        <v>8.3607000000000001E-2</v>
      </c>
      <c r="AG126" s="11">
        <v>0.13228300000000001</v>
      </c>
      <c r="AH126" s="11">
        <v>3.6791999999999998E-2</v>
      </c>
      <c r="AI126" s="11">
        <v>8.1939999999999999E-2</v>
      </c>
      <c r="AJ126" s="11">
        <v>0.100115</v>
      </c>
      <c r="AN126" s="3" t="s">
        <v>190</v>
      </c>
      <c r="AO126" s="11">
        <v>9.7013000000000002E-2</v>
      </c>
      <c r="AP126" s="11">
        <v>5.5803999999999999E-2</v>
      </c>
      <c r="AQ126" s="11">
        <v>-2.1661E-2</v>
      </c>
      <c r="AR126" s="11">
        <v>-3.0768E-2</v>
      </c>
      <c r="AS126" s="11">
        <v>1.5889999999999999E-3</v>
      </c>
      <c r="AT126" s="11">
        <v>0.39440599999999998</v>
      </c>
      <c r="AU126" s="11"/>
      <c r="AV126" s="11"/>
      <c r="AW126" s="11"/>
      <c r="AX126" s="3" t="s">
        <v>190</v>
      </c>
      <c r="AY126" s="11">
        <v>-0.42906699999999998</v>
      </c>
      <c r="AZ126" s="11">
        <v>-0.21341499999999999</v>
      </c>
      <c r="BA126" s="11">
        <v>-2.9683000000000001E-2</v>
      </c>
      <c r="BB126" s="11">
        <v>0.59859700000000005</v>
      </c>
      <c r="BC126" s="11">
        <v>0.240595</v>
      </c>
      <c r="BD126" s="11">
        <v>0.224443</v>
      </c>
      <c r="BE126" s="11"/>
      <c r="BF126" s="11"/>
      <c r="BG126" s="11"/>
      <c r="BH126" s="3" t="s">
        <v>191</v>
      </c>
      <c r="BI126" s="11">
        <v>1.0489E-2</v>
      </c>
      <c r="BJ126" s="11">
        <v>3.1848000000000001E-2</v>
      </c>
      <c r="BK126" s="11">
        <v>4.5234000000000003E-2</v>
      </c>
      <c r="BL126" s="11">
        <v>4.5219000000000002E-2</v>
      </c>
      <c r="BM126" s="11">
        <v>7.0966000000000001E-2</v>
      </c>
      <c r="BN126" s="11">
        <v>8.9707999999999996E-2</v>
      </c>
      <c r="BO126" s="11"/>
      <c r="BP126" s="11"/>
      <c r="BQ126" s="11"/>
      <c r="BR126" s="3" t="s">
        <v>190</v>
      </c>
      <c r="BS126" s="11">
        <v>1.3776999999999999E-2</v>
      </c>
      <c r="BT126" s="11">
        <v>5.3367999999999999E-2</v>
      </c>
      <c r="BU126" s="11">
        <v>0.10666200000000001</v>
      </c>
      <c r="BV126" s="11">
        <v>2.2402999999999999E-2</v>
      </c>
      <c r="BW126" s="11">
        <v>2.7307999999999999E-2</v>
      </c>
      <c r="BX126" s="11">
        <v>3.5382999999999998E-2</v>
      </c>
      <c r="BY126" s="11"/>
      <c r="BZ126" s="11"/>
      <c r="CA126" s="11"/>
      <c r="CB126" s="3" t="s">
        <v>190</v>
      </c>
      <c r="CC126" s="11">
        <v>0.195158</v>
      </c>
      <c r="CD126" s="11">
        <v>0.199434</v>
      </c>
      <c r="CE126" s="11">
        <v>0.140735</v>
      </c>
      <c r="CF126" s="11">
        <v>7.5495999999999994E-2</v>
      </c>
      <c r="CG126" s="11">
        <v>6.0860999999999998E-2</v>
      </c>
      <c r="CH126" s="11">
        <v>7.2520000000000001E-2</v>
      </c>
      <c r="CI126" s="11"/>
      <c r="CJ126" s="11"/>
      <c r="CK126" s="11"/>
      <c r="CL126" s="11"/>
      <c r="CM126" s="3" t="s">
        <v>190</v>
      </c>
      <c r="CN126" s="11">
        <v>0.10488</v>
      </c>
      <c r="CO126" s="11">
        <v>0.19733899999999999</v>
      </c>
      <c r="CP126" s="11">
        <v>0.17627000000000001</v>
      </c>
      <c r="CQ126" s="11">
        <v>0.20349900000000001</v>
      </c>
      <c r="CR126" s="11">
        <v>0.236569</v>
      </c>
      <c r="CS126" s="11">
        <v>0.23708000000000001</v>
      </c>
      <c r="CT126" s="11"/>
      <c r="CU126" s="11"/>
      <c r="CV126" s="11"/>
      <c r="CW126" s="11"/>
      <c r="CX126" s="3" t="s">
        <v>190</v>
      </c>
      <c r="CY126" s="17" t="s">
        <v>78</v>
      </c>
      <c r="CZ126" s="11">
        <v>0.28422999999999998</v>
      </c>
      <c r="DA126" s="11">
        <v>0.31252999999999997</v>
      </c>
      <c r="DB126" s="11">
        <v>0.417574</v>
      </c>
      <c r="DC126" s="11">
        <v>0.21890499999999999</v>
      </c>
      <c r="DD126" s="11">
        <v>0.36514799999999997</v>
      </c>
      <c r="DE126" s="11">
        <v>0.40425499999999998</v>
      </c>
      <c r="DQ126" s="3" t="s">
        <v>190</v>
      </c>
      <c r="DR126" s="11">
        <v>0.116663</v>
      </c>
      <c r="DS126" s="11">
        <v>0.737479</v>
      </c>
      <c r="DT126" s="11">
        <v>0.83037300000000003</v>
      </c>
      <c r="DU126" s="11">
        <v>0.89034000000000002</v>
      </c>
      <c r="DV126" s="11">
        <v>0.41250300000000001</v>
      </c>
      <c r="DW126" s="11">
        <v>0.37241299999999999</v>
      </c>
      <c r="DZ126" s="3" t="s">
        <v>193</v>
      </c>
      <c r="EA126" s="11">
        <v>0.23528099999999999</v>
      </c>
      <c r="EB126" s="11">
        <v>0.177093</v>
      </c>
      <c r="EC126" s="11">
        <v>0.124503</v>
      </c>
      <c r="ED126" s="11">
        <v>0.12382700000000001</v>
      </c>
      <c r="EE126" s="11">
        <v>9.4436000000000006E-2</v>
      </c>
      <c r="EF126" s="11">
        <v>2.7026999999999999E-2</v>
      </c>
      <c r="EL126" s="3" t="s">
        <v>190</v>
      </c>
      <c r="EM126" s="20">
        <v>2.4251999999999999E-2</v>
      </c>
      <c r="EN126" s="11">
        <v>2.4251999999999999E-2</v>
      </c>
      <c r="EO126" s="11">
        <v>4.5509000000000001E-2</v>
      </c>
      <c r="EP126" s="11">
        <v>6.5401000000000001E-2</v>
      </c>
      <c r="EQ126" s="11">
        <v>4.4056999999999999E-2</v>
      </c>
      <c r="ER126" s="11">
        <v>5.9673999999999998E-2</v>
      </c>
      <c r="ES126" s="11">
        <v>3.3603000000000001E-2</v>
      </c>
      <c r="EU126" s="3" t="s">
        <v>190</v>
      </c>
      <c r="EV126" s="11">
        <v>-1.3591000000000001E-2</v>
      </c>
      <c r="EW126" s="11">
        <v>1.2914E-2</v>
      </c>
      <c r="EX126" s="11">
        <v>4.7197000000000003E-2</v>
      </c>
      <c r="EY126" s="11">
        <v>8.9549999999999994E-3</v>
      </c>
      <c r="EZ126" s="11">
        <v>1.1950000000000001E-2</v>
      </c>
      <c r="FA126" s="11">
        <v>2.3099000000000001E-2</v>
      </c>
    </row>
    <row r="127" spans="1:157" x14ac:dyDescent="0.2">
      <c r="A127" s="3" t="s">
        <v>193</v>
      </c>
      <c r="B127" s="11">
        <v>0.14799399999999999</v>
      </c>
      <c r="C127" s="11">
        <v>0.206398</v>
      </c>
      <c r="D127" s="11">
        <v>0.24085500000000001</v>
      </c>
      <c r="E127" s="11">
        <v>0.188358</v>
      </c>
      <c r="F127" s="11">
        <v>0.160358</v>
      </c>
      <c r="G127" s="11">
        <v>5.5433999999999997E-2</v>
      </c>
      <c r="K127" s="3" t="s">
        <v>193</v>
      </c>
      <c r="L127" s="11">
        <v>0.30819200000000002</v>
      </c>
      <c r="M127" s="11">
        <v>0.53223200000000004</v>
      </c>
      <c r="N127" s="11">
        <v>0.14671899999999999</v>
      </c>
      <c r="O127" s="11">
        <v>6.6744999999999999E-2</v>
      </c>
      <c r="P127" s="11">
        <v>8.7408E-2</v>
      </c>
      <c r="Q127" s="11">
        <v>0.272704</v>
      </c>
      <c r="U127" s="3" t="s">
        <v>193</v>
      </c>
      <c r="V127" s="11">
        <v>1.5657000000000001E-2</v>
      </c>
      <c r="W127" s="11">
        <v>7.8971E-2</v>
      </c>
      <c r="X127" s="11">
        <v>0.103452</v>
      </c>
      <c r="Y127" s="11">
        <v>0.20743700000000001</v>
      </c>
      <c r="Z127" s="11">
        <v>0.110706</v>
      </c>
      <c r="AA127" s="11">
        <v>4.3617000000000003E-2</v>
      </c>
      <c r="AD127" s="3" t="s">
        <v>193</v>
      </c>
      <c r="AE127" s="11">
        <v>5.8215000000000003E-2</v>
      </c>
      <c r="AF127" s="11">
        <v>-4.5442999999999997E-2</v>
      </c>
      <c r="AG127" s="11">
        <v>1.7749000000000001E-2</v>
      </c>
      <c r="AH127" s="11">
        <v>-1.1655E-2</v>
      </c>
      <c r="AI127" s="11">
        <v>7.3446999999999998E-2</v>
      </c>
      <c r="AJ127" s="11">
        <v>-1.4442999999999999E-2</v>
      </c>
      <c r="AN127" s="3" t="s">
        <v>193</v>
      </c>
      <c r="AO127" s="11">
        <v>0.41661500000000001</v>
      </c>
      <c r="AP127" s="11">
        <v>0.225628</v>
      </c>
      <c r="AQ127" s="11">
        <v>0.15729499999999999</v>
      </c>
      <c r="AR127" s="11">
        <v>0.19951199999999999</v>
      </c>
      <c r="AS127" s="11">
        <v>0.14457700000000001</v>
      </c>
      <c r="AT127" s="11">
        <v>0.13193099999999999</v>
      </c>
      <c r="AU127" s="11"/>
      <c r="AV127" s="11"/>
      <c r="AW127" s="11"/>
      <c r="AX127" s="3" t="s">
        <v>193</v>
      </c>
      <c r="AY127" s="11">
        <v>-9.9099999999999991E-4</v>
      </c>
      <c r="AZ127" s="11">
        <v>4.9937000000000002E-2</v>
      </c>
      <c r="BA127" s="11">
        <v>0.100637</v>
      </c>
      <c r="BB127" s="11">
        <v>0.161855</v>
      </c>
      <c r="BC127" s="11">
        <v>-0.132712</v>
      </c>
      <c r="BD127" s="11">
        <v>-4.4708999999999999E-2</v>
      </c>
      <c r="BE127" s="11"/>
      <c r="BF127" s="11"/>
      <c r="BG127" s="11"/>
      <c r="BH127" s="3" t="s">
        <v>197</v>
      </c>
      <c r="BI127" s="11">
        <v>3.7245E-2</v>
      </c>
      <c r="BJ127" s="11">
        <v>8.5878999999999997E-2</v>
      </c>
      <c r="BK127" s="11">
        <v>0.132743</v>
      </c>
      <c r="BL127" s="11">
        <v>0.12609999999999999</v>
      </c>
      <c r="BM127" s="11">
        <v>6.1601000000000003E-2</v>
      </c>
      <c r="BN127" s="11">
        <v>3.2282999999999999E-2</v>
      </c>
      <c r="BO127" s="11"/>
      <c r="BP127" s="11"/>
      <c r="BQ127" s="11"/>
      <c r="BR127" s="3" t="s">
        <v>193</v>
      </c>
      <c r="BS127" s="11">
        <v>0.20843999999999999</v>
      </c>
      <c r="BT127" s="11">
        <v>8.4471000000000004E-2</v>
      </c>
      <c r="BU127" s="11">
        <v>0.14994299999999999</v>
      </c>
      <c r="BV127" s="11">
        <v>0.110121</v>
      </c>
      <c r="BW127" s="11">
        <v>0.18365799999999999</v>
      </c>
      <c r="BX127" s="11">
        <v>0.18184600000000001</v>
      </c>
      <c r="BY127" s="11"/>
      <c r="BZ127" s="11"/>
      <c r="CA127" s="11"/>
      <c r="CB127" s="3" t="s">
        <v>193</v>
      </c>
      <c r="CC127" s="11">
        <v>0.311226</v>
      </c>
      <c r="CD127" s="11">
        <v>0.16962099999999999</v>
      </c>
      <c r="CE127" s="11">
        <v>0.25368499999999999</v>
      </c>
      <c r="CF127" s="11">
        <v>0.116008</v>
      </c>
      <c r="CG127" s="11">
        <v>0.22434399999999999</v>
      </c>
      <c r="CH127" s="11">
        <v>0.15559600000000001</v>
      </c>
      <c r="CI127" s="11"/>
      <c r="CJ127" s="11"/>
      <c r="CK127" s="11"/>
      <c r="CL127" s="11"/>
      <c r="CM127" s="3" t="s">
        <v>193</v>
      </c>
      <c r="CN127" s="11">
        <v>0.15375</v>
      </c>
      <c r="CO127" s="11">
        <v>0.20477300000000001</v>
      </c>
      <c r="CP127" s="11">
        <v>0.19491900000000001</v>
      </c>
      <c r="CQ127" s="11">
        <v>0.13014700000000001</v>
      </c>
      <c r="CR127" s="11">
        <v>0.155999</v>
      </c>
      <c r="CS127" s="11">
        <v>0.14231099999999999</v>
      </c>
      <c r="CT127" s="11"/>
      <c r="CU127" s="11"/>
      <c r="CV127" s="11"/>
      <c r="CW127" s="11"/>
      <c r="CX127" s="3" t="s">
        <v>193</v>
      </c>
      <c r="CY127" s="17" t="s">
        <v>78</v>
      </c>
      <c r="CZ127" s="11">
        <v>0.417383</v>
      </c>
      <c r="DA127" s="11">
        <v>0.184637</v>
      </c>
      <c r="DB127" s="11">
        <v>0.34503699999999998</v>
      </c>
      <c r="DC127" s="11">
        <v>5.8162999999999999E-2</v>
      </c>
      <c r="DD127" s="11">
        <v>0.68976599999999999</v>
      </c>
      <c r="DE127" s="11">
        <v>0.93466700000000003</v>
      </c>
      <c r="DQ127" s="3" t="s">
        <v>193</v>
      </c>
      <c r="DR127" s="11" t="s">
        <v>116</v>
      </c>
      <c r="DS127" s="11" t="s">
        <v>116</v>
      </c>
      <c r="DT127" s="11">
        <v>0.76302999999999999</v>
      </c>
      <c r="DU127" s="11">
        <v>0.82937799999999995</v>
      </c>
      <c r="DV127" s="11">
        <v>0.30657899999999999</v>
      </c>
      <c r="DW127" s="11">
        <v>0.13391800000000001</v>
      </c>
      <c r="DZ127" s="3" t="s">
        <v>195</v>
      </c>
      <c r="EA127" s="11">
        <v>6.6969000000000001E-2</v>
      </c>
      <c r="EB127" s="11">
        <v>4.5919999999999997E-3</v>
      </c>
      <c r="EC127" s="11">
        <v>5.9559000000000001E-2</v>
      </c>
      <c r="ED127" s="11">
        <v>0.106019</v>
      </c>
      <c r="EE127" s="11">
        <v>0.18188099999999999</v>
      </c>
      <c r="EF127" s="11">
        <v>0.125528</v>
      </c>
      <c r="EL127" s="3" t="s">
        <v>193</v>
      </c>
      <c r="EM127" s="20">
        <v>0.31876199999999999</v>
      </c>
      <c r="EN127" s="11">
        <v>0.31876199999999999</v>
      </c>
      <c r="EO127" s="11">
        <v>3.8663000000000003E-2</v>
      </c>
      <c r="EP127" s="11">
        <v>5.5719999999999999E-2</v>
      </c>
      <c r="EQ127" s="11">
        <v>0.13816999999999999</v>
      </c>
      <c r="ER127" s="11">
        <v>0.25740200000000002</v>
      </c>
      <c r="ES127" s="11">
        <v>9.4231999999999996E-2</v>
      </c>
      <c r="EU127" s="3" t="s">
        <v>193</v>
      </c>
      <c r="EV127" s="11">
        <v>-7.2702000000000003E-2</v>
      </c>
      <c r="EW127" s="11">
        <v>8.3793999999999993E-2</v>
      </c>
      <c r="EX127" s="11">
        <v>-4.4887000000000003E-2</v>
      </c>
      <c r="EY127" s="11">
        <v>4.5252000000000001E-2</v>
      </c>
      <c r="EZ127" s="11">
        <v>-3.2260000000000001E-3</v>
      </c>
      <c r="FA127" s="11">
        <v>0.10359</v>
      </c>
    </row>
    <row r="128" spans="1:157" x14ac:dyDescent="0.2">
      <c r="A128" s="3" t="s">
        <v>195</v>
      </c>
      <c r="B128" s="11">
        <v>0.32113700000000001</v>
      </c>
      <c r="C128" s="11">
        <v>0.191139</v>
      </c>
      <c r="D128" s="11">
        <v>-6.6610000000000003E-3</v>
      </c>
      <c r="E128" s="11">
        <v>0.10166600000000001</v>
      </c>
      <c r="F128" s="11">
        <v>0.131191</v>
      </c>
      <c r="G128" s="11">
        <v>0.2757</v>
      </c>
      <c r="K128" s="3" t="s">
        <v>195</v>
      </c>
      <c r="L128" s="11">
        <v>0.29277199999999998</v>
      </c>
      <c r="M128" s="11">
        <v>0.49741600000000002</v>
      </c>
      <c r="N128" s="11">
        <v>0.65669500000000003</v>
      </c>
      <c r="O128" s="11">
        <v>0.55701800000000001</v>
      </c>
      <c r="P128" s="11">
        <v>9.5193E-2</v>
      </c>
      <c r="Q128" s="11">
        <v>6.9988999999999996E-2</v>
      </c>
      <c r="U128" s="3" t="s">
        <v>195</v>
      </c>
      <c r="V128" s="11">
        <v>-6.2426000000000002E-2</v>
      </c>
      <c r="W128" s="11">
        <v>-0.162693</v>
      </c>
      <c r="X128" s="11">
        <v>-5.9223999999999999E-2</v>
      </c>
      <c r="Y128" s="11">
        <v>6.7200000000000003E-3</v>
      </c>
      <c r="Z128" s="11">
        <v>0.14455799999999999</v>
      </c>
      <c r="AA128" s="11">
        <v>-5.1902999999999998E-2</v>
      </c>
      <c r="AD128" s="3" t="s">
        <v>195</v>
      </c>
      <c r="AE128" s="11">
        <v>7.2461999999999999E-2</v>
      </c>
      <c r="AF128" s="11">
        <v>3.5825999999999997E-2</v>
      </c>
      <c r="AG128" s="11">
        <v>-2.9794000000000001E-2</v>
      </c>
      <c r="AH128" s="11">
        <v>-1.0861000000000001E-2</v>
      </c>
      <c r="AI128" s="11">
        <v>0.14257900000000001</v>
      </c>
      <c r="AJ128" s="11">
        <v>0.149229</v>
      </c>
      <c r="AN128" s="3" t="s">
        <v>195</v>
      </c>
      <c r="AO128" s="11">
        <v>-0.15773599999999999</v>
      </c>
      <c r="AP128" s="11">
        <v>-0.243398</v>
      </c>
      <c r="AQ128" s="11">
        <v>-0.113096</v>
      </c>
      <c r="AR128" s="11">
        <v>-6.2119999999999996E-3</v>
      </c>
      <c r="AS128" s="11">
        <v>-7.9830000000000005E-3</v>
      </c>
      <c r="AT128" s="11">
        <v>7.3476E-2</v>
      </c>
      <c r="AU128" s="11"/>
      <c r="AV128" s="11"/>
      <c r="AW128" s="11"/>
      <c r="AX128" s="3" t="s">
        <v>195</v>
      </c>
      <c r="AY128" s="11">
        <v>-9.9799999999999997E-4</v>
      </c>
      <c r="AZ128" s="11">
        <v>8.8280999999999998E-2</v>
      </c>
      <c r="BA128" s="11">
        <v>2.6599999999999999E-2</v>
      </c>
      <c r="BB128" s="11">
        <v>0.214974</v>
      </c>
      <c r="BC128" s="11">
        <v>0.35431499999999999</v>
      </c>
      <c r="BD128" s="11">
        <v>0.46506799999999998</v>
      </c>
      <c r="BE128" s="11"/>
      <c r="BF128" s="11"/>
      <c r="BG128" s="11"/>
      <c r="BH128" s="3" t="s">
        <v>199</v>
      </c>
      <c r="BI128" s="11">
        <v>3.7892000000000002E-2</v>
      </c>
      <c r="BJ128" s="11">
        <v>8.3541000000000004E-2</v>
      </c>
      <c r="BK128" s="11">
        <v>0.127692</v>
      </c>
      <c r="BL128" s="11">
        <v>0.11557099999999999</v>
      </c>
      <c r="BM128" s="11">
        <v>6.2511999999999998E-2</v>
      </c>
      <c r="BN128" s="11">
        <v>4.5352999999999997E-2</v>
      </c>
      <c r="BO128" s="11"/>
      <c r="BP128" s="11"/>
      <c r="BQ128" s="11"/>
      <c r="BR128" s="3" t="s">
        <v>195</v>
      </c>
      <c r="BS128" s="11">
        <v>0.252058</v>
      </c>
      <c r="BT128" s="11">
        <v>4.1579999999999999E-2</v>
      </c>
      <c r="BU128" s="11">
        <v>7.2408E-2</v>
      </c>
      <c r="BV128" s="11">
        <v>1.5554E-2</v>
      </c>
      <c r="BW128" s="11">
        <v>3.0523999999999999E-2</v>
      </c>
      <c r="BX128" s="11">
        <v>9.8504999999999995E-2</v>
      </c>
      <c r="BY128" s="11"/>
      <c r="BZ128" s="11"/>
      <c r="CA128" s="11"/>
      <c r="CB128" s="3" t="s">
        <v>195</v>
      </c>
      <c r="CC128" s="11">
        <v>0.49817899999999998</v>
      </c>
      <c r="CD128" s="11">
        <v>0.31076700000000002</v>
      </c>
      <c r="CE128" s="11">
        <v>0.103338</v>
      </c>
      <c r="CF128" s="11">
        <v>0.276756</v>
      </c>
      <c r="CG128" s="11">
        <v>0.216033</v>
      </c>
      <c r="CH128" s="11">
        <v>0.19620699999999999</v>
      </c>
      <c r="CI128" s="11"/>
      <c r="CJ128" s="11"/>
      <c r="CK128" s="11"/>
      <c r="CL128" s="11"/>
      <c r="CM128" s="3" t="s">
        <v>195</v>
      </c>
      <c r="CN128" s="11">
        <v>0.238453</v>
      </c>
      <c r="CO128" s="11">
        <v>0.21029700000000001</v>
      </c>
      <c r="CP128" s="11">
        <v>0.19706000000000001</v>
      </c>
      <c r="CQ128" s="11">
        <v>0.22099199999999999</v>
      </c>
      <c r="CR128" s="11">
        <v>0.29201700000000003</v>
      </c>
      <c r="CS128" s="11">
        <v>0.31978800000000002</v>
      </c>
      <c r="CT128" s="11"/>
      <c r="CU128" s="11"/>
      <c r="CV128" s="11"/>
      <c r="CW128" s="11"/>
      <c r="CX128" s="3" t="s">
        <v>195</v>
      </c>
      <c r="CY128" s="17" t="s">
        <v>78</v>
      </c>
      <c r="CZ128" s="11">
        <v>0.40582800000000002</v>
      </c>
      <c r="DA128" s="11">
        <v>0.239038</v>
      </c>
      <c r="DB128" s="11">
        <v>0.176069</v>
      </c>
      <c r="DC128" s="11">
        <v>0.55340400000000001</v>
      </c>
      <c r="DD128" s="11">
        <v>-1.7748E-2</v>
      </c>
      <c r="DE128" s="11">
        <v>0.34759699999999999</v>
      </c>
      <c r="DQ128" s="3" t="s">
        <v>195</v>
      </c>
      <c r="DR128" s="11">
        <v>-1.964E-3</v>
      </c>
      <c r="DS128" s="11">
        <v>-7.4801999999999993E-2</v>
      </c>
      <c r="DT128" s="11">
        <v>0.41096300000000002</v>
      </c>
      <c r="DU128" s="11">
        <v>0.71021500000000004</v>
      </c>
      <c r="DV128" s="11">
        <v>0.40159699999999998</v>
      </c>
      <c r="DW128" s="11">
        <v>0.228377</v>
      </c>
      <c r="DZ128" s="3" t="s">
        <v>196</v>
      </c>
      <c r="EA128" s="11">
        <v>0.106792</v>
      </c>
      <c r="EB128" s="11">
        <v>0.14121400000000001</v>
      </c>
      <c r="EC128" s="11">
        <v>0.177014</v>
      </c>
      <c r="ED128" s="11">
        <v>0.15348200000000001</v>
      </c>
      <c r="EE128" s="11">
        <v>-3.454E-3</v>
      </c>
      <c r="EF128" s="11">
        <v>-0.10880099999999999</v>
      </c>
      <c r="EL128" s="3" t="s">
        <v>195</v>
      </c>
      <c r="EM128" s="20">
        <v>0.13068099999999999</v>
      </c>
      <c r="EN128" s="11">
        <v>0.13068099999999999</v>
      </c>
      <c r="EO128" s="11">
        <v>1.349E-2</v>
      </c>
      <c r="EP128" s="11">
        <v>-6.0720000000000001E-3</v>
      </c>
      <c r="EQ128" s="11">
        <v>8.6634000000000003E-2</v>
      </c>
      <c r="ER128" s="11">
        <v>0.128945</v>
      </c>
      <c r="ES128" s="11">
        <v>0.21259400000000001</v>
      </c>
      <c r="EU128" s="3" t="s">
        <v>195</v>
      </c>
      <c r="EV128" s="11">
        <v>2.6919999999999999E-3</v>
      </c>
      <c r="EW128" s="11">
        <v>7.0140000000000003E-3</v>
      </c>
      <c r="EX128" s="11">
        <v>8.2083000000000003E-2</v>
      </c>
      <c r="EY128" s="11">
        <v>0.163406</v>
      </c>
      <c r="EZ128" s="11">
        <v>0.261515</v>
      </c>
      <c r="FA128" s="11">
        <v>0.22155</v>
      </c>
    </row>
    <row r="129" spans="1:157" x14ac:dyDescent="0.2">
      <c r="A129" s="3" t="s">
        <v>196</v>
      </c>
      <c r="B129" s="11">
        <v>8.3498000000000003E-2</v>
      </c>
      <c r="C129" s="11">
        <v>0.148866</v>
      </c>
      <c r="D129" s="11">
        <v>0.32109700000000002</v>
      </c>
      <c r="E129" s="11">
        <v>0.258633</v>
      </c>
      <c r="F129" s="11">
        <v>0.177677</v>
      </c>
      <c r="G129" s="11">
        <v>-7.9255000000000006E-2</v>
      </c>
      <c r="K129" s="3" t="s">
        <v>196</v>
      </c>
      <c r="L129" s="11">
        <v>0.24588499999999999</v>
      </c>
      <c r="M129" s="11">
        <v>0.56846399999999997</v>
      </c>
      <c r="N129" s="11" t="s">
        <v>116</v>
      </c>
      <c r="O129" s="11">
        <v>-0.66734000000000004</v>
      </c>
      <c r="P129" s="11">
        <v>7.6468999999999995E-2</v>
      </c>
      <c r="Q129" s="11">
        <v>0.80285399999999996</v>
      </c>
      <c r="U129" s="3" t="s">
        <v>196</v>
      </c>
      <c r="V129" s="11">
        <v>-8.7299999999999999E-3</v>
      </c>
      <c r="W129" s="11">
        <v>0.15078800000000001</v>
      </c>
      <c r="X129" s="11">
        <v>0.15570700000000001</v>
      </c>
      <c r="Y129" s="11">
        <v>0.28964299999999998</v>
      </c>
      <c r="Z129" s="11">
        <v>0.11911099999999999</v>
      </c>
      <c r="AA129" s="11">
        <v>0.147841</v>
      </c>
      <c r="AD129" s="3" t="s">
        <v>196</v>
      </c>
      <c r="AE129" s="11">
        <v>0.92306500000000002</v>
      </c>
      <c r="AF129" s="11">
        <v>0.15938099999999999</v>
      </c>
      <c r="AG129" s="11" t="s">
        <v>116</v>
      </c>
      <c r="AH129" s="11" t="s">
        <v>116</v>
      </c>
      <c r="AI129" s="11">
        <v>0.18679100000000001</v>
      </c>
      <c r="AJ129" s="11">
        <v>0.111779</v>
      </c>
      <c r="AN129" s="3" t="s">
        <v>196</v>
      </c>
      <c r="AO129" s="11">
        <v>0.50191399999999997</v>
      </c>
      <c r="AP129" s="11">
        <v>0.32117499999999999</v>
      </c>
      <c r="AQ129" s="11">
        <v>0.16847799999999999</v>
      </c>
      <c r="AR129" s="11">
        <v>5.0715000000000003E-2</v>
      </c>
      <c r="AS129" s="11">
        <v>4.0280000000000003E-2</v>
      </c>
      <c r="AT129" s="11">
        <v>0.33617900000000001</v>
      </c>
      <c r="AU129" s="11"/>
      <c r="AV129" s="11"/>
      <c r="AW129" s="11"/>
      <c r="AX129" s="3" t="s">
        <v>196</v>
      </c>
      <c r="AY129" s="11">
        <v>0.205258</v>
      </c>
      <c r="AZ129" s="11">
        <v>0.182117</v>
      </c>
      <c r="BA129" s="11">
        <v>1.1634709999999999</v>
      </c>
      <c r="BB129" s="11">
        <v>1.8657E-2</v>
      </c>
      <c r="BC129" s="11">
        <v>-0.59251799999999999</v>
      </c>
      <c r="BD129" s="11" t="s">
        <v>116</v>
      </c>
      <c r="BE129" s="11"/>
      <c r="BF129" s="11"/>
      <c r="BG129" s="11"/>
      <c r="BH129" s="3" t="s">
        <v>190</v>
      </c>
      <c r="BI129" s="11">
        <v>8.9999999999999993E-3</v>
      </c>
      <c r="BJ129" s="11">
        <v>2.7768999999999999E-2</v>
      </c>
      <c r="BK129" s="11">
        <v>4.0090000000000001E-2</v>
      </c>
      <c r="BL129" s="11">
        <v>4.1746999999999999E-2</v>
      </c>
      <c r="BM129" s="11">
        <v>6.4225000000000004E-2</v>
      </c>
      <c r="BN129" s="11">
        <v>7.7878000000000003E-2</v>
      </c>
      <c r="BO129" s="11"/>
      <c r="BP129" s="11"/>
      <c r="BQ129" s="11"/>
      <c r="BR129" s="3" t="s">
        <v>196</v>
      </c>
      <c r="BS129" s="11">
        <v>9.6109E-2</v>
      </c>
      <c r="BT129" s="11">
        <v>1.9858000000000001E-2</v>
      </c>
      <c r="BU129" s="11">
        <v>6.2428999999999998E-2</v>
      </c>
      <c r="BV129" s="11">
        <v>0.181005</v>
      </c>
      <c r="BW129" s="11">
        <v>0.216701</v>
      </c>
      <c r="BX129" s="11">
        <v>0.20746800000000001</v>
      </c>
      <c r="BY129" s="11"/>
      <c r="BZ129" s="11"/>
      <c r="CA129" s="11"/>
      <c r="CB129" s="3" t="s">
        <v>196</v>
      </c>
      <c r="CC129" s="11">
        <v>0.32783800000000002</v>
      </c>
      <c r="CD129" s="11">
        <v>0.112722</v>
      </c>
      <c r="CE129" s="11">
        <v>0.40493699999999999</v>
      </c>
      <c r="CF129" s="11">
        <v>-6.8637000000000004E-2</v>
      </c>
      <c r="CG129" s="11">
        <v>0.26576</v>
      </c>
      <c r="CH129" s="11">
        <v>0.140098</v>
      </c>
      <c r="CI129" s="11"/>
      <c r="CJ129" s="11"/>
      <c r="CK129" s="11"/>
      <c r="CL129" s="11"/>
      <c r="CM129" s="3" t="s">
        <v>196</v>
      </c>
      <c r="CN129" s="11">
        <v>0.32707199999999997</v>
      </c>
      <c r="CO129" s="11">
        <v>0.181945</v>
      </c>
      <c r="CP129" s="11">
        <v>0.16950299999999999</v>
      </c>
      <c r="CQ129" s="11">
        <v>0.114026</v>
      </c>
      <c r="CR129" s="11">
        <v>0.111119</v>
      </c>
      <c r="CS129" s="11">
        <v>7.1456000000000006E-2</v>
      </c>
      <c r="CT129" s="11"/>
      <c r="CU129" s="11"/>
      <c r="CV129" s="11"/>
      <c r="CW129" s="11"/>
      <c r="CX129" s="3" t="s">
        <v>196</v>
      </c>
      <c r="CY129" s="17" t="s">
        <v>78</v>
      </c>
      <c r="CZ129" s="11">
        <v>0.60971399999999998</v>
      </c>
      <c r="DA129" s="11">
        <v>0.29841000000000001</v>
      </c>
      <c r="DB129" s="11">
        <v>0.54225000000000001</v>
      </c>
      <c r="DC129" s="11">
        <v>0.12445100000000001</v>
      </c>
      <c r="DD129" s="11">
        <v>0.74566500000000002</v>
      </c>
      <c r="DE129" s="11">
        <v>0.91609099999999999</v>
      </c>
      <c r="DQ129" s="3" t="s">
        <v>196</v>
      </c>
      <c r="DR129" s="11">
        <v>0.316473</v>
      </c>
      <c r="DS129" s="11" t="s">
        <v>116</v>
      </c>
      <c r="DT129" s="11" t="s">
        <v>116</v>
      </c>
      <c r="DU129" s="11">
        <v>0.47328700000000001</v>
      </c>
      <c r="DV129" s="11">
        <v>-0.117385</v>
      </c>
      <c r="DW129" s="11">
        <v>-0.51419499999999996</v>
      </c>
      <c r="DZ129" s="3" t="s">
        <v>198</v>
      </c>
      <c r="EA129" s="11">
        <v>0.110402</v>
      </c>
      <c r="EB129" s="11">
        <v>0.14008999999999999</v>
      </c>
      <c r="EC129" s="11">
        <v>0.16958100000000001</v>
      </c>
      <c r="ED129" s="11">
        <v>0.148509</v>
      </c>
      <c r="EE129" s="11">
        <v>1.2234999999999999E-2</v>
      </c>
      <c r="EF129" s="11">
        <v>-7.4804999999999996E-2</v>
      </c>
      <c r="EL129" s="3" t="s">
        <v>196</v>
      </c>
      <c r="EM129" s="20">
        <v>7.5052999999999995E-2</v>
      </c>
      <c r="EN129" s="11">
        <v>7.5052999999999995E-2</v>
      </c>
      <c r="EO129" s="11">
        <v>3.8263999999999999E-2</v>
      </c>
      <c r="EP129" s="11">
        <v>4.1484E-2</v>
      </c>
      <c r="EQ129" s="11">
        <v>0.13709299999999999</v>
      </c>
      <c r="ER129" s="11">
        <v>0.26574300000000001</v>
      </c>
      <c r="ES129" s="11">
        <v>3.1869000000000001E-2</v>
      </c>
      <c r="EU129" s="3" t="s">
        <v>196</v>
      </c>
      <c r="EV129" s="11">
        <v>-6.4460000000000003E-2</v>
      </c>
      <c r="EW129" s="11">
        <v>-8.7932999999999997E-2</v>
      </c>
      <c r="EX129" s="11">
        <v>4.0663999999999999E-2</v>
      </c>
      <c r="EY129" s="11">
        <v>-5.5178999999999999E-2</v>
      </c>
      <c r="EZ129" s="11">
        <v>-0.109191</v>
      </c>
      <c r="FA129" s="11">
        <v>1.7670000000000002E-2</v>
      </c>
    </row>
    <row r="130" spans="1:157" x14ac:dyDescent="0.2">
      <c r="A130" s="3" t="s">
        <v>198</v>
      </c>
      <c r="B130" s="11">
        <v>8.2980999999999999E-2</v>
      </c>
      <c r="C130" s="11">
        <v>0.14866499999999999</v>
      </c>
      <c r="D130" s="11">
        <v>0.321579</v>
      </c>
      <c r="E130" s="11">
        <v>0.25945600000000002</v>
      </c>
      <c r="F130" s="11">
        <v>0.17804200000000001</v>
      </c>
      <c r="G130" s="11">
        <v>-7.8958E-2</v>
      </c>
      <c r="K130" s="3" t="s">
        <v>198</v>
      </c>
      <c r="L130" s="11">
        <v>0.25467600000000001</v>
      </c>
      <c r="M130" s="11">
        <v>0.55454899999999996</v>
      </c>
      <c r="N130" s="11">
        <v>-0.81531799999999999</v>
      </c>
      <c r="O130" s="11">
        <v>-0.52177600000000002</v>
      </c>
      <c r="P130" s="11">
        <v>8.1850000000000006E-2</v>
      </c>
      <c r="Q130" s="11">
        <v>0.75420200000000004</v>
      </c>
      <c r="U130" s="3" t="s">
        <v>198</v>
      </c>
      <c r="V130" s="11">
        <v>1.3420000000000001E-3</v>
      </c>
      <c r="W130" s="11">
        <v>0.148227</v>
      </c>
      <c r="X130" s="11">
        <v>0.148234</v>
      </c>
      <c r="Y130" s="11">
        <v>0.26800200000000002</v>
      </c>
      <c r="Z130" s="11">
        <v>0.108234</v>
      </c>
      <c r="AA130" s="11">
        <v>0.13933899999999999</v>
      </c>
      <c r="AD130" s="3" t="s">
        <v>198</v>
      </c>
      <c r="AE130" s="11">
        <v>0.78513699999999997</v>
      </c>
      <c r="AF130" s="11">
        <v>0.144756</v>
      </c>
      <c r="AG130" s="11" t="s">
        <v>116</v>
      </c>
      <c r="AH130" s="11" t="s">
        <v>116</v>
      </c>
      <c r="AI130" s="11">
        <v>0.18067800000000001</v>
      </c>
      <c r="AJ130" s="11">
        <v>0.109947</v>
      </c>
      <c r="AN130" s="3" t="s">
        <v>198</v>
      </c>
      <c r="AO130" s="11">
        <v>0.49309799999999998</v>
      </c>
      <c r="AP130" s="11">
        <v>0.33692800000000001</v>
      </c>
      <c r="AQ130" s="11">
        <v>0.18543599999999999</v>
      </c>
      <c r="AR130" s="11">
        <v>5.1686000000000003E-2</v>
      </c>
      <c r="AS130" s="11">
        <v>3.4671E-2</v>
      </c>
      <c r="AT130" s="11">
        <v>0.33129799999999998</v>
      </c>
      <c r="AU130" s="11"/>
      <c r="AV130" s="11"/>
      <c r="AW130" s="11"/>
      <c r="AX130" s="3" t="s">
        <v>198</v>
      </c>
      <c r="AY130" s="11">
        <v>0.20893800000000001</v>
      </c>
      <c r="AZ130" s="11">
        <v>0.18132000000000001</v>
      </c>
      <c r="BA130" s="11">
        <v>1.017523</v>
      </c>
      <c r="BB130" s="11">
        <v>1.5127E-2</v>
      </c>
      <c r="BC130" s="11">
        <v>-0.47453499999999998</v>
      </c>
      <c r="BD130" s="11" t="s">
        <v>116</v>
      </c>
      <c r="BE130" s="11"/>
      <c r="BF130" s="11"/>
      <c r="BG130" s="11"/>
      <c r="BH130" s="3" t="s">
        <v>200</v>
      </c>
      <c r="BI130" s="11">
        <v>9.2770000000000005E-3</v>
      </c>
      <c r="BJ130" s="11">
        <v>2.9940000000000001E-2</v>
      </c>
      <c r="BK130" s="11">
        <v>4.6663999999999997E-2</v>
      </c>
      <c r="BL130" s="11">
        <v>3.8075999999999999E-2</v>
      </c>
      <c r="BM130" s="11">
        <v>5.4837999999999998E-2</v>
      </c>
      <c r="BN130" s="11">
        <v>5.4370000000000002E-2</v>
      </c>
      <c r="BO130" s="11"/>
      <c r="BP130" s="11"/>
      <c r="BQ130" s="11"/>
      <c r="BR130" s="3" t="s">
        <v>198</v>
      </c>
      <c r="BS130" s="11">
        <v>9.9553000000000003E-2</v>
      </c>
      <c r="BT130" s="11">
        <v>2.7146E-2</v>
      </c>
      <c r="BU130" s="11">
        <v>6.7755999999999997E-2</v>
      </c>
      <c r="BV130" s="11">
        <v>0.18331</v>
      </c>
      <c r="BW130" s="11">
        <v>0.21429200000000001</v>
      </c>
      <c r="BX130" s="11">
        <v>0.20489299999999999</v>
      </c>
      <c r="BY130" s="11"/>
      <c r="BZ130" s="11"/>
      <c r="CA130" s="11"/>
      <c r="CB130" s="3" t="s">
        <v>198</v>
      </c>
      <c r="CC130" s="11">
        <v>0.32750299999999999</v>
      </c>
      <c r="CD130" s="11">
        <v>0.11260199999999999</v>
      </c>
      <c r="CE130" s="11">
        <v>0.405171</v>
      </c>
      <c r="CF130" s="11">
        <v>-6.6342999999999999E-2</v>
      </c>
      <c r="CG130" s="11">
        <v>0.269372</v>
      </c>
      <c r="CH130" s="11">
        <v>0.143733</v>
      </c>
      <c r="CI130" s="11"/>
      <c r="CJ130" s="11"/>
      <c r="CK130" s="11"/>
      <c r="CL130" s="11"/>
      <c r="CM130" s="3" t="s">
        <v>198</v>
      </c>
      <c r="CN130" s="11">
        <v>0.30760500000000002</v>
      </c>
      <c r="CO130" s="11">
        <v>0.16964599999999999</v>
      </c>
      <c r="CP130" s="11">
        <v>0.15890099999999999</v>
      </c>
      <c r="CQ130" s="11">
        <v>0.10655000000000001</v>
      </c>
      <c r="CR130" s="11">
        <v>0.110278</v>
      </c>
      <c r="CS130" s="11">
        <v>7.2286000000000003E-2</v>
      </c>
      <c r="CT130" s="11"/>
      <c r="CU130" s="11"/>
      <c r="CV130" s="11"/>
      <c r="CW130" s="11"/>
      <c r="CX130" s="3" t="s">
        <v>198</v>
      </c>
      <c r="CY130" s="17" t="s">
        <v>78</v>
      </c>
      <c r="CZ130" s="11">
        <v>0.59041100000000002</v>
      </c>
      <c r="DA130" s="11">
        <v>0.301977</v>
      </c>
      <c r="DB130" s="11">
        <v>0.54337999999999997</v>
      </c>
      <c r="DC130" s="11">
        <v>0.133991</v>
      </c>
      <c r="DD130" s="11">
        <v>0.73275100000000004</v>
      </c>
      <c r="DE130" s="11">
        <v>0.90335699999999997</v>
      </c>
      <c r="DQ130" s="3" t="s">
        <v>198</v>
      </c>
      <c r="DR130" s="11">
        <v>0.43293199999999998</v>
      </c>
      <c r="DS130" s="11" t="s">
        <v>116</v>
      </c>
      <c r="DT130" s="11" t="s">
        <v>116</v>
      </c>
      <c r="DU130" s="11">
        <v>0.34686</v>
      </c>
      <c r="DV130" s="11">
        <v>-0.14399799999999999</v>
      </c>
      <c r="DW130" s="11">
        <v>-0.48055300000000001</v>
      </c>
      <c r="DZ130" s="3" t="s">
        <v>181</v>
      </c>
      <c r="EA130" s="11">
        <v>0.20349800000000001</v>
      </c>
      <c r="EB130" s="11">
        <v>0.18878400000000001</v>
      </c>
      <c r="EC130" s="11">
        <v>0.17523</v>
      </c>
      <c r="ED130" s="11">
        <v>0.15627099999999999</v>
      </c>
      <c r="EE130" s="11">
        <v>0.14707899999999999</v>
      </c>
      <c r="EF130" s="11">
        <v>0.134632</v>
      </c>
      <c r="EL130" s="3" t="s">
        <v>198</v>
      </c>
      <c r="EM130" s="20">
        <v>7.5109999999999996E-2</v>
      </c>
      <c r="EN130" s="11">
        <v>7.5109999999999996E-2</v>
      </c>
      <c r="EO130" s="11">
        <v>3.5397999999999999E-2</v>
      </c>
      <c r="EP130" s="11">
        <v>3.8344000000000003E-2</v>
      </c>
      <c r="EQ130" s="11">
        <v>0.132988</v>
      </c>
      <c r="ER130" s="11">
        <v>0.25960499999999997</v>
      </c>
      <c r="ES130" s="11">
        <v>3.3103E-2</v>
      </c>
      <c r="EU130" s="3" t="s">
        <v>198</v>
      </c>
      <c r="EV130" s="11">
        <v>-5.6417000000000002E-2</v>
      </c>
      <c r="EW130" s="11">
        <v>-8.0363000000000004E-2</v>
      </c>
      <c r="EX130" s="11">
        <v>3.1877000000000003E-2</v>
      </c>
      <c r="EY130" s="11">
        <v>-5.6098000000000002E-2</v>
      </c>
      <c r="EZ130" s="11">
        <v>-8.9935000000000001E-2</v>
      </c>
      <c r="FA130" s="11">
        <v>2.5506000000000001E-2</v>
      </c>
    </row>
    <row r="131" spans="1:157" x14ac:dyDescent="0.2">
      <c r="A131" s="3" t="s">
        <v>181</v>
      </c>
      <c r="B131" s="13" t="s">
        <v>78</v>
      </c>
      <c r="C131" s="13" t="s">
        <v>78</v>
      </c>
      <c r="D131" s="13" t="s">
        <v>78</v>
      </c>
      <c r="E131" s="13" t="s">
        <v>78</v>
      </c>
      <c r="F131" s="13" t="s">
        <v>78</v>
      </c>
      <c r="G131" s="13" t="s">
        <v>78</v>
      </c>
      <c r="K131" s="3" t="s">
        <v>181</v>
      </c>
      <c r="L131" s="13" t="s">
        <v>78</v>
      </c>
      <c r="M131" s="13" t="s">
        <v>78</v>
      </c>
      <c r="N131" s="13" t="s">
        <v>78</v>
      </c>
      <c r="O131" s="13" t="s">
        <v>78</v>
      </c>
      <c r="P131" s="13" t="s">
        <v>78</v>
      </c>
      <c r="Q131" s="13" t="s">
        <v>78</v>
      </c>
      <c r="U131" s="3" t="s">
        <v>181</v>
      </c>
      <c r="V131" s="11">
        <v>0.112299</v>
      </c>
      <c r="W131" s="11">
        <v>9.8345000000000002E-2</v>
      </c>
      <c r="X131" s="11">
        <v>7.7216999999999994E-2</v>
      </c>
      <c r="Y131" s="11">
        <v>6.2659000000000006E-2</v>
      </c>
      <c r="Z131" s="11">
        <v>5.7433999999999999E-2</v>
      </c>
      <c r="AA131" s="11">
        <v>4.8582E-2</v>
      </c>
      <c r="AD131" s="3" t="s">
        <v>181</v>
      </c>
      <c r="AE131" s="13" t="s">
        <v>78</v>
      </c>
      <c r="AF131" s="13" t="s">
        <v>78</v>
      </c>
      <c r="AG131" s="13" t="s">
        <v>78</v>
      </c>
      <c r="AH131" s="13" t="s">
        <v>78</v>
      </c>
      <c r="AI131" s="13" t="s">
        <v>78</v>
      </c>
      <c r="AJ131" s="13" t="s">
        <v>78</v>
      </c>
      <c r="AN131" s="3" t="s">
        <v>181</v>
      </c>
      <c r="AO131" s="11">
        <v>-0.23685700000000001</v>
      </c>
      <c r="AP131" s="11">
        <v>-0.34770400000000001</v>
      </c>
      <c r="AQ131" s="11">
        <v>0.23552899999999999</v>
      </c>
      <c r="AR131" s="11">
        <v>0.146981</v>
      </c>
      <c r="AS131" s="11">
        <v>0.12582599999999999</v>
      </c>
      <c r="AT131" s="11">
        <v>0.13350799999999999</v>
      </c>
      <c r="AU131" s="11"/>
      <c r="AV131" s="11"/>
      <c r="AW131" s="11"/>
      <c r="AX131" s="3" t="s">
        <v>181</v>
      </c>
      <c r="AY131" s="11">
        <v>8.1424999999999997E-2</v>
      </c>
      <c r="AZ131" s="11">
        <v>0.124802</v>
      </c>
      <c r="BA131" s="11">
        <v>0.147534</v>
      </c>
      <c r="BB131" s="11">
        <v>0.14962300000000001</v>
      </c>
      <c r="BC131" s="11">
        <v>0.15154899999999999</v>
      </c>
      <c r="BD131" s="11">
        <v>0.15201300000000001</v>
      </c>
      <c r="BE131" s="11"/>
      <c r="BF131" s="11"/>
      <c r="BG131" s="11"/>
      <c r="BH131" s="3"/>
      <c r="BI131" s="3"/>
      <c r="BJ131" s="3"/>
      <c r="BK131" s="3"/>
      <c r="BL131" s="3"/>
      <c r="BM131" s="3"/>
      <c r="BN131" s="3"/>
      <c r="BO131" s="11"/>
      <c r="BP131" s="11"/>
      <c r="BQ131" s="11"/>
      <c r="BR131" s="3" t="s">
        <v>181</v>
      </c>
      <c r="BS131" s="11">
        <v>0.20724600000000001</v>
      </c>
      <c r="BT131" s="11">
        <v>0.21693499999999999</v>
      </c>
      <c r="BU131" s="11">
        <v>0.18782199999999999</v>
      </c>
      <c r="BV131" s="11">
        <v>0.13641900000000001</v>
      </c>
      <c r="BW131" s="11">
        <v>0.13058</v>
      </c>
      <c r="BX131" s="11">
        <v>0.14471400000000001</v>
      </c>
      <c r="BY131" s="11"/>
      <c r="BZ131" s="11"/>
      <c r="CA131" s="11"/>
      <c r="CB131" s="3" t="s">
        <v>181</v>
      </c>
      <c r="CC131" s="13" t="s">
        <v>78</v>
      </c>
      <c r="CD131" s="13" t="s">
        <v>78</v>
      </c>
      <c r="CE131" s="13" t="s">
        <v>78</v>
      </c>
      <c r="CF131" s="13" t="s">
        <v>78</v>
      </c>
      <c r="CG131" s="13" t="s">
        <v>78</v>
      </c>
      <c r="CH131" s="13" t="s">
        <v>78</v>
      </c>
      <c r="CI131" s="11"/>
      <c r="CJ131" s="11"/>
      <c r="CK131" s="11"/>
      <c r="CL131" s="11"/>
      <c r="CM131" s="3" t="s">
        <v>181</v>
      </c>
      <c r="CN131" s="11">
        <v>9.3540999999999999E-2</v>
      </c>
      <c r="CO131" s="11">
        <v>0.100642</v>
      </c>
      <c r="CP131" s="11">
        <v>0.104616</v>
      </c>
      <c r="CQ131" s="11">
        <v>0.100642</v>
      </c>
      <c r="CR131" s="11">
        <v>0.10227799999999999</v>
      </c>
      <c r="CS131" s="11">
        <v>0.10223500000000001</v>
      </c>
      <c r="CT131" s="11"/>
      <c r="CU131" s="11"/>
      <c r="CV131" s="11"/>
      <c r="CW131" s="11"/>
      <c r="CX131" s="3" t="s">
        <v>181</v>
      </c>
      <c r="CY131" s="17" t="s">
        <v>78</v>
      </c>
      <c r="CZ131" s="11">
        <v>9.7601999999999994E-2</v>
      </c>
      <c r="DA131" s="11">
        <v>3.8152999999999999E-2</v>
      </c>
      <c r="DB131" s="11">
        <v>1.5023E-2</v>
      </c>
      <c r="DC131" s="11">
        <v>0</v>
      </c>
      <c r="DD131" s="11">
        <v>0</v>
      </c>
      <c r="DE131" s="11">
        <v>0.205071</v>
      </c>
      <c r="DQ131" s="3" t="s">
        <v>181</v>
      </c>
      <c r="DR131" s="13" t="s">
        <v>78</v>
      </c>
      <c r="DS131" s="13" t="s">
        <v>78</v>
      </c>
      <c r="DT131" s="13" t="s">
        <v>78</v>
      </c>
      <c r="DU131" s="13" t="s">
        <v>78</v>
      </c>
      <c r="DV131" s="13" t="s">
        <v>78</v>
      </c>
      <c r="DW131" s="13" t="s">
        <v>78</v>
      </c>
      <c r="DZ131" s="3"/>
      <c r="EA131" s="3"/>
      <c r="EB131" s="3"/>
      <c r="EC131" s="3"/>
      <c r="ED131" s="3"/>
      <c r="EE131" s="3"/>
      <c r="EF131" s="3"/>
      <c r="EL131" s="3" t="s">
        <v>181</v>
      </c>
      <c r="EM131" s="20">
        <v>0.215284</v>
      </c>
      <c r="EN131" s="11">
        <v>0.215284</v>
      </c>
      <c r="EO131" s="11">
        <v>0.20921500000000001</v>
      </c>
      <c r="EP131" s="11">
        <v>0.149034</v>
      </c>
      <c r="EQ131" s="11">
        <v>0.14471400000000001</v>
      </c>
      <c r="ER131" s="11">
        <v>0.15299399999999999</v>
      </c>
      <c r="ES131" s="11">
        <v>0.172157</v>
      </c>
      <c r="EU131" s="3" t="s">
        <v>181</v>
      </c>
      <c r="EV131" s="11">
        <v>1.9612000000000001E-2</v>
      </c>
      <c r="EW131" s="11">
        <v>1.9234999999999999E-2</v>
      </c>
      <c r="EX131" s="11">
        <v>1.8873000000000001E-2</v>
      </c>
      <c r="EY131" s="11">
        <v>1.8522E-2</v>
      </c>
      <c r="EZ131" s="11">
        <v>1.8186000000000001E-2</v>
      </c>
      <c r="FA131" s="11">
        <v>3.6334999999999999E-2</v>
      </c>
    </row>
    <row r="132" spans="1:157" x14ac:dyDescent="0.2">
      <c r="A132" s="3"/>
      <c r="B132" s="3"/>
      <c r="C132" s="3"/>
      <c r="D132" s="3"/>
      <c r="E132" s="3"/>
      <c r="F132" s="3"/>
      <c r="G132" s="3"/>
      <c r="K132" s="3"/>
      <c r="L132" s="3"/>
      <c r="M132" s="3"/>
      <c r="N132" s="3"/>
      <c r="O132" s="3"/>
      <c r="P132" s="3"/>
      <c r="Q132" s="3"/>
      <c r="U132" s="3"/>
      <c r="V132" s="3"/>
      <c r="W132" s="3"/>
      <c r="X132" s="3"/>
      <c r="Y132" s="3"/>
      <c r="Z132" s="3"/>
      <c r="AA132" s="3"/>
      <c r="AD132" s="3"/>
      <c r="AE132" s="3"/>
      <c r="AF132" s="3"/>
      <c r="AG132" s="3"/>
      <c r="AH132" s="3"/>
      <c r="AI132" s="3"/>
      <c r="AJ132" s="3"/>
      <c r="AN132" s="3"/>
      <c r="AO132" s="3"/>
      <c r="AP132" s="3"/>
      <c r="AQ132" s="3"/>
      <c r="AR132" s="3"/>
      <c r="AS132" s="3"/>
      <c r="AT132" s="3"/>
      <c r="AU132" s="3"/>
      <c r="AV132" s="11"/>
      <c r="AW132" s="11"/>
      <c r="AX132" s="3"/>
      <c r="AY132" s="3"/>
      <c r="AZ132" s="3"/>
      <c r="BA132" s="3"/>
      <c r="BB132" s="3"/>
      <c r="BC132" s="3"/>
      <c r="BD132" s="3"/>
      <c r="BE132" s="11"/>
      <c r="BF132" s="11"/>
      <c r="BG132" s="11"/>
      <c r="BH132" s="10" t="s">
        <v>203</v>
      </c>
      <c r="BI132" s="3"/>
      <c r="BJ132" s="3"/>
      <c r="BK132" s="3"/>
      <c r="BL132" s="3"/>
      <c r="BM132" s="3"/>
      <c r="BN132" s="3"/>
      <c r="BO132" s="11"/>
      <c r="BP132" s="11"/>
      <c r="BQ132" s="11"/>
      <c r="BR132" s="3"/>
      <c r="BS132" s="3"/>
      <c r="BT132" s="3"/>
      <c r="BU132" s="3"/>
      <c r="BV132" s="3"/>
      <c r="BW132" s="3"/>
      <c r="BX132" s="3"/>
      <c r="BY132" s="11"/>
      <c r="BZ132" s="11"/>
      <c r="CA132" s="11"/>
      <c r="CB132" s="3"/>
      <c r="CC132" s="3"/>
      <c r="CD132" s="3"/>
      <c r="CE132" s="3"/>
      <c r="CF132" s="3"/>
      <c r="CG132" s="3"/>
      <c r="CH132" s="3"/>
      <c r="CI132" s="11"/>
      <c r="CJ132" s="11"/>
      <c r="CK132" s="11"/>
      <c r="CL132" s="11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Q132" s="3"/>
      <c r="DR132" s="3"/>
      <c r="DS132" s="3"/>
      <c r="DT132" s="3"/>
      <c r="DU132" s="3"/>
      <c r="DV132" s="3"/>
      <c r="DW132" s="3"/>
      <c r="DZ132" s="10" t="s">
        <v>203</v>
      </c>
      <c r="EA132" s="3"/>
      <c r="EB132" s="3"/>
      <c r="EC132" s="3"/>
      <c r="ED132" s="3"/>
      <c r="EE132" s="3"/>
      <c r="EF132" s="3"/>
      <c r="EL132" s="3"/>
      <c r="EM132" s="3"/>
      <c r="EN132" s="3"/>
      <c r="EO132" s="3"/>
      <c r="EP132" s="3"/>
      <c r="EQ132" s="3"/>
      <c r="ER132" s="3"/>
      <c r="ES132" s="3"/>
      <c r="EU132" s="3"/>
      <c r="EV132" s="3"/>
      <c r="EW132" s="3"/>
      <c r="EX132" s="3"/>
      <c r="EY132" s="3"/>
      <c r="EZ132" s="3"/>
      <c r="FA132" s="3"/>
    </row>
    <row r="133" spans="1:157" x14ac:dyDescent="0.2">
      <c r="A133" s="10" t="s">
        <v>203</v>
      </c>
      <c r="B133" s="3"/>
      <c r="C133" s="3"/>
      <c r="D133" s="3"/>
      <c r="E133" s="3"/>
      <c r="F133" s="3"/>
      <c r="G133" s="3"/>
      <c r="K133" s="10" t="s">
        <v>203</v>
      </c>
      <c r="L133" s="3"/>
      <c r="M133" s="3"/>
      <c r="N133" s="3"/>
      <c r="O133" s="3"/>
      <c r="P133" s="3"/>
      <c r="Q133" s="3"/>
      <c r="U133" s="10" t="s">
        <v>203</v>
      </c>
      <c r="V133" s="3"/>
      <c r="W133" s="3"/>
      <c r="X133" s="3"/>
      <c r="Y133" s="3"/>
      <c r="Z133" s="3"/>
      <c r="AA133" s="3"/>
      <c r="AD133" s="10" t="s">
        <v>203</v>
      </c>
      <c r="AE133" s="3"/>
      <c r="AF133" s="3"/>
      <c r="AG133" s="3"/>
      <c r="AH133" s="3"/>
      <c r="AI133" s="3"/>
      <c r="AJ133" s="3"/>
      <c r="AN133" s="10" t="s">
        <v>203</v>
      </c>
      <c r="AO133" s="3"/>
      <c r="AP133" s="3"/>
      <c r="AQ133" s="3"/>
      <c r="AR133" s="3"/>
      <c r="AS133" s="3"/>
      <c r="AT133" s="3"/>
      <c r="AU133" s="3"/>
      <c r="AV133" s="3"/>
      <c r="AW133" s="3"/>
      <c r="AX133" s="10" t="s">
        <v>203</v>
      </c>
      <c r="AY133" s="3"/>
      <c r="AZ133" s="3"/>
      <c r="BA133" s="3"/>
      <c r="BB133" s="3"/>
      <c r="BC133" s="3"/>
      <c r="BD133" s="3"/>
      <c r="BE133" s="3"/>
      <c r="BF133" s="3"/>
      <c r="BG133" s="3"/>
      <c r="BH133" s="3" t="s">
        <v>170</v>
      </c>
      <c r="BI133" s="11">
        <v>5.5801999999999997E-2</v>
      </c>
      <c r="BJ133" s="11">
        <v>4.6313E-2</v>
      </c>
      <c r="BK133" s="11">
        <v>2.5676999999999998E-2</v>
      </c>
      <c r="BL133" s="11">
        <v>5.8951000000000003E-2</v>
      </c>
      <c r="BM133" s="11">
        <v>0.10147</v>
      </c>
      <c r="BN133" s="11">
        <v>0.100927</v>
      </c>
      <c r="BO133" s="3"/>
      <c r="BP133" s="3"/>
      <c r="BQ133" s="3"/>
      <c r="BR133" s="10" t="s">
        <v>203</v>
      </c>
      <c r="BS133" s="3"/>
      <c r="BT133" s="3"/>
      <c r="BU133" s="3"/>
      <c r="BV133" s="3"/>
      <c r="BW133" s="3"/>
      <c r="BX133" s="3"/>
      <c r="BY133" s="3"/>
      <c r="BZ133" s="3"/>
      <c r="CA133" s="3"/>
      <c r="CB133" s="10" t="s">
        <v>203</v>
      </c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10" t="s">
        <v>203</v>
      </c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10" t="s">
        <v>203</v>
      </c>
      <c r="CY133" s="3"/>
      <c r="CZ133" s="3"/>
      <c r="DA133" s="3"/>
      <c r="DB133" s="3"/>
      <c r="DC133" s="3"/>
      <c r="DD133" s="3"/>
      <c r="DE133" s="3"/>
      <c r="DQ133" s="10" t="s">
        <v>203</v>
      </c>
      <c r="DR133" s="3"/>
      <c r="DS133" s="3"/>
      <c r="DT133" s="3"/>
      <c r="DU133" s="3"/>
      <c r="DV133" s="3"/>
      <c r="DW133" s="3"/>
      <c r="DZ133" s="3" t="s">
        <v>167</v>
      </c>
      <c r="EA133" s="11">
        <v>0.13165499999999999</v>
      </c>
      <c r="EB133" s="11">
        <v>0.103558</v>
      </c>
      <c r="EC133" s="11">
        <v>9.2439999999999994E-2</v>
      </c>
      <c r="ED133" s="11">
        <v>0.100131</v>
      </c>
      <c r="EE133" s="11">
        <v>0.104342</v>
      </c>
      <c r="EF133" s="11">
        <v>0.105742</v>
      </c>
      <c r="EL133" s="10" t="s">
        <v>203</v>
      </c>
      <c r="EM133" s="3"/>
      <c r="EN133" s="3"/>
      <c r="EO133" s="3"/>
      <c r="EP133" s="3"/>
      <c r="EQ133" s="3"/>
      <c r="ER133" s="3"/>
      <c r="ES133" s="3"/>
      <c r="EU133" s="10" t="s">
        <v>203</v>
      </c>
      <c r="EV133" s="3"/>
      <c r="EW133" s="3"/>
      <c r="EX133" s="3"/>
      <c r="EY133" s="3"/>
      <c r="EZ133" s="3"/>
      <c r="FA133" s="3"/>
    </row>
    <row r="134" spans="1:157" x14ac:dyDescent="0.2">
      <c r="A134" s="3" t="s">
        <v>167</v>
      </c>
      <c r="B134" s="11">
        <v>0.19650999999999999</v>
      </c>
      <c r="C134" s="11">
        <v>0.194719</v>
      </c>
      <c r="D134" s="11">
        <v>0.23336299999999999</v>
      </c>
      <c r="E134" s="11">
        <v>0.20602400000000001</v>
      </c>
      <c r="F134" s="11">
        <v>0.175736</v>
      </c>
      <c r="G134" s="11">
        <v>0.169933</v>
      </c>
      <c r="K134" s="3" t="s">
        <v>167</v>
      </c>
      <c r="L134" s="11">
        <v>0.258135</v>
      </c>
      <c r="M134" s="11">
        <v>0.29255900000000001</v>
      </c>
      <c r="N134" s="11">
        <v>0.28140700000000002</v>
      </c>
      <c r="O134" s="11">
        <v>0.23643500000000001</v>
      </c>
      <c r="P134" s="11">
        <v>0.198042</v>
      </c>
      <c r="Q134" s="11">
        <v>0.18493200000000001</v>
      </c>
      <c r="U134" s="3" t="s">
        <v>167</v>
      </c>
      <c r="V134" s="11">
        <v>7.3149000000000006E-2</v>
      </c>
      <c r="W134" s="11">
        <v>3.2703999999999997E-2</v>
      </c>
      <c r="X134" s="11">
        <v>0.111494</v>
      </c>
      <c r="Y134" s="11">
        <v>0.114591</v>
      </c>
      <c r="Z134" s="11">
        <v>7.6119000000000006E-2</v>
      </c>
      <c r="AA134" s="11">
        <v>8.4901000000000004E-2</v>
      </c>
      <c r="AD134" s="3" t="s">
        <v>167</v>
      </c>
      <c r="AE134" s="11">
        <v>5.9043999999999999E-2</v>
      </c>
      <c r="AF134" s="11">
        <v>4.0287000000000003E-2</v>
      </c>
      <c r="AG134" s="11">
        <v>5.0518E-2</v>
      </c>
      <c r="AH134" s="11">
        <v>4.6476999999999997E-2</v>
      </c>
      <c r="AI134" s="11">
        <v>8.0195000000000002E-2</v>
      </c>
      <c r="AJ134" s="11">
        <v>7.9472000000000001E-2</v>
      </c>
      <c r="AN134" s="3" t="s">
        <v>167</v>
      </c>
      <c r="AO134" s="11">
        <v>0.39554800000000001</v>
      </c>
      <c r="AP134" s="11">
        <v>0.28477799999999998</v>
      </c>
      <c r="AQ134" s="11">
        <v>0.15699299999999999</v>
      </c>
      <c r="AR134" s="11">
        <v>0.13489400000000001</v>
      </c>
      <c r="AS134" s="11">
        <v>0.11432</v>
      </c>
      <c r="AT134" s="11">
        <v>0.17943999999999999</v>
      </c>
      <c r="AU134" s="11"/>
      <c r="AV134" s="3"/>
      <c r="AW134" s="3"/>
      <c r="AX134" s="3" t="s">
        <v>167</v>
      </c>
      <c r="AY134" s="11">
        <v>2.6162999999999999E-2</v>
      </c>
      <c r="AZ134" s="11">
        <v>4.2192E-2</v>
      </c>
      <c r="BA134" s="11">
        <v>5.9389999999999998E-2</v>
      </c>
      <c r="BB134" s="11">
        <v>7.3996000000000006E-2</v>
      </c>
      <c r="BC134" s="11">
        <v>9.6861000000000003E-2</v>
      </c>
      <c r="BD134" s="11">
        <v>0.13345399999999999</v>
      </c>
      <c r="BE134" s="3"/>
      <c r="BF134" s="3"/>
      <c r="BG134" s="3"/>
      <c r="BH134" s="3" t="s">
        <v>172</v>
      </c>
      <c r="BI134" s="11">
        <v>2.5812999999999999E-2</v>
      </c>
      <c r="BJ134" s="11">
        <v>5.7171E-2</v>
      </c>
      <c r="BK134" s="11">
        <v>6.5494999999999998E-2</v>
      </c>
      <c r="BL134" s="11">
        <v>4.4143000000000002E-2</v>
      </c>
      <c r="BM134" s="11">
        <v>4.1793999999999998E-2</v>
      </c>
      <c r="BN134" s="11">
        <v>7.7615000000000003E-2</v>
      </c>
      <c r="BO134" s="3"/>
      <c r="BP134" s="3"/>
      <c r="BQ134" s="3"/>
      <c r="BR134" s="3" t="s">
        <v>167</v>
      </c>
      <c r="BS134" s="11">
        <v>0.123275</v>
      </c>
      <c r="BT134" s="11">
        <v>9.6188999999999997E-2</v>
      </c>
      <c r="BU134" s="11">
        <v>0.11873499999999999</v>
      </c>
      <c r="BV134" s="11">
        <v>0.122158</v>
      </c>
      <c r="BW134" s="11">
        <v>0.10917399999999999</v>
      </c>
      <c r="BX134" s="11">
        <v>0.108376</v>
      </c>
      <c r="BY134" s="3"/>
      <c r="BZ134" s="3"/>
      <c r="CA134" s="3"/>
      <c r="CB134" s="3" t="s">
        <v>167</v>
      </c>
      <c r="CC134" s="11">
        <v>0.41492899999999999</v>
      </c>
      <c r="CD134" s="11">
        <v>0.368226</v>
      </c>
      <c r="CE134" s="11">
        <v>0.33666600000000002</v>
      </c>
      <c r="CF134" s="11">
        <v>0.23460500000000001</v>
      </c>
      <c r="CG134" s="11">
        <v>0.192938</v>
      </c>
      <c r="CH134" s="11">
        <v>0.18617600000000001</v>
      </c>
      <c r="CI134" s="3"/>
      <c r="CJ134" s="3"/>
      <c r="CK134" s="3"/>
      <c r="CL134" s="3"/>
      <c r="CM134" s="3" t="s">
        <v>167</v>
      </c>
      <c r="CN134" s="11">
        <v>8.8527999999999996E-2</v>
      </c>
      <c r="CO134" s="11">
        <v>0.130192</v>
      </c>
      <c r="CP134" s="11">
        <v>0.15473400000000001</v>
      </c>
      <c r="CQ134" s="11">
        <v>0.13938400000000001</v>
      </c>
      <c r="CR134" s="11">
        <v>0.14264299999999999</v>
      </c>
      <c r="CS134" s="11">
        <v>0.143846</v>
      </c>
      <c r="CT134" s="11"/>
      <c r="CU134" s="11"/>
      <c r="CV134" s="11"/>
      <c r="CW134" s="11"/>
      <c r="CX134" s="3" t="s">
        <v>167</v>
      </c>
      <c r="CY134" s="17" t="s">
        <v>78</v>
      </c>
      <c r="CZ134" s="11">
        <v>0.18451999999999999</v>
      </c>
      <c r="DA134" s="11">
        <v>0.27187800000000001</v>
      </c>
      <c r="DB134" s="11">
        <v>0.312502</v>
      </c>
      <c r="DC134" s="11">
        <v>0.22661800000000001</v>
      </c>
      <c r="DD134" s="11">
        <v>0.39058999999999999</v>
      </c>
      <c r="DE134" s="11">
        <v>0.62429900000000005</v>
      </c>
      <c r="DQ134" s="3" t="s">
        <v>167</v>
      </c>
      <c r="DR134" s="11">
        <v>0.50357099999999999</v>
      </c>
      <c r="DS134" s="11">
        <v>0.50784099999999999</v>
      </c>
      <c r="DT134" s="11">
        <v>0.50373900000000005</v>
      </c>
      <c r="DU134" s="11">
        <v>0.47270899999999999</v>
      </c>
      <c r="DV134" s="11">
        <v>0.35151500000000002</v>
      </c>
      <c r="DW134" s="11">
        <v>0.31807299999999999</v>
      </c>
      <c r="DZ134" s="3" t="s">
        <v>168</v>
      </c>
      <c r="EA134" s="11">
        <v>0.11773599999999999</v>
      </c>
      <c r="EB134" s="11">
        <v>0.12593599999999999</v>
      </c>
      <c r="EC134" s="11">
        <v>9.9301E-2</v>
      </c>
      <c r="ED134" s="11">
        <v>0.111121</v>
      </c>
      <c r="EE134" s="11">
        <v>0.11054799999999999</v>
      </c>
      <c r="EF134" s="11">
        <v>9.1905000000000001E-2</v>
      </c>
      <c r="EL134" s="3" t="s">
        <v>167</v>
      </c>
      <c r="EM134" s="20">
        <v>0.12586</v>
      </c>
      <c r="EN134" s="11">
        <v>0.12586</v>
      </c>
      <c r="EO134" s="11">
        <v>9.4955999999999999E-2</v>
      </c>
      <c r="EP134" s="11">
        <v>9.8322000000000007E-2</v>
      </c>
      <c r="EQ134" s="11">
        <v>9.8089999999999997E-2</v>
      </c>
      <c r="ER134" s="11">
        <v>9.6410999999999997E-2</v>
      </c>
      <c r="ES134" s="11">
        <v>9.3510999999999997E-2</v>
      </c>
      <c r="EU134" s="3" t="s">
        <v>167</v>
      </c>
      <c r="EV134" s="11">
        <v>1.5302E-2</v>
      </c>
      <c r="EW134" s="11">
        <v>3.0085000000000001E-2</v>
      </c>
      <c r="EX134" s="11">
        <v>3.3449E-2</v>
      </c>
      <c r="EY134" s="11">
        <v>4.0868000000000002E-2</v>
      </c>
      <c r="EZ134" s="11">
        <v>4.7299000000000001E-2</v>
      </c>
      <c r="FA134" s="11">
        <v>5.2754000000000002E-2</v>
      </c>
    </row>
    <row r="135" spans="1:157" x14ac:dyDescent="0.2">
      <c r="A135" s="3" t="s">
        <v>168</v>
      </c>
      <c r="B135" s="11">
        <v>0.17197299999999999</v>
      </c>
      <c r="C135" s="11">
        <v>0.158691</v>
      </c>
      <c r="D135" s="11">
        <v>0.21618899999999999</v>
      </c>
      <c r="E135" s="11">
        <v>0.191328</v>
      </c>
      <c r="F135" s="11">
        <v>0.17765</v>
      </c>
      <c r="G135" s="11">
        <v>0.18023900000000001</v>
      </c>
      <c r="K135" s="3" t="s">
        <v>168</v>
      </c>
      <c r="L135" s="11">
        <v>0.34384599999999998</v>
      </c>
      <c r="M135" s="11">
        <v>0.34001599999999998</v>
      </c>
      <c r="N135" s="11">
        <v>0.32849499999999998</v>
      </c>
      <c r="O135" s="11">
        <v>0.27842699999999998</v>
      </c>
      <c r="P135" s="11">
        <v>0.23569399999999999</v>
      </c>
      <c r="Q135" s="11">
        <v>0.22431200000000001</v>
      </c>
      <c r="U135" s="3" t="s">
        <v>168</v>
      </c>
      <c r="V135" s="11">
        <v>6.8830000000000002E-2</v>
      </c>
      <c r="W135" s="11">
        <v>2.3109999999999999E-2</v>
      </c>
      <c r="X135" s="11">
        <v>0.12646499999999999</v>
      </c>
      <c r="Y135" s="11">
        <v>0.141323</v>
      </c>
      <c r="Z135" s="11">
        <v>0.106804</v>
      </c>
      <c r="AA135" s="11">
        <v>0.12925400000000001</v>
      </c>
      <c r="AD135" s="3" t="s">
        <v>168</v>
      </c>
      <c r="AE135" s="11">
        <v>0.27833200000000002</v>
      </c>
      <c r="AF135" s="11">
        <v>0.12820799999999999</v>
      </c>
      <c r="AG135" s="11">
        <v>0.25971300000000003</v>
      </c>
      <c r="AH135" s="11" t="s">
        <v>116</v>
      </c>
      <c r="AI135" s="11">
        <v>0.63941000000000003</v>
      </c>
      <c r="AJ135" s="11">
        <v>0.28284300000000001</v>
      </c>
      <c r="AN135" s="3" t="s">
        <v>168</v>
      </c>
      <c r="AO135" s="11">
        <v>0.46342699999999998</v>
      </c>
      <c r="AP135" s="11">
        <v>0.33626299999999998</v>
      </c>
      <c r="AQ135" s="11">
        <v>0.20622699999999999</v>
      </c>
      <c r="AR135" s="11">
        <v>0.17702699999999999</v>
      </c>
      <c r="AS135" s="11">
        <v>0.139351</v>
      </c>
      <c r="AT135" s="11">
        <v>0.195632</v>
      </c>
      <c r="AU135" s="11"/>
      <c r="AV135" s="11"/>
      <c r="AW135" s="11"/>
      <c r="AX135" s="3" t="s">
        <v>168</v>
      </c>
      <c r="AY135" s="11">
        <v>3.6885000000000001E-2</v>
      </c>
      <c r="AZ135" s="11">
        <v>5.0137000000000001E-2</v>
      </c>
      <c r="BA135" s="11">
        <v>6.5924999999999997E-2</v>
      </c>
      <c r="BB135" s="11">
        <v>7.1328000000000003E-2</v>
      </c>
      <c r="BC135" s="11">
        <v>9.9728999999999998E-2</v>
      </c>
      <c r="BD135" s="11">
        <v>0.138626</v>
      </c>
      <c r="BE135" s="11"/>
      <c r="BF135" s="11"/>
      <c r="BG135" s="11"/>
      <c r="BH135" s="3" t="s">
        <v>174</v>
      </c>
      <c r="BI135" s="11">
        <v>0.122138</v>
      </c>
      <c r="BJ135" s="11">
        <v>0.35499199999999997</v>
      </c>
      <c r="BK135" s="11" t="s">
        <v>116</v>
      </c>
      <c r="BL135" s="11">
        <v>3.8473E-2</v>
      </c>
      <c r="BM135" s="11">
        <v>0.138569</v>
      </c>
      <c r="BN135" s="11">
        <v>0.13839599999999999</v>
      </c>
      <c r="BO135" s="11"/>
      <c r="BP135" s="11"/>
      <c r="BQ135" s="11"/>
      <c r="BR135" s="3" t="s">
        <v>168</v>
      </c>
      <c r="BS135" s="11">
        <v>0.123275</v>
      </c>
      <c r="BT135" s="11">
        <v>9.6188999999999997E-2</v>
      </c>
      <c r="BU135" s="11">
        <v>0.11873499999999999</v>
      </c>
      <c r="BV135" s="11">
        <v>0.122158</v>
      </c>
      <c r="BW135" s="11">
        <v>0.10917399999999999</v>
      </c>
      <c r="BX135" s="11">
        <v>0.108376</v>
      </c>
      <c r="BY135" s="11"/>
      <c r="BZ135" s="11"/>
      <c r="CA135" s="11"/>
      <c r="CB135" s="3" t="s">
        <v>168</v>
      </c>
      <c r="CC135" s="11">
        <v>0.41221000000000002</v>
      </c>
      <c r="CD135" s="11">
        <v>0.35688199999999998</v>
      </c>
      <c r="CE135" s="11">
        <v>0.319187</v>
      </c>
      <c r="CF135" s="11">
        <v>0.21410100000000001</v>
      </c>
      <c r="CG135" s="11">
        <v>0.185615</v>
      </c>
      <c r="CH135" s="11">
        <v>0.18516299999999999</v>
      </c>
      <c r="CI135" s="11"/>
      <c r="CJ135" s="11"/>
      <c r="CK135" s="11"/>
      <c r="CL135" s="11"/>
      <c r="CM135" s="3" t="s">
        <v>168</v>
      </c>
      <c r="CN135" s="11">
        <v>9.8719000000000001E-2</v>
      </c>
      <c r="CO135" s="11">
        <v>0.14693800000000001</v>
      </c>
      <c r="CP135" s="11">
        <v>0.168297</v>
      </c>
      <c r="CQ135" s="11">
        <v>0.152171</v>
      </c>
      <c r="CR135" s="11">
        <v>0.15573400000000001</v>
      </c>
      <c r="CS135" s="11">
        <v>0.153279</v>
      </c>
      <c r="CT135" s="11"/>
      <c r="CU135" s="11"/>
      <c r="CV135" s="11"/>
      <c r="CW135" s="11"/>
      <c r="CX135" s="3" t="s">
        <v>168</v>
      </c>
      <c r="CY135" s="17" t="s">
        <v>78</v>
      </c>
      <c r="CZ135" s="11">
        <v>0.21096300000000001</v>
      </c>
      <c r="DA135" s="11">
        <v>0.30297400000000002</v>
      </c>
      <c r="DB135" s="11">
        <v>0.33879500000000001</v>
      </c>
      <c r="DC135" s="11">
        <v>0.214063</v>
      </c>
      <c r="DD135" s="11">
        <v>0.43935099999999999</v>
      </c>
      <c r="DE135" s="11">
        <v>0.70520099999999997</v>
      </c>
      <c r="DQ135" s="3" t="s">
        <v>168</v>
      </c>
      <c r="DR135" s="11">
        <v>0.35780099999999998</v>
      </c>
      <c r="DS135" s="11">
        <v>0.48325200000000001</v>
      </c>
      <c r="DT135" s="11">
        <v>0.53448399999999996</v>
      </c>
      <c r="DU135" s="11">
        <v>0.56475299999999995</v>
      </c>
      <c r="DV135" s="11">
        <v>0.34300900000000001</v>
      </c>
      <c r="DW135" s="11">
        <v>0.338561</v>
      </c>
      <c r="DZ135" s="3" t="s">
        <v>169</v>
      </c>
      <c r="EA135" s="11">
        <v>0.138628</v>
      </c>
      <c r="EB135" s="11">
        <v>0.14802399999999999</v>
      </c>
      <c r="EC135" s="11">
        <v>0.125219</v>
      </c>
      <c r="ED135" s="11">
        <v>0.127745</v>
      </c>
      <c r="EE135" s="11">
        <v>0.128832</v>
      </c>
      <c r="EF135" s="11">
        <v>0.10907</v>
      </c>
      <c r="EL135" s="3" t="s">
        <v>168</v>
      </c>
      <c r="EM135" s="20">
        <v>0.127854</v>
      </c>
      <c r="EN135" s="11">
        <v>0.127854</v>
      </c>
      <c r="EO135" s="11">
        <v>9.5153000000000001E-2</v>
      </c>
      <c r="EP135" s="11">
        <v>9.9545999999999996E-2</v>
      </c>
      <c r="EQ135" s="11">
        <v>9.9998000000000004E-2</v>
      </c>
      <c r="ER135" s="11">
        <v>9.8836999999999994E-2</v>
      </c>
      <c r="ES135" s="11">
        <v>9.5698000000000005E-2</v>
      </c>
      <c r="EU135" s="3" t="s">
        <v>168</v>
      </c>
      <c r="EV135" s="11">
        <v>1.418E-2</v>
      </c>
      <c r="EW135" s="11">
        <v>2.7633999999999999E-2</v>
      </c>
      <c r="EX135" s="11">
        <v>2.8983999999999999E-2</v>
      </c>
      <c r="EY135" s="11">
        <v>3.0561000000000001E-2</v>
      </c>
      <c r="EZ135" s="11">
        <v>4.1200000000000001E-2</v>
      </c>
      <c r="FA135" s="11">
        <v>5.1727000000000002E-2</v>
      </c>
    </row>
    <row r="136" spans="1:157" x14ac:dyDescent="0.2">
      <c r="A136" s="3" t="s">
        <v>169</v>
      </c>
      <c r="B136" s="11">
        <v>0.172456</v>
      </c>
      <c r="C136" s="11">
        <v>0.17624600000000001</v>
      </c>
      <c r="D136" s="11">
        <v>0.24444399999999999</v>
      </c>
      <c r="E136" s="11">
        <v>0.19784499999999999</v>
      </c>
      <c r="F136" s="11">
        <v>0.19201199999999999</v>
      </c>
      <c r="G136" s="11">
        <v>0.21631500000000001</v>
      </c>
      <c r="K136" s="3" t="s">
        <v>169</v>
      </c>
      <c r="L136" s="11">
        <v>0.52776400000000001</v>
      </c>
      <c r="M136" s="11">
        <v>0.43580999999999998</v>
      </c>
      <c r="N136" s="11">
        <v>0.36972500000000003</v>
      </c>
      <c r="O136" s="11">
        <v>0.288132</v>
      </c>
      <c r="P136" s="11">
        <v>0.25232900000000003</v>
      </c>
      <c r="Q136" s="11">
        <v>0.266878</v>
      </c>
      <c r="U136" s="3" t="s">
        <v>169</v>
      </c>
      <c r="V136" s="11">
        <v>4.8162000000000003E-2</v>
      </c>
      <c r="W136" s="11">
        <v>-1.2793000000000001E-2</v>
      </c>
      <c r="X136" s="11">
        <v>0.11258</v>
      </c>
      <c r="Y136" s="11">
        <v>0.127942</v>
      </c>
      <c r="Z136" s="11">
        <v>8.9928999999999995E-2</v>
      </c>
      <c r="AA136" s="11">
        <v>0.11980399999999999</v>
      </c>
      <c r="AD136" s="3" t="s">
        <v>169</v>
      </c>
      <c r="AE136" s="11">
        <v>0.24734700000000001</v>
      </c>
      <c r="AF136" s="11">
        <v>0.11830400000000001</v>
      </c>
      <c r="AG136" s="11">
        <v>0.22730700000000001</v>
      </c>
      <c r="AH136" s="11" t="s">
        <v>116</v>
      </c>
      <c r="AI136" s="11">
        <v>0.46390100000000001</v>
      </c>
      <c r="AJ136" s="11">
        <v>0.24796199999999999</v>
      </c>
      <c r="AN136" s="3" t="s">
        <v>169</v>
      </c>
      <c r="AO136" s="11">
        <v>0.461617</v>
      </c>
      <c r="AP136" s="11">
        <v>0.317131</v>
      </c>
      <c r="AQ136" s="11">
        <v>0.243815</v>
      </c>
      <c r="AR136" s="11">
        <v>0.20890300000000001</v>
      </c>
      <c r="AS136" s="11">
        <v>0.16123199999999999</v>
      </c>
      <c r="AT136" s="11">
        <v>0.203018</v>
      </c>
      <c r="AU136" s="11"/>
      <c r="AV136" s="11"/>
      <c r="AW136" s="11"/>
      <c r="AX136" s="3" t="s">
        <v>169</v>
      </c>
      <c r="AY136" s="11">
        <v>8.9657000000000001E-2</v>
      </c>
      <c r="AZ136" s="11">
        <v>0.11198900000000001</v>
      </c>
      <c r="BA136" s="11">
        <v>0.13253000000000001</v>
      </c>
      <c r="BB136" s="11">
        <v>0.10191</v>
      </c>
      <c r="BC136" s="11">
        <v>0.10033400000000001</v>
      </c>
      <c r="BD136" s="11">
        <v>0.183916</v>
      </c>
      <c r="BE136" s="11"/>
      <c r="BF136" s="11"/>
      <c r="BG136" s="11"/>
      <c r="BH136" s="3" t="s">
        <v>167</v>
      </c>
      <c r="BI136" s="11">
        <v>3.6698000000000001E-2</v>
      </c>
      <c r="BJ136" s="11">
        <v>2.8122999999999999E-2</v>
      </c>
      <c r="BK136" s="11">
        <v>7.4929999999999997E-2</v>
      </c>
      <c r="BL136" s="11">
        <v>5.2380000000000003E-2</v>
      </c>
      <c r="BM136" s="11">
        <v>7.0240999999999998E-2</v>
      </c>
      <c r="BN136" s="11">
        <v>8.6665000000000006E-2</v>
      </c>
      <c r="BO136" s="11"/>
      <c r="BP136" s="11"/>
      <c r="BQ136" s="11"/>
      <c r="BR136" s="3" t="s">
        <v>169</v>
      </c>
      <c r="BS136" s="11">
        <v>0.130662</v>
      </c>
      <c r="BT136" s="11">
        <v>9.3787999999999996E-2</v>
      </c>
      <c r="BU136" s="11">
        <v>0.11958000000000001</v>
      </c>
      <c r="BV136" s="11">
        <v>0.13040099999999999</v>
      </c>
      <c r="BW136" s="11">
        <v>0.11568100000000001</v>
      </c>
      <c r="BX136" s="11">
        <v>0.11468299999999999</v>
      </c>
      <c r="BY136" s="11"/>
      <c r="BZ136" s="11"/>
      <c r="CA136" s="11"/>
      <c r="CB136" s="3" t="s">
        <v>169</v>
      </c>
      <c r="CC136" s="11">
        <v>0.40973799999999999</v>
      </c>
      <c r="CD136" s="11">
        <v>0.37071599999999999</v>
      </c>
      <c r="CE136" s="11">
        <v>0.29944799999999999</v>
      </c>
      <c r="CF136" s="11">
        <v>0.127053</v>
      </c>
      <c r="CG136" s="11">
        <v>0.159971</v>
      </c>
      <c r="CH136" s="11">
        <v>0.18819</v>
      </c>
      <c r="CI136" s="11"/>
      <c r="CJ136" s="11"/>
      <c r="CK136" s="11"/>
      <c r="CL136" s="11"/>
      <c r="CM136" s="3" t="s">
        <v>169</v>
      </c>
      <c r="CN136" s="11">
        <v>0.142175</v>
      </c>
      <c r="CO136" s="11">
        <v>0.19570199999999999</v>
      </c>
      <c r="CP136" s="11">
        <v>0.21417900000000001</v>
      </c>
      <c r="CQ136" s="11">
        <v>0.17843999999999999</v>
      </c>
      <c r="CR136" s="11">
        <v>0.18859999999999999</v>
      </c>
      <c r="CS136" s="11">
        <v>0.189162</v>
      </c>
      <c r="CT136" s="11"/>
      <c r="CU136" s="11"/>
      <c r="CV136" s="11"/>
      <c r="CW136" s="11"/>
      <c r="CX136" s="3" t="s">
        <v>169</v>
      </c>
      <c r="CY136" s="17" t="s">
        <v>78</v>
      </c>
      <c r="CZ136" s="11">
        <v>0.26941399999999999</v>
      </c>
      <c r="DA136" s="11">
        <v>0.401806</v>
      </c>
      <c r="DB136" s="11">
        <v>0.39485500000000001</v>
      </c>
      <c r="DC136" s="11">
        <v>0.15873100000000001</v>
      </c>
      <c r="DD136" s="11">
        <v>0.53348700000000004</v>
      </c>
      <c r="DE136" s="11">
        <v>0.96184000000000003</v>
      </c>
      <c r="DQ136" s="3" t="s">
        <v>169</v>
      </c>
      <c r="DR136" s="11">
        <v>1.1690199999999999</v>
      </c>
      <c r="DS136" s="11" t="s">
        <v>116</v>
      </c>
      <c r="DT136" s="11">
        <v>0.99110200000000004</v>
      </c>
      <c r="DU136" s="11">
        <v>4.3421099999999999</v>
      </c>
      <c r="DV136" s="11">
        <v>0.52663599999999999</v>
      </c>
      <c r="DW136" s="11">
        <v>0.43665500000000002</v>
      </c>
      <c r="DZ136" s="3" t="s">
        <v>171</v>
      </c>
      <c r="EA136" s="11">
        <v>0.13883899999999999</v>
      </c>
      <c r="EB136" s="11">
        <v>0.15029799999999999</v>
      </c>
      <c r="EC136" s="11">
        <v>0.127523</v>
      </c>
      <c r="ED136" s="11">
        <v>0.13047600000000001</v>
      </c>
      <c r="EE136" s="11">
        <v>0.13233200000000001</v>
      </c>
      <c r="EF136" s="11">
        <v>0.104185</v>
      </c>
      <c r="EL136" s="3" t="s">
        <v>169</v>
      </c>
      <c r="EM136" s="20">
        <v>0.134131</v>
      </c>
      <c r="EN136" s="11">
        <v>0.13922999999999999</v>
      </c>
      <c r="EO136" s="11">
        <v>9.8241999999999996E-2</v>
      </c>
      <c r="EP136" s="11">
        <v>0.101008</v>
      </c>
      <c r="EQ136" s="11">
        <v>0.102116</v>
      </c>
      <c r="ER136" s="11">
        <v>9.9743999999999999E-2</v>
      </c>
      <c r="ES136" s="11">
        <v>9.1845999999999997E-2</v>
      </c>
      <c r="EU136" s="3" t="s">
        <v>169</v>
      </c>
      <c r="EV136" s="11">
        <v>-2.2252000000000001E-2</v>
      </c>
      <c r="EW136" s="11">
        <v>8.3900000000000001E-4</v>
      </c>
      <c r="EX136" s="11">
        <v>2.1892000000000002E-2</v>
      </c>
      <c r="EY136" s="11">
        <v>2.4261999999999999E-2</v>
      </c>
      <c r="EZ136" s="11">
        <v>3.5559E-2</v>
      </c>
      <c r="FA136" s="11">
        <v>5.0361000000000003E-2</v>
      </c>
    </row>
    <row r="137" spans="1:157" x14ac:dyDescent="0.2">
      <c r="A137" s="3" t="s">
        <v>171</v>
      </c>
      <c r="B137" s="11">
        <v>0.153892</v>
      </c>
      <c r="C137" s="11">
        <v>0.15705</v>
      </c>
      <c r="D137" s="11">
        <v>0.26241900000000001</v>
      </c>
      <c r="E137" s="11">
        <v>0.20295299999999999</v>
      </c>
      <c r="F137" s="11">
        <v>0.21398700000000001</v>
      </c>
      <c r="G137" s="11">
        <v>0.24653</v>
      </c>
      <c r="K137" s="3" t="s">
        <v>171</v>
      </c>
      <c r="L137" s="11">
        <v>1.074681</v>
      </c>
      <c r="M137" s="11">
        <v>0.56379800000000002</v>
      </c>
      <c r="N137" s="11">
        <v>0.41519499999999998</v>
      </c>
      <c r="O137" s="11">
        <v>0.25552900000000001</v>
      </c>
      <c r="P137" s="11">
        <v>0.238367</v>
      </c>
      <c r="Q137" s="11">
        <v>0.32901200000000003</v>
      </c>
      <c r="U137" s="3" t="s">
        <v>171</v>
      </c>
      <c r="V137" s="11">
        <v>3.5865000000000001E-2</v>
      </c>
      <c r="W137" s="11">
        <v>-1.7836999999999999E-2</v>
      </c>
      <c r="X137" s="11">
        <v>0.12662599999999999</v>
      </c>
      <c r="Y137" s="11">
        <v>0.14254500000000001</v>
      </c>
      <c r="Z137" s="11">
        <v>0.100229</v>
      </c>
      <c r="AA137" s="11">
        <v>0.14022999999999999</v>
      </c>
      <c r="AD137" s="3" t="s">
        <v>171</v>
      </c>
      <c r="AE137" s="11">
        <v>0.272142</v>
      </c>
      <c r="AF137" s="11">
        <v>0.125858</v>
      </c>
      <c r="AG137" s="11">
        <v>0.25232399999999999</v>
      </c>
      <c r="AH137" s="11" t="s">
        <v>116</v>
      </c>
      <c r="AI137" s="11">
        <v>0.60343599999999997</v>
      </c>
      <c r="AJ137" s="11">
        <v>0.27775699999999998</v>
      </c>
      <c r="AN137" s="3" t="s">
        <v>171</v>
      </c>
      <c r="AO137" s="11">
        <v>0.481655</v>
      </c>
      <c r="AP137" s="11">
        <v>0.32561200000000001</v>
      </c>
      <c r="AQ137" s="11">
        <v>0.25576700000000002</v>
      </c>
      <c r="AR137" s="11">
        <v>0.21731700000000001</v>
      </c>
      <c r="AS137" s="11">
        <v>0.16825899999999999</v>
      </c>
      <c r="AT137" s="11">
        <v>0.21135499999999999</v>
      </c>
      <c r="AU137" s="11"/>
      <c r="AV137" s="11"/>
      <c r="AW137" s="11"/>
      <c r="AX137" s="3" t="s">
        <v>171</v>
      </c>
      <c r="AY137" s="11">
        <v>0.10004300000000001</v>
      </c>
      <c r="AZ137" s="11">
        <v>0.125809</v>
      </c>
      <c r="BA137" s="11">
        <v>0.14341200000000001</v>
      </c>
      <c r="BB137" s="11">
        <v>0.12346699999999999</v>
      </c>
      <c r="BC137" s="11">
        <v>0.120728</v>
      </c>
      <c r="BD137" s="11">
        <v>0.197827</v>
      </c>
      <c r="BE137" s="11"/>
      <c r="BF137" s="11"/>
      <c r="BG137" s="11"/>
      <c r="BH137" s="3" t="s">
        <v>175</v>
      </c>
      <c r="BI137" s="11">
        <v>0.108721</v>
      </c>
      <c r="BJ137" s="11">
        <v>3.5722999999999998E-2</v>
      </c>
      <c r="BK137" s="11">
        <v>0.14339199999999999</v>
      </c>
      <c r="BL137" s="11">
        <v>9.0408000000000002E-2</v>
      </c>
      <c r="BM137" s="11">
        <v>8.8191000000000005E-2</v>
      </c>
      <c r="BN137" s="11">
        <v>9.9242999999999998E-2</v>
      </c>
      <c r="BO137" s="11"/>
      <c r="BP137" s="11"/>
      <c r="BQ137" s="11"/>
      <c r="BR137" s="3" t="s">
        <v>171</v>
      </c>
      <c r="BS137" s="11">
        <v>0.129772</v>
      </c>
      <c r="BT137" s="11">
        <v>9.1939000000000007E-2</v>
      </c>
      <c r="BU137" s="11">
        <v>0.118856</v>
      </c>
      <c r="BV137" s="11">
        <v>0.130496</v>
      </c>
      <c r="BW137" s="11">
        <v>0.115968</v>
      </c>
      <c r="BX137" s="11">
        <v>0.114646</v>
      </c>
      <c r="BY137" s="11"/>
      <c r="BZ137" s="11"/>
      <c r="CA137" s="11"/>
      <c r="CB137" s="3" t="s">
        <v>171</v>
      </c>
      <c r="CC137" s="11">
        <v>0.40941100000000002</v>
      </c>
      <c r="CD137" s="11">
        <v>0.366537</v>
      </c>
      <c r="CE137" s="11">
        <v>0.29046100000000002</v>
      </c>
      <c r="CF137" s="11">
        <v>0.100577</v>
      </c>
      <c r="CG137" s="11">
        <v>0.145343</v>
      </c>
      <c r="CH137" s="11">
        <v>0.179338</v>
      </c>
      <c r="CI137" s="11"/>
      <c r="CJ137" s="11"/>
      <c r="CK137" s="11"/>
      <c r="CL137" s="11"/>
      <c r="CM137" s="3" t="s">
        <v>171</v>
      </c>
      <c r="CN137" s="11">
        <v>0.131075</v>
      </c>
      <c r="CO137" s="11">
        <v>0.20485700000000001</v>
      </c>
      <c r="CP137" s="11">
        <v>0.22437699999999999</v>
      </c>
      <c r="CQ137" s="11">
        <v>0.19600000000000001</v>
      </c>
      <c r="CR137" s="11">
        <v>0.20555899999999999</v>
      </c>
      <c r="CS137" s="11">
        <v>0.20109199999999999</v>
      </c>
      <c r="CT137" s="11"/>
      <c r="CU137" s="11"/>
      <c r="CV137" s="11"/>
      <c r="CW137" s="11"/>
      <c r="CX137" s="3" t="s">
        <v>171</v>
      </c>
      <c r="CY137" s="17" t="s">
        <v>78</v>
      </c>
      <c r="CZ137" s="11">
        <v>0.27986899999999998</v>
      </c>
      <c r="DA137" s="11">
        <v>0.41175099999999998</v>
      </c>
      <c r="DB137" s="11">
        <v>0.39531100000000002</v>
      </c>
      <c r="DC137" s="11">
        <v>0.13961999999999999</v>
      </c>
      <c r="DD137" s="11">
        <v>0.54356099999999996</v>
      </c>
      <c r="DE137" s="11">
        <v>1.011628</v>
      </c>
      <c r="DQ137" s="3" t="s">
        <v>171</v>
      </c>
      <c r="DR137" s="11" t="s">
        <v>116</v>
      </c>
      <c r="DS137" s="11" t="s">
        <v>116</v>
      </c>
      <c r="DT137" s="11" t="s">
        <v>116</v>
      </c>
      <c r="DU137" s="11" t="s">
        <v>116</v>
      </c>
      <c r="DV137" s="11" t="s">
        <v>116</v>
      </c>
      <c r="DW137" s="11">
        <v>1.0626880000000001</v>
      </c>
      <c r="DZ137" s="3" t="s">
        <v>173</v>
      </c>
      <c r="EA137" s="11">
        <v>0.13888300000000001</v>
      </c>
      <c r="EB137" s="11">
        <v>0.15245700000000001</v>
      </c>
      <c r="EC137" s="11">
        <v>0.13139400000000001</v>
      </c>
      <c r="ED137" s="11">
        <v>0.13331499999999999</v>
      </c>
      <c r="EE137" s="11">
        <v>0.13283400000000001</v>
      </c>
      <c r="EF137" s="11">
        <v>0.10402400000000001</v>
      </c>
      <c r="EL137" s="3" t="s">
        <v>171</v>
      </c>
      <c r="EM137" s="20">
        <v>0.13533200000000001</v>
      </c>
      <c r="EN137" s="11">
        <v>0.13533200000000001</v>
      </c>
      <c r="EO137" s="11">
        <v>9.2168E-2</v>
      </c>
      <c r="EP137" s="11">
        <v>9.5429E-2</v>
      </c>
      <c r="EQ137" s="11">
        <v>9.7476999999999994E-2</v>
      </c>
      <c r="ER137" s="11">
        <v>0.10005</v>
      </c>
      <c r="ES137" s="11">
        <v>9.1572000000000001E-2</v>
      </c>
      <c r="EU137" s="3" t="s">
        <v>171</v>
      </c>
      <c r="EV137" s="11">
        <v>-4.5856000000000001E-2</v>
      </c>
      <c r="EW137" s="11">
        <v>-1.3266E-2</v>
      </c>
      <c r="EX137" s="11">
        <v>2.6481000000000001E-2</v>
      </c>
      <c r="EY137" s="11">
        <v>3.2166E-2</v>
      </c>
      <c r="EZ137" s="11">
        <v>4.231E-2</v>
      </c>
      <c r="FA137" s="11">
        <v>5.9313999999999999E-2</v>
      </c>
    </row>
    <row r="138" spans="1:157" x14ac:dyDescent="0.2">
      <c r="A138" s="3" t="s">
        <v>173</v>
      </c>
      <c r="B138" s="11">
        <v>0.16316900000000001</v>
      </c>
      <c r="C138" s="11">
        <v>0.163185</v>
      </c>
      <c r="D138" s="11">
        <v>0.27116600000000002</v>
      </c>
      <c r="E138" s="11">
        <v>0.209504</v>
      </c>
      <c r="F138" s="11">
        <v>0.220363</v>
      </c>
      <c r="G138" s="11">
        <v>0.25208000000000003</v>
      </c>
      <c r="K138" s="3" t="s">
        <v>173</v>
      </c>
      <c r="L138" s="11">
        <v>1.41232</v>
      </c>
      <c r="M138" s="11">
        <v>0.592889</v>
      </c>
      <c r="N138" s="11">
        <v>0.42825800000000003</v>
      </c>
      <c r="O138" s="11">
        <v>0.26590000000000003</v>
      </c>
      <c r="P138" s="11">
        <v>0.24297099999999999</v>
      </c>
      <c r="Q138" s="11">
        <v>0.33462500000000001</v>
      </c>
      <c r="U138" s="3" t="s">
        <v>173</v>
      </c>
      <c r="V138" s="11">
        <v>4.0169000000000003E-2</v>
      </c>
      <c r="W138" s="11">
        <v>-1.4278000000000001E-2</v>
      </c>
      <c r="X138" s="11">
        <v>0.12662599999999999</v>
      </c>
      <c r="Y138" s="11">
        <v>0.14254500000000001</v>
      </c>
      <c r="Z138" s="11">
        <v>0.100229</v>
      </c>
      <c r="AA138" s="11">
        <v>0.14022999999999999</v>
      </c>
      <c r="AD138" s="3" t="s">
        <v>173</v>
      </c>
      <c r="AE138" s="11">
        <v>0.27833200000000002</v>
      </c>
      <c r="AF138" s="11">
        <v>0.12820799999999999</v>
      </c>
      <c r="AG138" s="11">
        <v>0.25971300000000003</v>
      </c>
      <c r="AH138" s="11" t="s">
        <v>116</v>
      </c>
      <c r="AI138" s="11">
        <v>0.63941000000000003</v>
      </c>
      <c r="AJ138" s="11">
        <v>0.28284300000000001</v>
      </c>
      <c r="AN138" s="3" t="s">
        <v>173</v>
      </c>
      <c r="AO138" s="11">
        <v>0.36946400000000001</v>
      </c>
      <c r="AP138" s="11">
        <v>0.18327499999999999</v>
      </c>
      <c r="AQ138" s="11">
        <v>0.35934300000000002</v>
      </c>
      <c r="AR138" s="11">
        <v>0.39657399999999998</v>
      </c>
      <c r="AS138" s="11">
        <v>0.24562500000000001</v>
      </c>
      <c r="AT138" s="11">
        <v>0.29493399999999997</v>
      </c>
      <c r="AU138" s="11"/>
      <c r="AV138" s="11"/>
      <c r="AW138" s="11"/>
      <c r="AX138" s="3" t="s">
        <v>173</v>
      </c>
      <c r="AY138" s="11">
        <v>0.12503700000000001</v>
      </c>
      <c r="AZ138" s="11">
        <v>0.14954799999999999</v>
      </c>
      <c r="BA138" s="11">
        <v>0.16401399999999999</v>
      </c>
      <c r="BB138" s="11">
        <v>0.13000800000000001</v>
      </c>
      <c r="BC138" s="11">
        <v>0.123517</v>
      </c>
      <c r="BD138" s="11">
        <v>0.204122</v>
      </c>
      <c r="BE138" s="11"/>
      <c r="BF138" s="11"/>
      <c r="BG138" s="11"/>
      <c r="BH138" s="3" t="s">
        <v>176</v>
      </c>
      <c r="BI138" s="11">
        <v>0.108721</v>
      </c>
      <c r="BJ138" s="11">
        <v>3.5722999999999998E-2</v>
      </c>
      <c r="BK138" s="11">
        <v>0.14339199999999999</v>
      </c>
      <c r="BL138" s="11">
        <v>9.0408000000000002E-2</v>
      </c>
      <c r="BM138" s="11">
        <v>8.8191000000000005E-2</v>
      </c>
      <c r="BN138" s="11">
        <v>9.9242999999999998E-2</v>
      </c>
      <c r="BO138" s="11"/>
      <c r="BP138" s="11"/>
      <c r="BQ138" s="11"/>
      <c r="BR138" s="3" t="s">
        <v>173</v>
      </c>
      <c r="BS138" s="11">
        <v>0.13233400000000001</v>
      </c>
      <c r="BT138" s="11">
        <v>9.3600000000000003E-2</v>
      </c>
      <c r="BU138" s="11">
        <v>0.118062</v>
      </c>
      <c r="BV138" s="11">
        <v>0.13141700000000001</v>
      </c>
      <c r="BW138" s="11">
        <v>0.115596</v>
      </c>
      <c r="BX138" s="11">
        <v>0.114271</v>
      </c>
      <c r="BY138" s="11"/>
      <c r="BZ138" s="11"/>
      <c r="CA138" s="11"/>
      <c r="CB138" s="3" t="s">
        <v>173</v>
      </c>
      <c r="CC138" s="11">
        <v>0.42150399999999999</v>
      </c>
      <c r="CD138" s="11">
        <v>0.39317200000000002</v>
      </c>
      <c r="CE138" s="11">
        <v>0.30343300000000001</v>
      </c>
      <c r="CF138" s="11">
        <v>0.106798</v>
      </c>
      <c r="CG138" s="11">
        <v>0.15043100000000001</v>
      </c>
      <c r="CH138" s="11">
        <v>0.18389</v>
      </c>
      <c r="CI138" s="11"/>
      <c r="CJ138" s="11"/>
      <c r="CK138" s="11"/>
      <c r="CL138" s="11"/>
      <c r="CM138" s="3" t="s">
        <v>173</v>
      </c>
      <c r="CN138" s="11">
        <v>0.134552</v>
      </c>
      <c r="CO138" s="11">
        <v>0.207925</v>
      </c>
      <c r="CP138" s="11">
        <v>0.23239599999999999</v>
      </c>
      <c r="CQ138" s="11">
        <v>0.203934</v>
      </c>
      <c r="CR138" s="11">
        <v>0.20564299999999999</v>
      </c>
      <c r="CS138" s="11">
        <v>0.19872799999999999</v>
      </c>
      <c r="CT138" s="11"/>
      <c r="CU138" s="11"/>
      <c r="CV138" s="11"/>
      <c r="CW138" s="11"/>
      <c r="CX138" s="3" t="s">
        <v>173</v>
      </c>
      <c r="CY138" s="17" t="s">
        <v>78</v>
      </c>
      <c r="CZ138" s="11">
        <v>0.30256300000000003</v>
      </c>
      <c r="DA138" s="11">
        <v>0.39993499999999998</v>
      </c>
      <c r="DB138" s="11">
        <v>0.38972699999999999</v>
      </c>
      <c r="DC138" s="11">
        <v>0.11681</v>
      </c>
      <c r="DD138" s="11">
        <v>0.54021399999999997</v>
      </c>
      <c r="DE138" s="11">
        <v>1.0128170000000001</v>
      </c>
      <c r="DQ138" s="3" t="s">
        <v>173</v>
      </c>
      <c r="DR138" s="11" t="s">
        <v>116</v>
      </c>
      <c r="DS138" s="11" t="s">
        <v>116</v>
      </c>
      <c r="DT138" s="11" t="s">
        <v>116</v>
      </c>
      <c r="DU138" s="11" t="s">
        <v>116</v>
      </c>
      <c r="DV138" s="11" t="s">
        <v>116</v>
      </c>
      <c r="DW138" s="11">
        <v>1.2169509999999999</v>
      </c>
      <c r="DZ138" s="3" t="s">
        <v>175</v>
      </c>
      <c r="EA138" s="11">
        <v>0.20438100000000001</v>
      </c>
      <c r="EB138" s="11">
        <v>0.21860499999999999</v>
      </c>
      <c r="EC138" s="11">
        <v>0.201796</v>
      </c>
      <c r="ED138" s="11">
        <v>0.13780600000000001</v>
      </c>
      <c r="EE138" s="11">
        <v>0.13325999999999999</v>
      </c>
      <c r="EF138" s="11">
        <v>1.3707E-2</v>
      </c>
      <c r="EL138" s="3" t="s">
        <v>173</v>
      </c>
      <c r="EM138" s="20">
        <v>0.13628299999999999</v>
      </c>
      <c r="EN138" s="11">
        <v>0.13628299999999999</v>
      </c>
      <c r="EO138" s="11">
        <v>9.2444999999999999E-2</v>
      </c>
      <c r="EP138" s="11">
        <v>9.5371999999999998E-2</v>
      </c>
      <c r="EQ138" s="11">
        <v>9.7466999999999998E-2</v>
      </c>
      <c r="ER138" s="11">
        <v>0.100177</v>
      </c>
      <c r="ES138" s="11">
        <v>9.1699000000000003E-2</v>
      </c>
      <c r="EU138" s="3" t="s">
        <v>173</v>
      </c>
      <c r="EV138" s="11">
        <v>-4.5856000000000001E-2</v>
      </c>
      <c r="EW138" s="11">
        <v>-1.3266E-2</v>
      </c>
      <c r="EX138" s="11">
        <v>2.6481000000000001E-2</v>
      </c>
      <c r="EY138" s="11">
        <v>3.2166E-2</v>
      </c>
      <c r="EZ138" s="11">
        <v>4.231E-2</v>
      </c>
      <c r="FA138" s="11">
        <v>5.9313999999999999E-2</v>
      </c>
    </row>
    <row r="139" spans="1:157" x14ac:dyDescent="0.2">
      <c r="A139" s="3" t="s">
        <v>175</v>
      </c>
      <c r="B139" s="11">
        <v>0.203184</v>
      </c>
      <c r="C139" s="11">
        <v>0.197571</v>
      </c>
      <c r="D139" s="11">
        <v>0.313081</v>
      </c>
      <c r="E139" s="11">
        <v>0.36486400000000002</v>
      </c>
      <c r="F139" s="11">
        <v>0.19145000000000001</v>
      </c>
      <c r="G139" s="11">
        <v>0.23645099999999999</v>
      </c>
      <c r="K139" s="3" t="s">
        <v>175</v>
      </c>
      <c r="L139" s="11" t="s">
        <v>116</v>
      </c>
      <c r="M139" s="11">
        <v>1.0452809999999999</v>
      </c>
      <c r="N139" s="11">
        <v>0.69695099999999999</v>
      </c>
      <c r="O139" s="11" t="s">
        <v>116</v>
      </c>
      <c r="P139" s="11">
        <v>0.24742500000000001</v>
      </c>
      <c r="Q139" s="11">
        <v>0.34458499999999997</v>
      </c>
      <c r="U139" s="3" t="s">
        <v>175</v>
      </c>
      <c r="V139" s="11">
        <v>6.9386000000000003E-2</v>
      </c>
      <c r="W139" s="11">
        <v>1.4612999999999999E-2</v>
      </c>
      <c r="X139" s="11">
        <v>0.156893</v>
      </c>
      <c r="Y139" s="11">
        <v>0.155973</v>
      </c>
      <c r="Z139" s="11">
        <v>0.102557</v>
      </c>
      <c r="AA139" s="11">
        <v>0.111489</v>
      </c>
      <c r="AD139" s="3" t="s">
        <v>175</v>
      </c>
      <c r="AE139" s="11">
        <v>0.323125</v>
      </c>
      <c r="AF139" s="11">
        <v>0.12118</v>
      </c>
      <c r="AG139" s="11">
        <v>0.30072500000000002</v>
      </c>
      <c r="AH139" s="11" t="s">
        <v>116</v>
      </c>
      <c r="AI139" s="11">
        <v>0.86358400000000002</v>
      </c>
      <c r="AJ139" s="11">
        <v>0.31678699999999999</v>
      </c>
      <c r="AN139" s="3" t="s">
        <v>175</v>
      </c>
      <c r="AO139" s="11">
        <v>0.54679100000000003</v>
      </c>
      <c r="AP139" s="11">
        <v>0.16311400000000001</v>
      </c>
      <c r="AQ139" s="11" t="s">
        <v>116</v>
      </c>
      <c r="AR139" s="11">
        <v>0.45054499999999997</v>
      </c>
      <c r="AS139" s="11">
        <v>2.2019E-2</v>
      </c>
      <c r="AT139" s="11">
        <v>0.176537</v>
      </c>
      <c r="AU139" s="11"/>
      <c r="AV139" s="11"/>
      <c r="AW139" s="11"/>
      <c r="AX139" s="3" t="s">
        <v>175</v>
      </c>
      <c r="AY139" s="11">
        <v>0.141738</v>
      </c>
      <c r="AZ139" s="11">
        <v>0.20793700000000001</v>
      </c>
      <c r="BA139" s="11">
        <v>0.15313299999999999</v>
      </c>
      <c r="BB139" s="11" t="s">
        <v>116</v>
      </c>
      <c r="BC139" s="11">
        <v>0.10711900000000001</v>
      </c>
      <c r="BD139" s="11">
        <v>0.144429</v>
      </c>
      <c r="BE139" s="11"/>
      <c r="BF139" s="11"/>
      <c r="BG139" s="11"/>
      <c r="BH139" s="3" t="s">
        <v>177</v>
      </c>
      <c r="BI139" s="11">
        <v>6.0775999999999997E-2</v>
      </c>
      <c r="BJ139" s="11">
        <v>2.1781999999999999E-2</v>
      </c>
      <c r="BK139" s="11">
        <v>0.11722399999999999</v>
      </c>
      <c r="BL139" s="11">
        <v>5.5617E-2</v>
      </c>
      <c r="BM139" s="11">
        <v>8.8702000000000003E-2</v>
      </c>
      <c r="BN139" s="11">
        <v>0.111577</v>
      </c>
      <c r="BO139" s="11"/>
      <c r="BP139" s="11"/>
      <c r="BQ139" s="11"/>
      <c r="BR139" s="3" t="s">
        <v>175</v>
      </c>
      <c r="BS139" s="11">
        <v>0.17549300000000001</v>
      </c>
      <c r="BT139" s="11">
        <v>0.109803</v>
      </c>
      <c r="BU139" s="11">
        <v>0.16436799999999999</v>
      </c>
      <c r="BV139" s="11">
        <v>0.20460200000000001</v>
      </c>
      <c r="BW139" s="11">
        <v>0.13825599999999999</v>
      </c>
      <c r="BX139" s="11">
        <v>0.122431</v>
      </c>
      <c r="BY139" s="11"/>
      <c r="BZ139" s="11"/>
      <c r="CA139" s="11"/>
      <c r="CB139" s="3" t="s">
        <v>175</v>
      </c>
      <c r="CC139" s="11">
        <v>0.44442300000000001</v>
      </c>
      <c r="CD139" s="11">
        <v>0.51202000000000003</v>
      </c>
      <c r="CE139" s="11">
        <v>0.30969000000000002</v>
      </c>
      <c r="CF139" s="11">
        <v>7.8034000000000006E-2</v>
      </c>
      <c r="CG139" s="11">
        <v>0.120741</v>
      </c>
      <c r="CH139" s="11">
        <v>0.252502</v>
      </c>
      <c r="CI139" s="11"/>
      <c r="CJ139" s="11"/>
      <c r="CK139" s="11"/>
      <c r="CL139" s="11"/>
      <c r="CM139" s="3" t="s">
        <v>175</v>
      </c>
      <c r="CN139" s="11">
        <v>0.29425899999999999</v>
      </c>
      <c r="CO139" s="11">
        <v>0.24432899999999999</v>
      </c>
      <c r="CP139" s="11">
        <v>0.23333699999999999</v>
      </c>
      <c r="CQ139" s="11">
        <v>0.34286100000000003</v>
      </c>
      <c r="CR139" s="11">
        <v>0.17566799999999999</v>
      </c>
      <c r="CS139" s="11">
        <v>0.17107700000000001</v>
      </c>
      <c r="CT139" s="11"/>
      <c r="CU139" s="11"/>
      <c r="CV139" s="11"/>
      <c r="CW139" s="11"/>
      <c r="CX139" s="3" t="s">
        <v>175</v>
      </c>
      <c r="CY139" s="17" t="s">
        <v>78</v>
      </c>
      <c r="CZ139" s="11">
        <v>0.34679500000000002</v>
      </c>
      <c r="DA139" s="11">
        <v>0.478101</v>
      </c>
      <c r="DB139" s="11">
        <v>0.42391400000000001</v>
      </c>
      <c r="DC139" s="11">
        <v>7.4687000000000003E-2</v>
      </c>
      <c r="DD139" s="11">
        <v>0.48356100000000002</v>
      </c>
      <c r="DE139" s="11">
        <v>0.921014</v>
      </c>
      <c r="DQ139" s="3" t="s">
        <v>175</v>
      </c>
      <c r="DR139" s="11" t="s">
        <v>116</v>
      </c>
      <c r="DS139" s="11" t="s">
        <v>116</v>
      </c>
      <c r="DT139" s="11" t="s">
        <v>116</v>
      </c>
      <c r="DU139" s="11" t="s">
        <v>116</v>
      </c>
      <c r="DV139" s="11" t="s">
        <v>116</v>
      </c>
      <c r="DW139" s="11" t="s">
        <v>116</v>
      </c>
      <c r="DZ139" s="3" t="s">
        <v>176</v>
      </c>
      <c r="EA139" s="11">
        <v>0.19753699999999999</v>
      </c>
      <c r="EB139" s="11">
        <v>0.21518100000000001</v>
      </c>
      <c r="EC139" s="11">
        <v>0.197577</v>
      </c>
      <c r="ED139" s="11">
        <v>0.137651</v>
      </c>
      <c r="EE139" s="11">
        <v>0.13302900000000001</v>
      </c>
      <c r="EF139" s="11">
        <v>8.0490000000000006E-3</v>
      </c>
      <c r="EL139" s="3" t="s">
        <v>175</v>
      </c>
      <c r="EM139" s="20">
        <v>0.17307400000000001</v>
      </c>
      <c r="EN139" s="11">
        <v>0.17307400000000001</v>
      </c>
      <c r="EO139" s="11">
        <v>0.114194</v>
      </c>
      <c r="EP139" s="11">
        <v>0.15493799999999999</v>
      </c>
      <c r="EQ139" s="11">
        <v>0.17426700000000001</v>
      </c>
      <c r="ER139" s="11">
        <v>0.108913</v>
      </c>
      <c r="ES139" s="11">
        <v>0.103238</v>
      </c>
      <c r="EU139" s="3" t="s">
        <v>175</v>
      </c>
      <c r="EV139" s="11">
        <v>-1.9968E-2</v>
      </c>
      <c r="EW139" s="11">
        <v>-1.8925999999999998E-2</v>
      </c>
      <c r="EX139" s="11">
        <v>-4.9890000000000004E-3</v>
      </c>
      <c r="EY139" s="11">
        <v>1.4206E-2</v>
      </c>
      <c r="EZ139" s="11">
        <v>0.17778099999999999</v>
      </c>
      <c r="FA139" s="11">
        <v>6.7546999999999996E-2</v>
      </c>
    </row>
    <row r="140" spans="1:157" x14ac:dyDescent="0.2">
      <c r="A140" s="3" t="s">
        <v>176</v>
      </c>
      <c r="B140" s="11">
        <v>0.194269</v>
      </c>
      <c r="C140" s="11">
        <v>0.197571</v>
      </c>
      <c r="D140" s="11">
        <v>0.313081</v>
      </c>
      <c r="E140" s="11">
        <v>0.36486400000000002</v>
      </c>
      <c r="F140" s="11">
        <v>0.19145000000000001</v>
      </c>
      <c r="G140" s="11">
        <v>0.23645099999999999</v>
      </c>
      <c r="K140" s="3" t="s">
        <v>176</v>
      </c>
      <c r="L140" s="11" t="s">
        <v>116</v>
      </c>
      <c r="M140" s="11">
        <v>1.0452809999999999</v>
      </c>
      <c r="N140" s="11">
        <v>0.69695099999999999</v>
      </c>
      <c r="O140" s="11" t="s">
        <v>116</v>
      </c>
      <c r="P140" s="11">
        <v>0.24742500000000001</v>
      </c>
      <c r="Q140" s="11">
        <v>0.34458499999999997</v>
      </c>
      <c r="U140" s="3" t="s">
        <v>176</v>
      </c>
      <c r="V140" s="11">
        <v>6.9386000000000003E-2</v>
      </c>
      <c r="W140" s="11">
        <v>1.4612999999999999E-2</v>
      </c>
      <c r="X140" s="11">
        <v>0.156893</v>
      </c>
      <c r="Y140" s="11">
        <v>0.155973</v>
      </c>
      <c r="Z140" s="11">
        <v>0.102557</v>
      </c>
      <c r="AA140" s="11">
        <v>0.111489</v>
      </c>
      <c r="AD140" s="3" t="s">
        <v>176</v>
      </c>
      <c r="AE140" s="11">
        <v>0.325851</v>
      </c>
      <c r="AF140" s="11">
        <v>0.12041399999999999</v>
      </c>
      <c r="AG140" s="11">
        <v>0.30160100000000001</v>
      </c>
      <c r="AH140" s="11" t="s">
        <v>116</v>
      </c>
      <c r="AI140" s="11">
        <v>0.88707400000000003</v>
      </c>
      <c r="AJ140" s="11">
        <v>0.31805800000000001</v>
      </c>
      <c r="AN140" s="3" t="s">
        <v>176</v>
      </c>
      <c r="AO140" s="11">
        <v>0.59606400000000004</v>
      </c>
      <c r="AP140" s="11">
        <v>0.167604</v>
      </c>
      <c r="AQ140" s="11" t="s">
        <v>116</v>
      </c>
      <c r="AR140" s="11">
        <v>0.466972</v>
      </c>
      <c r="AS140" s="11">
        <v>2.8115000000000001E-2</v>
      </c>
      <c r="AT140" s="11">
        <v>0.166958</v>
      </c>
      <c r="AU140" s="11"/>
      <c r="AV140" s="11"/>
      <c r="AW140" s="11"/>
      <c r="AX140" s="3" t="s">
        <v>176</v>
      </c>
      <c r="AY140" s="11">
        <v>0.28324700000000003</v>
      </c>
      <c r="AZ140" s="11">
        <v>0.20793700000000001</v>
      </c>
      <c r="BA140" s="11">
        <v>0.15313299999999999</v>
      </c>
      <c r="BB140" s="11" t="s">
        <v>116</v>
      </c>
      <c r="BC140" s="11">
        <v>0.10148500000000001</v>
      </c>
      <c r="BD140" s="11">
        <v>1.0406E-2</v>
      </c>
      <c r="BE140" s="11"/>
      <c r="BF140" s="11"/>
      <c r="BG140" s="11"/>
      <c r="BH140" s="3" t="s">
        <v>178</v>
      </c>
      <c r="BI140" s="11">
        <v>0.151722</v>
      </c>
      <c r="BJ140" s="11">
        <v>8.1563999999999998E-2</v>
      </c>
      <c r="BK140" s="11">
        <v>0.19933400000000001</v>
      </c>
      <c r="BL140" s="11">
        <v>0.13888400000000001</v>
      </c>
      <c r="BM140" s="11">
        <v>0.125162</v>
      </c>
      <c r="BN140" s="11">
        <v>0.12998999999999999</v>
      </c>
      <c r="BO140" s="11"/>
      <c r="BP140" s="11"/>
      <c r="BQ140" s="11"/>
      <c r="BR140" s="3" t="s">
        <v>176</v>
      </c>
      <c r="BS140" s="11">
        <v>0.17549300000000001</v>
      </c>
      <c r="BT140" s="11">
        <v>0.109803</v>
      </c>
      <c r="BU140" s="11">
        <v>0.16436799999999999</v>
      </c>
      <c r="BV140" s="11">
        <v>0.20460200000000001</v>
      </c>
      <c r="BW140" s="11">
        <v>0.13825599999999999</v>
      </c>
      <c r="BX140" s="11">
        <v>0.122431</v>
      </c>
      <c r="BY140" s="11"/>
      <c r="BZ140" s="11"/>
      <c r="CA140" s="11"/>
      <c r="CB140" s="3" t="s">
        <v>176</v>
      </c>
      <c r="CC140" s="11">
        <v>0.44442300000000001</v>
      </c>
      <c r="CD140" s="11">
        <v>0.51202000000000003</v>
      </c>
      <c r="CE140" s="11">
        <v>0.30969000000000002</v>
      </c>
      <c r="CF140" s="11">
        <v>7.8034000000000006E-2</v>
      </c>
      <c r="CG140" s="11">
        <v>0.120741</v>
      </c>
      <c r="CH140" s="11">
        <v>0.252502</v>
      </c>
      <c r="CI140" s="11"/>
      <c r="CJ140" s="11"/>
      <c r="CK140" s="11"/>
      <c r="CL140" s="11"/>
      <c r="CM140" s="3" t="s">
        <v>176</v>
      </c>
      <c r="CN140" s="11">
        <v>0.29425899999999999</v>
      </c>
      <c r="CO140" s="11">
        <v>0.24432899999999999</v>
      </c>
      <c r="CP140" s="11">
        <v>0.23333699999999999</v>
      </c>
      <c r="CQ140" s="11">
        <v>0.34286100000000003</v>
      </c>
      <c r="CR140" s="11">
        <v>0.17566799999999999</v>
      </c>
      <c r="CS140" s="11">
        <v>0.17107700000000001</v>
      </c>
      <c r="CT140" s="11"/>
      <c r="CU140" s="11"/>
      <c r="CV140" s="11"/>
      <c r="CW140" s="11"/>
      <c r="CX140" s="3" t="s">
        <v>176</v>
      </c>
      <c r="CY140" s="17" t="s">
        <v>78</v>
      </c>
      <c r="CZ140" s="11">
        <v>0.34679500000000002</v>
      </c>
      <c r="DA140" s="11">
        <v>0.478101</v>
      </c>
      <c r="DB140" s="11">
        <v>0.42391400000000001</v>
      </c>
      <c r="DC140" s="11">
        <v>7.4687000000000003E-2</v>
      </c>
      <c r="DD140" s="11">
        <v>0.48356100000000002</v>
      </c>
      <c r="DE140" s="11">
        <v>0.921014</v>
      </c>
      <c r="DQ140" s="3" t="s">
        <v>176</v>
      </c>
      <c r="DR140" s="11" t="s">
        <v>116</v>
      </c>
      <c r="DS140" s="11" t="s">
        <v>116</v>
      </c>
      <c r="DT140" s="11" t="s">
        <v>116</v>
      </c>
      <c r="DU140" s="11" t="s">
        <v>116</v>
      </c>
      <c r="DV140" s="11" t="s">
        <v>116</v>
      </c>
      <c r="DW140" s="11" t="s">
        <v>116</v>
      </c>
      <c r="DZ140" s="3" t="s">
        <v>177</v>
      </c>
      <c r="EA140" s="11">
        <v>0.12423099999999999</v>
      </c>
      <c r="EB140" s="11">
        <v>0.147227</v>
      </c>
      <c r="EC140" s="11">
        <v>0.12898799999999999</v>
      </c>
      <c r="ED140" s="11">
        <v>0.13409499999999999</v>
      </c>
      <c r="EE140" s="11">
        <v>0.127447</v>
      </c>
      <c r="EF140" s="11">
        <v>9.2929999999999999E-2</v>
      </c>
      <c r="EL140" s="3" t="s">
        <v>176</v>
      </c>
      <c r="EM140" s="20">
        <v>0.17307400000000001</v>
      </c>
      <c r="EN140" s="11">
        <v>0.17307400000000001</v>
      </c>
      <c r="EO140" s="11">
        <v>0.114194</v>
      </c>
      <c r="EP140" s="11">
        <v>0.15493799999999999</v>
      </c>
      <c r="EQ140" s="11">
        <v>0.17426700000000001</v>
      </c>
      <c r="ER140" s="11">
        <v>0.108913</v>
      </c>
      <c r="ES140" s="11">
        <v>0.103238</v>
      </c>
      <c r="EU140" s="3" t="s">
        <v>176</v>
      </c>
      <c r="EV140" s="11">
        <v>-1.8808999999999999E-2</v>
      </c>
      <c r="EW140" s="11">
        <v>-1.6662E-2</v>
      </c>
      <c r="EX140" s="11">
        <v>4.3899999999999999E-4</v>
      </c>
      <c r="EY140" s="11">
        <v>3.4417000000000003E-2</v>
      </c>
      <c r="EZ140" s="11">
        <v>0.183867</v>
      </c>
      <c r="FA140" s="11">
        <v>6.4026E-2</v>
      </c>
    </row>
    <row r="141" spans="1:157" x14ac:dyDescent="0.2">
      <c r="A141" s="3" t="s">
        <v>177</v>
      </c>
      <c r="B141" s="11">
        <v>0.17197899999999999</v>
      </c>
      <c r="C141" s="11">
        <v>0.158835</v>
      </c>
      <c r="D141" s="11">
        <v>0.26289499999999999</v>
      </c>
      <c r="E141" s="11">
        <v>0.20600399999999999</v>
      </c>
      <c r="F141" s="11">
        <v>0.22015299999999999</v>
      </c>
      <c r="G141" s="11">
        <v>0.24513699999999999</v>
      </c>
      <c r="K141" s="3" t="s">
        <v>177</v>
      </c>
      <c r="L141" s="11" t="s">
        <v>116</v>
      </c>
      <c r="M141" s="11">
        <v>0.69655900000000004</v>
      </c>
      <c r="N141" s="11">
        <v>0.443909</v>
      </c>
      <c r="O141" s="11">
        <v>0.24665400000000001</v>
      </c>
      <c r="P141" s="11">
        <v>0.26505099999999998</v>
      </c>
      <c r="Q141" s="11">
        <v>0.361124</v>
      </c>
      <c r="U141" s="3" t="s">
        <v>177</v>
      </c>
      <c r="V141" s="11">
        <v>4.2123000000000001E-2</v>
      </c>
      <c r="W141" s="11">
        <v>-1.5429E-2</v>
      </c>
      <c r="X141" s="11">
        <v>0.12216299999999999</v>
      </c>
      <c r="Y141" s="11">
        <v>0.13195200000000001</v>
      </c>
      <c r="Z141" s="11">
        <v>9.3025999999999998E-2</v>
      </c>
      <c r="AA141" s="11">
        <v>0.13438600000000001</v>
      </c>
      <c r="AD141" s="3" t="s">
        <v>177</v>
      </c>
      <c r="AE141" s="11">
        <v>0.29901100000000003</v>
      </c>
      <c r="AF141" s="11">
        <v>0.13628399999999999</v>
      </c>
      <c r="AG141" s="11">
        <v>0.272032</v>
      </c>
      <c r="AH141" s="11" t="s">
        <v>116</v>
      </c>
      <c r="AI141" s="11">
        <v>0.97987100000000005</v>
      </c>
      <c r="AJ141" s="11">
        <v>0.32239400000000001</v>
      </c>
      <c r="AN141" s="3" t="s">
        <v>177</v>
      </c>
      <c r="AO141" s="11">
        <v>0.29716300000000001</v>
      </c>
      <c r="AP141" s="11">
        <v>8.8755000000000001E-2</v>
      </c>
      <c r="AQ141" s="11">
        <v>0.35578100000000001</v>
      </c>
      <c r="AR141" s="11">
        <v>0.42561100000000002</v>
      </c>
      <c r="AS141" s="11">
        <v>0.28140300000000001</v>
      </c>
      <c r="AT141" s="11">
        <v>0.32837</v>
      </c>
      <c r="AU141" s="11"/>
      <c r="AV141" s="11"/>
      <c r="AW141" s="11"/>
      <c r="AX141" s="3" t="s">
        <v>177</v>
      </c>
      <c r="AY141" s="11">
        <v>0.108406</v>
      </c>
      <c r="AZ141" s="11">
        <v>0.13047700000000001</v>
      </c>
      <c r="BA141" s="11">
        <v>0.14888499999999999</v>
      </c>
      <c r="BB141" s="11">
        <v>0.12822800000000001</v>
      </c>
      <c r="BC141" s="11">
        <v>0.119786</v>
      </c>
      <c r="BD141" s="11">
        <v>0.21141599999999999</v>
      </c>
      <c r="BE141" s="11"/>
      <c r="BF141" s="11"/>
      <c r="BG141" s="11"/>
      <c r="BH141" s="3" t="s">
        <v>181</v>
      </c>
      <c r="BI141" s="11">
        <v>0.16564000000000001</v>
      </c>
      <c r="BJ141" s="11">
        <v>0.15919</v>
      </c>
      <c r="BK141" s="11">
        <v>0.15113199999999999</v>
      </c>
      <c r="BL141" s="11">
        <v>0.13538900000000001</v>
      </c>
      <c r="BM141" s="11">
        <v>8.5532999999999998E-2</v>
      </c>
      <c r="BN141" s="11">
        <v>7.1401999999999993E-2</v>
      </c>
      <c r="BO141" s="11"/>
      <c r="BP141" s="11"/>
      <c r="BQ141" s="11"/>
      <c r="BR141" s="3" t="s">
        <v>177</v>
      </c>
      <c r="BS141" s="11">
        <v>0.13109000000000001</v>
      </c>
      <c r="BT141" s="11">
        <v>8.8860999999999996E-2</v>
      </c>
      <c r="BU141" s="11">
        <v>0.112888</v>
      </c>
      <c r="BV141" s="11">
        <v>0.12781999999999999</v>
      </c>
      <c r="BW141" s="11">
        <v>0.11312999999999999</v>
      </c>
      <c r="BX141" s="11">
        <v>0.112118</v>
      </c>
      <c r="BY141" s="11"/>
      <c r="BZ141" s="11"/>
      <c r="CA141" s="11"/>
      <c r="CB141" s="3" t="s">
        <v>177</v>
      </c>
      <c r="CC141" s="11">
        <v>0.43437199999999998</v>
      </c>
      <c r="CD141" s="11">
        <v>0.39888200000000001</v>
      </c>
      <c r="CE141" s="11">
        <v>0.304475</v>
      </c>
      <c r="CF141" s="11">
        <v>0.104671</v>
      </c>
      <c r="CG141" s="11">
        <v>0.149869</v>
      </c>
      <c r="CH141" s="11">
        <v>0.184139</v>
      </c>
      <c r="CI141" s="11"/>
      <c r="CJ141" s="11"/>
      <c r="CK141" s="11"/>
      <c r="CL141" s="11"/>
      <c r="CM141" s="3" t="s">
        <v>177</v>
      </c>
      <c r="CN141" s="11">
        <v>0.13759399999999999</v>
      </c>
      <c r="CO141" s="11">
        <v>0.217559</v>
      </c>
      <c r="CP141" s="11">
        <v>0.24509700000000001</v>
      </c>
      <c r="CQ141" s="11">
        <v>0.21395</v>
      </c>
      <c r="CR141" s="11">
        <v>0.20219899999999999</v>
      </c>
      <c r="CS141" s="11">
        <v>0.19258</v>
      </c>
      <c r="CT141" s="11"/>
      <c r="CU141" s="11"/>
      <c r="CV141" s="11"/>
      <c r="CW141" s="11"/>
      <c r="CX141" s="3" t="s">
        <v>177</v>
      </c>
      <c r="CY141" s="17" t="s">
        <v>78</v>
      </c>
      <c r="CZ141" s="11">
        <v>0.31519799999999998</v>
      </c>
      <c r="DA141" s="11">
        <v>0.39383499999999999</v>
      </c>
      <c r="DB141" s="11">
        <v>0.38529200000000002</v>
      </c>
      <c r="DC141" s="11">
        <v>0.117866</v>
      </c>
      <c r="DD141" s="11">
        <v>0.53848200000000002</v>
      </c>
      <c r="DE141" s="11">
        <v>0.99911099999999997</v>
      </c>
      <c r="DQ141" s="3" t="s">
        <v>177</v>
      </c>
      <c r="DR141" s="11" t="s">
        <v>116</v>
      </c>
      <c r="DS141" s="11" t="s">
        <v>116</v>
      </c>
      <c r="DT141" s="11" t="s">
        <v>116</v>
      </c>
      <c r="DU141" s="11" t="s">
        <v>116</v>
      </c>
      <c r="DV141" s="11" t="s">
        <v>116</v>
      </c>
      <c r="DW141" s="11" t="s">
        <v>116</v>
      </c>
      <c r="DZ141" s="3" t="s">
        <v>178</v>
      </c>
      <c r="EA141" s="11">
        <v>0.20247000000000001</v>
      </c>
      <c r="EB141" s="11">
        <v>0.216779</v>
      </c>
      <c r="EC141" s="11">
        <v>0.20052700000000001</v>
      </c>
      <c r="ED141" s="11">
        <v>0.145899</v>
      </c>
      <c r="EE141" s="11">
        <v>0.14375599999999999</v>
      </c>
      <c r="EF141" s="11">
        <v>1.5897999999999999E-2</v>
      </c>
      <c r="EL141" s="3" t="s">
        <v>177</v>
      </c>
      <c r="EM141" s="20">
        <v>0.13156999999999999</v>
      </c>
      <c r="EN141" s="11">
        <v>0.13150999999999999</v>
      </c>
      <c r="EO141" s="11">
        <v>8.7509000000000003E-2</v>
      </c>
      <c r="EP141" s="11">
        <v>9.0643000000000001E-2</v>
      </c>
      <c r="EQ141" s="11">
        <v>0.10169300000000001</v>
      </c>
      <c r="ER141" s="11">
        <v>0.109445</v>
      </c>
      <c r="ES141" s="11">
        <v>9.9168999999999993E-2</v>
      </c>
      <c r="EU141" s="3" t="s">
        <v>177</v>
      </c>
      <c r="EV141" s="11">
        <v>-4.6336000000000002E-2</v>
      </c>
      <c r="EW141" s="11">
        <v>-9.2860000000000009E-3</v>
      </c>
      <c r="EX141" s="11">
        <v>3.8938E-2</v>
      </c>
      <c r="EY141" s="11">
        <v>5.3947000000000002E-2</v>
      </c>
      <c r="EZ141" s="11">
        <v>4.6184999999999997E-2</v>
      </c>
      <c r="FA141" s="11">
        <v>6.4344999999999999E-2</v>
      </c>
    </row>
    <row r="142" spans="1:157" x14ac:dyDescent="0.2">
      <c r="A142" s="3" t="s">
        <v>178</v>
      </c>
      <c r="B142" s="11">
        <v>0.19920199999999999</v>
      </c>
      <c r="C142" s="11">
        <v>0.19961400000000001</v>
      </c>
      <c r="D142" s="11">
        <v>0.32114199999999998</v>
      </c>
      <c r="E142" s="11">
        <v>0.38329200000000002</v>
      </c>
      <c r="F142" s="11">
        <v>0.215618</v>
      </c>
      <c r="G142" s="11">
        <v>0.26456299999999999</v>
      </c>
      <c r="K142" s="3" t="s">
        <v>178</v>
      </c>
      <c r="L142" s="11" t="s">
        <v>116</v>
      </c>
      <c r="M142" s="11">
        <v>1.017684</v>
      </c>
      <c r="N142" s="11">
        <v>0.67600700000000002</v>
      </c>
      <c r="O142" s="11" t="s">
        <v>116</v>
      </c>
      <c r="P142" s="11">
        <v>0.23558799999999999</v>
      </c>
      <c r="Q142" s="11">
        <v>0.32893800000000001</v>
      </c>
      <c r="U142" s="3" t="s">
        <v>178</v>
      </c>
      <c r="V142" s="11">
        <v>0.12992899999999999</v>
      </c>
      <c r="W142" s="11">
        <v>7.3100999999999999E-2</v>
      </c>
      <c r="X142" s="11">
        <v>0.21978800000000001</v>
      </c>
      <c r="Y142" s="11">
        <v>0.21553700000000001</v>
      </c>
      <c r="Z142" s="11">
        <v>0.15517800000000001</v>
      </c>
      <c r="AA142" s="11">
        <v>0.15406300000000001</v>
      </c>
      <c r="AD142" s="3" t="s">
        <v>178</v>
      </c>
      <c r="AE142" s="11">
        <v>0.32739099999999999</v>
      </c>
      <c r="AF142" s="11">
        <v>0.12717800000000001</v>
      </c>
      <c r="AG142" s="11">
        <v>0.32386399999999999</v>
      </c>
      <c r="AH142" s="11" t="s">
        <v>116</v>
      </c>
      <c r="AI142" s="11">
        <v>0.93531699999999995</v>
      </c>
      <c r="AJ142" s="11">
        <v>0.35255900000000001</v>
      </c>
      <c r="AN142" s="3" t="s">
        <v>178</v>
      </c>
      <c r="AO142" s="11">
        <v>0.40979199999999999</v>
      </c>
      <c r="AP142" s="11">
        <v>5.0491000000000001E-2</v>
      </c>
      <c r="AQ142" s="11" t="s">
        <v>116</v>
      </c>
      <c r="AR142" s="11">
        <v>0.45743200000000001</v>
      </c>
      <c r="AS142" s="11">
        <v>2.9898999999999998E-2</v>
      </c>
      <c r="AT142" s="11">
        <v>0.148342</v>
      </c>
      <c r="AU142" s="11"/>
      <c r="AV142" s="11"/>
      <c r="AW142" s="11"/>
      <c r="AX142" s="3" t="s">
        <v>178</v>
      </c>
      <c r="AY142" s="11">
        <v>0.173371</v>
      </c>
      <c r="AZ142" s="11">
        <v>0.24609800000000001</v>
      </c>
      <c r="BA142" s="11">
        <v>0.18857399999999999</v>
      </c>
      <c r="BB142" s="11" t="s">
        <v>116</v>
      </c>
      <c r="BC142" s="11">
        <v>0.13717099999999999</v>
      </c>
      <c r="BD142" s="11">
        <v>0.15890899999999999</v>
      </c>
      <c r="BE142" s="11"/>
      <c r="BF142" s="11"/>
      <c r="BG142" s="11"/>
      <c r="BH142" s="3" t="s">
        <v>184</v>
      </c>
      <c r="BI142" s="11">
        <v>6.4322000000000004E-2</v>
      </c>
      <c r="BJ142" s="11">
        <v>4.7273999999999997E-2</v>
      </c>
      <c r="BK142" s="11">
        <v>4.8166E-2</v>
      </c>
      <c r="BL142" s="11">
        <v>4.3575999999999997E-2</v>
      </c>
      <c r="BM142" s="11">
        <v>6.3908999999999994E-2</v>
      </c>
      <c r="BN142" s="11">
        <v>5.6977E-2</v>
      </c>
      <c r="BO142" s="11"/>
      <c r="BP142" s="11"/>
      <c r="BQ142" s="11"/>
      <c r="BR142" s="3" t="s">
        <v>178</v>
      </c>
      <c r="BS142" s="11">
        <v>0.206957</v>
      </c>
      <c r="BT142" s="11">
        <v>0.137153</v>
      </c>
      <c r="BU142" s="11">
        <v>0.18876399999999999</v>
      </c>
      <c r="BV142" s="11">
        <v>0.22866</v>
      </c>
      <c r="BW142" s="11">
        <v>0.16134000000000001</v>
      </c>
      <c r="BX142" s="11">
        <v>0.144929</v>
      </c>
      <c r="BY142" s="11"/>
      <c r="BZ142" s="11"/>
      <c r="CA142" s="11"/>
      <c r="CB142" s="3" t="s">
        <v>178</v>
      </c>
      <c r="CC142" s="11">
        <v>0.42259000000000002</v>
      </c>
      <c r="CD142" s="11">
        <v>0.50827500000000003</v>
      </c>
      <c r="CE142" s="11">
        <v>0.31567099999999998</v>
      </c>
      <c r="CF142" s="11">
        <v>9.7677E-2</v>
      </c>
      <c r="CG142" s="11">
        <v>0.14457100000000001</v>
      </c>
      <c r="CH142" s="11">
        <v>0.27620699999999998</v>
      </c>
      <c r="CI142" s="11"/>
      <c r="CJ142" s="11"/>
      <c r="CK142" s="11"/>
      <c r="CL142" s="11"/>
      <c r="CM142" s="3" t="s">
        <v>178</v>
      </c>
      <c r="CN142" s="11">
        <v>0.31229699999999999</v>
      </c>
      <c r="CO142" s="11">
        <v>0.25750899999999999</v>
      </c>
      <c r="CP142" s="11">
        <v>0.24316499999999999</v>
      </c>
      <c r="CQ142" s="11">
        <v>0.35362700000000002</v>
      </c>
      <c r="CR142" s="11">
        <v>0.184531</v>
      </c>
      <c r="CS142" s="11">
        <v>0.179705</v>
      </c>
      <c r="CT142" s="11"/>
      <c r="CU142" s="11"/>
      <c r="CV142" s="11"/>
      <c r="CW142" s="11"/>
      <c r="CX142" s="3" t="s">
        <v>178</v>
      </c>
      <c r="CY142" s="17" t="s">
        <v>78</v>
      </c>
      <c r="CZ142" s="11">
        <v>0.32185599999999998</v>
      </c>
      <c r="DA142" s="11">
        <v>0.44989499999999999</v>
      </c>
      <c r="DB142" s="11">
        <v>0.43037500000000001</v>
      </c>
      <c r="DC142" s="11">
        <v>7.6247999999999996E-2</v>
      </c>
      <c r="DD142" s="11">
        <v>0.48392200000000002</v>
      </c>
      <c r="DE142" s="11">
        <v>0.91759400000000002</v>
      </c>
      <c r="DQ142" s="3" t="s">
        <v>178</v>
      </c>
      <c r="DR142" s="11" t="s">
        <v>116</v>
      </c>
      <c r="DS142" s="11" t="s">
        <v>116</v>
      </c>
      <c r="DT142" s="11" t="s">
        <v>116</v>
      </c>
      <c r="DU142" s="11" t="s">
        <v>116</v>
      </c>
      <c r="DV142" s="11" t="s">
        <v>116</v>
      </c>
      <c r="DW142" s="11" t="s">
        <v>116</v>
      </c>
      <c r="DZ142" s="3"/>
      <c r="EA142" s="3"/>
      <c r="EB142" s="3"/>
      <c r="EC142" s="3"/>
      <c r="ED142" s="3"/>
      <c r="EE142" s="3"/>
      <c r="EF142" s="3"/>
      <c r="EL142" s="3" t="s">
        <v>178</v>
      </c>
      <c r="EM142" s="20">
        <v>0.197405</v>
      </c>
      <c r="EN142" s="11">
        <v>0.197405</v>
      </c>
      <c r="EO142" s="11">
        <v>0.136324</v>
      </c>
      <c r="EP142" s="11">
        <v>0.177868</v>
      </c>
      <c r="EQ142" s="11">
        <v>0.201456</v>
      </c>
      <c r="ER142" s="11">
        <v>0.13373199999999999</v>
      </c>
      <c r="ES142" s="11">
        <v>0.12848200000000001</v>
      </c>
      <c r="EU142" s="3" t="s">
        <v>178</v>
      </c>
      <c r="EV142" s="11">
        <v>9.025E-3</v>
      </c>
      <c r="EW142" s="11">
        <v>7.7559999999999999E-3</v>
      </c>
      <c r="EX142" s="11">
        <v>2.1016E-2</v>
      </c>
      <c r="EY142" s="11">
        <v>5.3683000000000002E-2</v>
      </c>
      <c r="EZ142" s="11">
        <v>0.204517</v>
      </c>
      <c r="FA142" s="11">
        <v>7.7454999999999996E-2</v>
      </c>
    </row>
    <row r="143" spans="1:157" x14ac:dyDescent="0.2">
      <c r="A143" s="3"/>
      <c r="B143" s="3"/>
      <c r="C143" s="3"/>
      <c r="D143" s="3"/>
      <c r="E143" s="3"/>
      <c r="F143" s="3"/>
      <c r="G143" s="3"/>
      <c r="K143" s="3"/>
      <c r="L143" s="3"/>
      <c r="M143" s="3"/>
      <c r="N143" s="3"/>
      <c r="O143" s="3"/>
      <c r="P143" s="3"/>
      <c r="Q143" s="3"/>
      <c r="U143" s="3"/>
      <c r="V143" s="3"/>
      <c r="W143" s="3"/>
      <c r="X143" s="3"/>
      <c r="Y143" s="3"/>
      <c r="Z143" s="3"/>
      <c r="AA143" s="3"/>
      <c r="AD143" s="3"/>
      <c r="AE143" s="3"/>
      <c r="AF143" s="3"/>
      <c r="AG143" s="3"/>
      <c r="AH143" s="3"/>
      <c r="AI143" s="3"/>
      <c r="AJ143" s="3"/>
      <c r="AN143" s="3"/>
      <c r="AO143" s="3"/>
      <c r="AP143" s="3"/>
      <c r="AQ143" s="3"/>
      <c r="AR143" s="3"/>
      <c r="AS143" s="3"/>
      <c r="AT143" s="3"/>
      <c r="AU143" s="3"/>
      <c r="AV143" s="11"/>
      <c r="AW143" s="11"/>
      <c r="AX143" s="3"/>
      <c r="AY143" s="3"/>
      <c r="AZ143" s="3"/>
      <c r="BA143" s="3"/>
      <c r="BB143" s="3"/>
      <c r="BC143" s="3"/>
      <c r="BD143" s="3"/>
      <c r="BE143" s="11"/>
      <c r="BF143" s="11"/>
      <c r="BG143" s="11"/>
      <c r="BH143" s="3" t="s">
        <v>186</v>
      </c>
      <c r="BI143" s="14">
        <v>-1.5</v>
      </c>
      <c r="BJ143" s="14">
        <v>15.883900000000001</v>
      </c>
      <c r="BK143" s="14">
        <v>3.5308999999999999</v>
      </c>
      <c r="BL143" s="14">
        <v>7.7145999999999999</v>
      </c>
      <c r="BM143" s="14">
        <v>10.7682</v>
      </c>
      <c r="BN143" s="14">
        <v>13.1554</v>
      </c>
      <c r="BO143" s="11"/>
      <c r="BP143" s="11"/>
      <c r="BQ143" s="11"/>
      <c r="BR143" s="3"/>
      <c r="BS143" s="3"/>
      <c r="BT143" s="3"/>
      <c r="BU143" s="3"/>
      <c r="BV143" s="3"/>
      <c r="BW143" s="3"/>
      <c r="BX143" s="3"/>
      <c r="BY143" s="11"/>
      <c r="BZ143" s="11"/>
      <c r="CA143" s="11"/>
      <c r="CB143" s="3"/>
      <c r="CC143" s="3"/>
      <c r="CD143" s="3"/>
      <c r="CE143" s="3"/>
      <c r="CF143" s="3"/>
      <c r="CG143" s="3"/>
      <c r="CH143" s="3"/>
      <c r="CI143" s="11"/>
      <c r="CJ143" s="11"/>
      <c r="CK143" s="11"/>
      <c r="CL143" s="11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Q143" s="3"/>
      <c r="DR143" s="3"/>
      <c r="DS143" s="3"/>
      <c r="DT143" s="3"/>
      <c r="DU143" s="3"/>
      <c r="DV143" s="3"/>
      <c r="DW143" s="3"/>
      <c r="DZ143" s="3" t="s">
        <v>179</v>
      </c>
      <c r="EA143" s="11">
        <v>0.13897200000000001</v>
      </c>
      <c r="EB143" s="11">
        <v>0.111666</v>
      </c>
      <c r="EC143" s="11">
        <v>6.8526000000000004E-2</v>
      </c>
      <c r="ED143" s="11">
        <v>5.1035999999999998E-2</v>
      </c>
      <c r="EE143" s="11">
        <v>2.3179000000000002E-2</v>
      </c>
      <c r="EF143" s="13" t="s">
        <v>78</v>
      </c>
      <c r="EL143" s="3"/>
      <c r="EM143" s="3"/>
      <c r="EN143" s="3"/>
      <c r="EO143" s="3"/>
      <c r="EP143" s="3"/>
      <c r="EQ143" s="3"/>
      <c r="ER143" s="3"/>
      <c r="ES143" s="3"/>
      <c r="EU143" s="3"/>
      <c r="EV143" s="3"/>
      <c r="EW143" s="3"/>
      <c r="EX143" s="3"/>
      <c r="EY143" s="3"/>
      <c r="EZ143" s="3"/>
      <c r="FA143" s="3"/>
    </row>
    <row r="144" spans="1:157" x14ac:dyDescent="0.2">
      <c r="A144" s="3" t="s">
        <v>180</v>
      </c>
      <c r="B144" s="11">
        <v>0.21967700000000001</v>
      </c>
      <c r="C144" s="11">
        <v>0.21762799999999999</v>
      </c>
      <c r="D144" s="11">
        <v>0.22691900000000001</v>
      </c>
      <c r="E144" s="11">
        <v>0.17033300000000001</v>
      </c>
      <c r="F144" s="11">
        <v>0.18144099999999999</v>
      </c>
      <c r="G144" s="11">
        <v>0.18642400000000001</v>
      </c>
      <c r="K144" s="3" t="s">
        <v>180</v>
      </c>
      <c r="L144" s="11">
        <v>0.245198</v>
      </c>
      <c r="M144" s="11">
        <v>0.28227200000000002</v>
      </c>
      <c r="N144" s="11">
        <v>0.250504</v>
      </c>
      <c r="O144" s="11">
        <v>0.32098500000000002</v>
      </c>
      <c r="P144" s="11">
        <v>0.29197099999999998</v>
      </c>
      <c r="Q144" s="11">
        <v>0.26776</v>
      </c>
      <c r="U144" s="3" t="s">
        <v>180</v>
      </c>
      <c r="V144" s="11">
        <v>5.5982999999999998E-2</v>
      </c>
      <c r="W144" s="11">
        <v>-8.8070000000000006E-3</v>
      </c>
      <c r="X144" s="11">
        <v>0.10774599999999999</v>
      </c>
      <c r="Y144" s="11">
        <v>9.5357999999999998E-2</v>
      </c>
      <c r="Z144" s="11">
        <v>4.9404000000000003E-2</v>
      </c>
      <c r="AA144" s="11">
        <v>7.8226000000000004E-2</v>
      </c>
      <c r="AD144" s="3" t="s">
        <v>180</v>
      </c>
      <c r="AE144" s="11">
        <v>8.5710999999999996E-2</v>
      </c>
      <c r="AF144" s="11">
        <v>6.9439000000000001E-2</v>
      </c>
      <c r="AG144" s="11">
        <v>5.3753000000000002E-2</v>
      </c>
      <c r="AH144" s="11">
        <v>6.9304000000000004E-2</v>
      </c>
      <c r="AI144" s="11">
        <v>6.6998000000000002E-2</v>
      </c>
      <c r="AJ144" s="11">
        <v>6.1289000000000003E-2</v>
      </c>
      <c r="AN144" s="3" t="s">
        <v>180</v>
      </c>
      <c r="AO144" s="11">
        <v>0.33037899999999998</v>
      </c>
      <c r="AP144" s="11">
        <v>0.17651500000000001</v>
      </c>
      <c r="AQ144" s="11">
        <v>-1.0297000000000001E-2</v>
      </c>
      <c r="AR144" s="11">
        <v>3.8573999999999997E-2</v>
      </c>
      <c r="AS144" s="11">
        <v>1.8994E-2</v>
      </c>
      <c r="AT144" s="11">
        <v>0.142066</v>
      </c>
      <c r="AU144" s="11"/>
      <c r="AV144" s="3"/>
      <c r="AW144" s="3"/>
      <c r="AX144" s="3" t="s">
        <v>180</v>
      </c>
      <c r="AY144" s="11">
        <v>7.0499999999999993E-2</v>
      </c>
      <c r="AZ144" s="11">
        <v>0.108333</v>
      </c>
      <c r="BA144" s="11">
        <v>0.10614899999999999</v>
      </c>
      <c r="BB144" s="11">
        <v>8.6895E-2</v>
      </c>
      <c r="BC144" s="11">
        <v>0.146255</v>
      </c>
      <c r="BD144" s="11">
        <v>0.18307899999999999</v>
      </c>
      <c r="BE144" s="3"/>
      <c r="BF144" s="3"/>
      <c r="BG144" s="3"/>
      <c r="BH144" s="3" t="s">
        <v>188</v>
      </c>
      <c r="BI144" s="11">
        <v>6.5642000000000006E-2</v>
      </c>
      <c r="BJ144" s="11">
        <v>4.4988E-2</v>
      </c>
      <c r="BK144" s="11">
        <v>4.8362000000000002E-2</v>
      </c>
      <c r="BL144" s="11">
        <v>4.3057999999999999E-2</v>
      </c>
      <c r="BM144" s="11">
        <v>6.3261999999999999E-2</v>
      </c>
      <c r="BN144" s="11">
        <v>5.586E-2</v>
      </c>
      <c r="BO144" s="3"/>
      <c r="BP144" s="3"/>
      <c r="BQ144" s="3"/>
      <c r="BR144" s="3" t="s">
        <v>180</v>
      </c>
      <c r="BS144" s="11">
        <v>0.20976700000000001</v>
      </c>
      <c r="BT144" s="11">
        <v>4.4929999999999998E-2</v>
      </c>
      <c r="BU144" s="11">
        <v>3.9219999999999998E-2</v>
      </c>
      <c r="BV144" s="11">
        <v>5.1590000000000004E-3</v>
      </c>
      <c r="BW144" s="11">
        <v>-3.0005E-2</v>
      </c>
      <c r="BX144" s="11">
        <v>-5.1295E-2</v>
      </c>
      <c r="BY144" s="3"/>
      <c r="BZ144" s="3"/>
      <c r="CA144" s="3"/>
      <c r="CB144" s="3" t="s">
        <v>180</v>
      </c>
      <c r="CC144" s="11">
        <v>0.41498099999999999</v>
      </c>
      <c r="CD144" s="11">
        <v>0.34669800000000001</v>
      </c>
      <c r="CE144" s="11">
        <v>0.28589999999999999</v>
      </c>
      <c r="CF144" s="11">
        <v>0.18218200000000001</v>
      </c>
      <c r="CG144" s="11">
        <v>0.163383</v>
      </c>
      <c r="CH144" s="11">
        <v>0.13886000000000001</v>
      </c>
      <c r="CI144" s="3"/>
      <c r="CJ144" s="3"/>
      <c r="CK144" s="3"/>
      <c r="CL144" s="3"/>
      <c r="CM144" s="3" t="s">
        <v>180</v>
      </c>
      <c r="CN144" s="11">
        <v>0.123183</v>
      </c>
      <c r="CO144" s="11">
        <v>0.15790799999999999</v>
      </c>
      <c r="CP144" s="11">
        <v>0.14560400000000001</v>
      </c>
      <c r="CQ144" s="11">
        <v>0.12952900000000001</v>
      </c>
      <c r="CR144" s="11">
        <v>0.14031299999999999</v>
      </c>
      <c r="CS144" s="11">
        <v>0.182591</v>
      </c>
      <c r="CT144" s="11"/>
      <c r="CU144" s="11"/>
      <c r="CV144" s="11"/>
      <c r="CW144" s="11"/>
      <c r="CX144" s="3" t="s">
        <v>180</v>
      </c>
      <c r="CY144" s="17" t="s">
        <v>78</v>
      </c>
      <c r="CZ144" s="11">
        <v>0.28442499999999998</v>
      </c>
      <c r="DA144" s="11">
        <v>0.36907499999999999</v>
      </c>
      <c r="DB144" s="11">
        <v>0.41284500000000002</v>
      </c>
      <c r="DC144" s="11">
        <v>0.24782499999999999</v>
      </c>
      <c r="DD144" s="11">
        <v>0.47669</v>
      </c>
      <c r="DE144" s="11">
        <v>0.64811600000000003</v>
      </c>
      <c r="DQ144" s="3" t="s">
        <v>180</v>
      </c>
      <c r="DR144" s="11">
        <v>0.42339100000000002</v>
      </c>
      <c r="DS144" s="11">
        <v>0.62303699999999995</v>
      </c>
      <c r="DT144" s="11">
        <v>0.318108</v>
      </c>
      <c r="DU144" s="11">
        <v>0.43315700000000001</v>
      </c>
      <c r="DV144" s="11">
        <v>0.312552</v>
      </c>
      <c r="DW144" s="11">
        <v>0.22948299999999999</v>
      </c>
      <c r="DZ144" s="3" t="s">
        <v>183</v>
      </c>
      <c r="EA144" s="13" t="s">
        <v>78</v>
      </c>
      <c r="EB144" s="13" t="s">
        <v>78</v>
      </c>
      <c r="EC144" s="13" t="s">
        <v>78</v>
      </c>
      <c r="ED144" s="13" t="s">
        <v>78</v>
      </c>
      <c r="EE144" s="13" t="s">
        <v>78</v>
      </c>
      <c r="EF144" s="13" t="s">
        <v>78</v>
      </c>
      <c r="EL144" s="3" t="s">
        <v>180</v>
      </c>
      <c r="EM144" s="20">
        <v>0.233404</v>
      </c>
      <c r="EN144" s="11">
        <v>0.233404</v>
      </c>
      <c r="EO144" s="11">
        <v>0.180892</v>
      </c>
      <c r="EP144" s="11">
        <v>8.2388000000000003E-2</v>
      </c>
      <c r="EQ144" s="11">
        <v>9.1236999999999999E-2</v>
      </c>
      <c r="ER144" s="11">
        <v>9.9052000000000001E-2</v>
      </c>
      <c r="ES144" s="11">
        <v>8.8536000000000004E-2</v>
      </c>
      <c r="EU144" s="3" t="s">
        <v>180</v>
      </c>
      <c r="EV144" s="11">
        <v>-1.5021E-2</v>
      </c>
      <c r="EW144" s="11">
        <v>2.9881000000000001E-2</v>
      </c>
      <c r="EX144" s="11">
        <v>7.2500999999999996E-2</v>
      </c>
      <c r="EY144" s="11">
        <v>7.1600999999999998E-2</v>
      </c>
      <c r="EZ144" s="11">
        <v>6.9605E-2</v>
      </c>
      <c r="FA144" s="11">
        <v>0.123349</v>
      </c>
    </row>
    <row r="145" spans="1:157" x14ac:dyDescent="0.2">
      <c r="A145" s="3" t="s">
        <v>183</v>
      </c>
      <c r="B145" s="13" t="s">
        <v>78</v>
      </c>
      <c r="C145" s="11">
        <v>8.1957000000000002E-2</v>
      </c>
      <c r="D145" s="11">
        <v>0.34279700000000002</v>
      </c>
      <c r="E145" s="13" t="s">
        <v>78</v>
      </c>
      <c r="F145" s="13" t="s">
        <v>78</v>
      </c>
      <c r="G145" s="13" t="s">
        <v>78</v>
      </c>
      <c r="K145" s="3" t="s">
        <v>183</v>
      </c>
      <c r="L145" s="11">
        <v>0.19821</v>
      </c>
      <c r="M145" s="11">
        <v>0.183618</v>
      </c>
      <c r="N145" s="11">
        <v>0.23283699999999999</v>
      </c>
      <c r="O145" s="11">
        <v>0.16478400000000001</v>
      </c>
      <c r="P145" s="11">
        <v>0.14172499999999999</v>
      </c>
      <c r="Q145" s="11">
        <v>0.13981499999999999</v>
      </c>
      <c r="U145" s="3" t="s">
        <v>183</v>
      </c>
      <c r="V145" s="11">
        <v>0.142316</v>
      </c>
      <c r="W145" s="11">
        <v>0.115706</v>
      </c>
      <c r="X145" s="11">
        <v>0.25281700000000001</v>
      </c>
      <c r="Y145" s="11">
        <v>3.7209999999999999E-3</v>
      </c>
      <c r="Z145" s="11">
        <v>9.8609000000000002E-2</v>
      </c>
      <c r="AA145" s="11">
        <v>0.12153799999999999</v>
      </c>
      <c r="AD145" s="3" t="s">
        <v>183</v>
      </c>
      <c r="AE145" s="11">
        <v>0.141655</v>
      </c>
      <c r="AF145" s="11">
        <v>0.10019699999999999</v>
      </c>
      <c r="AG145" s="11">
        <v>5.9069000000000003E-2</v>
      </c>
      <c r="AH145" s="11">
        <v>7.8724000000000002E-2</v>
      </c>
      <c r="AI145" s="11">
        <v>4.8455999999999999E-2</v>
      </c>
      <c r="AJ145" s="11">
        <v>6.7191000000000001E-2</v>
      </c>
      <c r="AN145" s="3" t="s">
        <v>183</v>
      </c>
      <c r="AO145" s="11">
        <v>0.109861</v>
      </c>
      <c r="AP145" s="11">
        <v>0.13866000000000001</v>
      </c>
      <c r="AQ145" s="11">
        <v>-1.5167999999999999E-2</v>
      </c>
      <c r="AR145" s="11">
        <v>5.8748000000000002E-2</v>
      </c>
      <c r="AS145" s="11">
        <v>0.110468</v>
      </c>
      <c r="AT145" s="11">
        <v>0.15027099999999999</v>
      </c>
      <c r="AU145" s="11"/>
      <c r="AV145" s="11"/>
      <c r="AW145" s="11"/>
      <c r="AX145" s="3" t="s">
        <v>183</v>
      </c>
      <c r="AY145" s="11">
        <v>3.0925000000000001E-2</v>
      </c>
      <c r="AZ145" s="11">
        <v>2.9260000000000001E-2</v>
      </c>
      <c r="BA145" s="11">
        <v>1.7569999999999999E-2</v>
      </c>
      <c r="BB145" s="11">
        <v>-6.757E-3</v>
      </c>
      <c r="BC145" s="11">
        <v>0.132552</v>
      </c>
      <c r="BD145" s="11">
        <v>0.19189100000000001</v>
      </c>
      <c r="BE145" s="11"/>
      <c r="BF145" s="11"/>
      <c r="BG145" s="11"/>
      <c r="BH145" s="3" t="s">
        <v>189</v>
      </c>
      <c r="BI145" s="14">
        <v>-8.3000000000000007</v>
      </c>
      <c r="BJ145" s="14">
        <v>10.461499999999999</v>
      </c>
      <c r="BK145" s="14">
        <v>2.5198</v>
      </c>
      <c r="BL145" s="14">
        <v>2.4878999999999998</v>
      </c>
      <c r="BM145" s="14">
        <v>7.4424999999999999</v>
      </c>
      <c r="BN145" s="14">
        <v>13.7431</v>
      </c>
      <c r="BO145" s="11"/>
      <c r="BP145" s="11"/>
      <c r="BQ145" s="11"/>
      <c r="BR145" s="3" t="s">
        <v>183</v>
      </c>
      <c r="BS145" s="13" t="s">
        <v>78</v>
      </c>
      <c r="BT145" s="13" t="s">
        <v>78</v>
      </c>
      <c r="BU145" s="13" t="s">
        <v>78</v>
      </c>
      <c r="BV145" s="13" t="s">
        <v>78</v>
      </c>
      <c r="BW145" s="13" t="s">
        <v>78</v>
      </c>
      <c r="BX145" s="13" t="s">
        <v>78</v>
      </c>
      <c r="BY145" s="11"/>
      <c r="BZ145" s="11"/>
      <c r="CA145" s="11"/>
      <c r="CB145" s="3" t="s">
        <v>183</v>
      </c>
      <c r="CC145" s="13" t="s">
        <v>78</v>
      </c>
      <c r="CD145" s="13" t="s">
        <v>78</v>
      </c>
      <c r="CE145" s="13" t="s">
        <v>78</v>
      </c>
      <c r="CF145" s="13" t="s">
        <v>78</v>
      </c>
      <c r="CG145" s="13" t="s">
        <v>78</v>
      </c>
      <c r="CH145" s="13" t="s">
        <v>78</v>
      </c>
      <c r="CI145" s="11"/>
      <c r="CJ145" s="11"/>
      <c r="CK145" s="11"/>
      <c r="CL145" s="11"/>
      <c r="CM145" s="3" t="s">
        <v>183</v>
      </c>
      <c r="CN145" s="11">
        <v>-8.1705E-2</v>
      </c>
      <c r="CO145" s="11">
        <v>3.2080999999999998E-2</v>
      </c>
      <c r="CP145" s="11">
        <v>0.114011</v>
      </c>
      <c r="CQ145" s="11">
        <v>-1.2479000000000001E-2</v>
      </c>
      <c r="CR145" s="11">
        <v>-9.5926999999999998E-2</v>
      </c>
      <c r="CS145" s="11">
        <v>-9.1138999999999998E-2</v>
      </c>
      <c r="CT145" s="11"/>
      <c r="CU145" s="11"/>
      <c r="CV145" s="11"/>
      <c r="CW145" s="11"/>
      <c r="CX145" s="3" t="s">
        <v>183</v>
      </c>
      <c r="CY145" s="17" t="s">
        <v>78</v>
      </c>
      <c r="CZ145" s="11">
        <v>0.15177399999999999</v>
      </c>
      <c r="DA145" s="11">
        <v>0.34296599999999999</v>
      </c>
      <c r="DB145" s="11">
        <v>0.26822800000000002</v>
      </c>
      <c r="DC145" s="11">
        <v>0.45321699999999998</v>
      </c>
      <c r="DD145" s="11">
        <v>0.27380700000000002</v>
      </c>
      <c r="DE145" s="11">
        <v>0.48863499999999999</v>
      </c>
      <c r="DQ145" s="3" t="s">
        <v>183</v>
      </c>
      <c r="DR145" s="11">
        <v>0.30081200000000002</v>
      </c>
      <c r="DS145" s="11">
        <v>0.26264900000000002</v>
      </c>
      <c r="DT145" s="11">
        <v>0.22730400000000001</v>
      </c>
      <c r="DU145" s="11">
        <v>0.41497499999999998</v>
      </c>
      <c r="DV145" s="11">
        <v>0.343501</v>
      </c>
      <c r="DW145" s="11">
        <v>0.32328099999999999</v>
      </c>
      <c r="DZ145" s="3" t="s">
        <v>180</v>
      </c>
      <c r="EA145" s="11">
        <v>0.22692899999999999</v>
      </c>
      <c r="EB145" s="11">
        <v>0.14558199999999999</v>
      </c>
      <c r="EC145" s="11">
        <v>0.117642</v>
      </c>
      <c r="ED145" s="11">
        <v>0.13067300000000001</v>
      </c>
      <c r="EE145" s="11">
        <v>0.13315299999999999</v>
      </c>
      <c r="EF145" s="11">
        <v>0.135993</v>
      </c>
      <c r="EL145" s="3" t="s">
        <v>183</v>
      </c>
      <c r="EM145" s="17" t="s">
        <v>78</v>
      </c>
      <c r="EN145" s="13" t="s">
        <v>78</v>
      </c>
      <c r="EO145" s="13" t="s">
        <v>78</v>
      </c>
      <c r="EP145" s="13" t="s">
        <v>78</v>
      </c>
      <c r="EQ145" s="13" t="s">
        <v>78</v>
      </c>
      <c r="ER145" s="13" t="s">
        <v>78</v>
      </c>
      <c r="ES145" s="13" t="s">
        <v>78</v>
      </c>
      <c r="EU145" s="3" t="s">
        <v>183</v>
      </c>
      <c r="EV145" s="11">
        <v>-3.1480000000000002E-3</v>
      </c>
      <c r="EW145" s="11">
        <v>2.15E-3</v>
      </c>
      <c r="EX145" s="11">
        <v>5.5941999999999999E-2</v>
      </c>
      <c r="EY145" s="11">
        <v>5.2604999999999999E-2</v>
      </c>
      <c r="EZ145" s="11">
        <v>4.3955000000000001E-2</v>
      </c>
      <c r="FA145" s="11">
        <v>4.1944000000000002E-2</v>
      </c>
    </row>
    <row r="146" spans="1:157" x14ac:dyDescent="0.2">
      <c r="A146" s="3" t="s">
        <v>179</v>
      </c>
      <c r="B146" s="11">
        <v>0.28778399999999998</v>
      </c>
      <c r="C146" s="11">
        <v>0.27289000000000002</v>
      </c>
      <c r="D146" s="11">
        <v>0.26423099999999999</v>
      </c>
      <c r="E146" s="11">
        <v>0.245535</v>
      </c>
      <c r="F146" s="11">
        <v>0.199735</v>
      </c>
      <c r="G146" s="11">
        <v>0.17043900000000001</v>
      </c>
      <c r="K146" s="3" t="s">
        <v>179</v>
      </c>
      <c r="L146" s="11">
        <v>0.41967100000000002</v>
      </c>
      <c r="M146" s="11">
        <v>0.47150300000000001</v>
      </c>
      <c r="N146" s="11">
        <v>0.49353799999999998</v>
      </c>
      <c r="O146" s="11">
        <v>0.38920700000000003</v>
      </c>
      <c r="P146" s="11">
        <v>0.34960000000000002</v>
      </c>
      <c r="Q146" s="11">
        <v>0.282078</v>
      </c>
      <c r="U146" s="3" t="s">
        <v>179</v>
      </c>
      <c r="V146" s="11">
        <v>0.12628600000000001</v>
      </c>
      <c r="W146" s="11">
        <v>0.15070500000000001</v>
      </c>
      <c r="X146" s="11">
        <v>0.12892100000000001</v>
      </c>
      <c r="Y146" s="11">
        <v>9.2315999999999995E-2</v>
      </c>
      <c r="Z146" s="11">
        <v>1.1410999999999999E-2</v>
      </c>
      <c r="AA146" s="11">
        <v>4.0931000000000002E-2</v>
      </c>
      <c r="AD146" s="3" t="s">
        <v>179</v>
      </c>
      <c r="AE146" s="11">
        <v>6.8890000000000007E-2</v>
      </c>
      <c r="AF146" s="11">
        <v>7.2352E-2</v>
      </c>
      <c r="AG146" s="11">
        <v>6.5364000000000005E-2</v>
      </c>
      <c r="AH146" s="11">
        <v>5.0007999999999997E-2</v>
      </c>
      <c r="AI146" s="11">
        <v>5.8838000000000001E-2</v>
      </c>
      <c r="AJ146" s="11">
        <v>4.6030000000000001E-2</v>
      </c>
      <c r="AN146" s="3" t="s">
        <v>179</v>
      </c>
      <c r="AO146" s="11">
        <v>0.1724</v>
      </c>
      <c r="AP146" s="11">
        <v>0.16237299999999999</v>
      </c>
      <c r="AQ146" s="11">
        <v>3.1932000000000002E-2</v>
      </c>
      <c r="AR146" s="11">
        <v>1.0621999999999999E-2</v>
      </c>
      <c r="AS146" s="11">
        <v>-1.3699999999999999E-3</v>
      </c>
      <c r="AT146" s="11">
        <v>8.4387000000000004E-2</v>
      </c>
      <c r="AU146" s="11"/>
      <c r="AV146" s="11"/>
      <c r="AW146" s="11"/>
      <c r="AX146" s="3" t="s">
        <v>179</v>
      </c>
      <c r="AY146" s="11">
        <v>-2.2959999999999999E-3</v>
      </c>
      <c r="AZ146" s="11">
        <v>1.5140000000000001E-2</v>
      </c>
      <c r="BA146" s="11">
        <v>1.7153000000000002E-2</v>
      </c>
      <c r="BB146" s="11">
        <v>2.8215E-2</v>
      </c>
      <c r="BC146" s="11">
        <v>0.10061100000000001</v>
      </c>
      <c r="BD146" s="11">
        <v>0.14168800000000001</v>
      </c>
      <c r="BE146" s="11"/>
      <c r="BF146" s="11"/>
      <c r="BG146" s="11"/>
      <c r="BH146" s="3" t="s">
        <v>192</v>
      </c>
      <c r="BI146" s="11">
        <v>-8.7006E-2</v>
      </c>
      <c r="BJ146" s="11">
        <v>9.1673000000000004E-2</v>
      </c>
      <c r="BK146" s="11">
        <v>2.0655E-2</v>
      </c>
      <c r="BL146" s="11">
        <v>2.4337999999999999E-2</v>
      </c>
      <c r="BM146" s="11">
        <v>7.9183000000000003E-2</v>
      </c>
      <c r="BN146" s="11">
        <v>0.129498</v>
      </c>
      <c r="BO146" s="11"/>
      <c r="BP146" s="11"/>
      <c r="BQ146" s="11"/>
      <c r="BR146" s="3" t="s">
        <v>179</v>
      </c>
      <c r="BS146" s="11">
        <v>0.243427</v>
      </c>
      <c r="BT146" s="11">
        <v>0.230216</v>
      </c>
      <c r="BU146" s="11">
        <v>0.21073600000000001</v>
      </c>
      <c r="BV146" s="11">
        <v>0.19331499999999999</v>
      </c>
      <c r="BW146" s="11">
        <v>0.17479900000000001</v>
      </c>
      <c r="BX146" s="11">
        <v>7.8395000000000006E-2</v>
      </c>
      <c r="BY146" s="11"/>
      <c r="BZ146" s="11"/>
      <c r="CA146" s="11"/>
      <c r="CB146" s="3" t="s">
        <v>179</v>
      </c>
      <c r="CC146" s="11">
        <v>0.62379099999999998</v>
      </c>
      <c r="CD146" s="11">
        <v>0.57422200000000001</v>
      </c>
      <c r="CE146" s="11">
        <v>0.52112899999999995</v>
      </c>
      <c r="CF146" s="11">
        <v>0.463729</v>
      </c>
      <c r="CG146" s="11">
        <v>0.348047</v>
      </c>
      <c r="CH146" s="11">
        <v>0.25560100000000002</v>
      </c>
      <c r="CI146" s="11"/>
      <c r="CJ146" s="11"/>
      <c r="CK146" s="11"/>
      <c r="CL146" s="11"/>
      <c r="CM146" s="3" t="s">
        <v>179</v>
      </c>
      <c r="CN146" s="11">
        <v>0.29137200000000002</v>
      </c>
      <c r="CO146" s="11">
        <v>0.30995</v>
      </c>
      <c r="CP146" s="11">
        <v>0.236489</v>
      </c>
      <c r="CQ146" s="11">
        <v>0.24926999999999999</v>
      </c>
      <c r="CR146" s="11">
        <v>0.28649799999999997</v>
      </c>
      <c r="CS146" s="11">
        <v>0.30224000000000001</v>
      </c>
      <c r="CT146" s="11"/>
      <c r="CU146" s="11"/>
      <c r="CV146" s="11"/>
      <c r="CW146" s="11"/>
      <c r="CX146" s="3" t="s">
        <v>179</v>
      </c>
      <c r="CY146" s="17" t="s">
        <v>78</v>
      </c>
      <c r="CZ146" s="11">
        <v>0.32700299999999999</v>
      </c>
      <c r="DA146" s="11">
        <v>0.43705899999999998</v>
      </c>
      <c r="DB146" s="11">
        <v>0.472522</v>
      </c>
      <c r="DC146" s="11">
        <v>0.37189100000000003</v>
      </c>
      <c r="DD146" s="11">
        <v>0.302338</v>
      </c>
      <c r="DE146" s="11">
        <v>0.282717</v>
      </c>
      <c r="DQ146" s="3" t="s">
        <v>179</v>
      </c>
      <c r="DR146" s="11">
        <v>0.50731700000000002</v>
      </c>
      <c r="DS146" s="11">
        <v>0.35094500000000001</v>
      </c>
      <c r="DT146" s="11">
        <v>0.156997</v>
      </c>
      <c r="DU146" s="11">
        <v>0.12321799999999999</v>
      </c>
      <c r="DV146" s="11">
        <v>0.180391</v>
      </c>
      <c r="DW146" s="11">
        <v>0.209672</v>
      </c>
      <c r="DZ146" s="3" t="s">
        <v>187</v>
      </c>
      <c r="EA146" s="11">
        <v>0.15018999999999999</v>
      </c>
      <c r="EB146" s="11">
        <v>0.121392</v>
      </c>
      <c r="EC146" s="11">
        <v>0.11559</v>
      </c>
      <c r="ED146" s="11">
        <v>0.12058199999999999</v>
      </c>
      <c r="EE146" s="11">
        <v>0.124518</v>
      </c>
      <c r="EF146" s="11">
        <v>0.11396000000000001</v>
      </c>
      <c r="EL146" s="3" t="s">
        <v>179</v>
      </c>
      <c r="EM146" s="20">
        <v>5.1663000000000001E-2</v>
      </c>
      <c r="EN146" s="11">
        <v>5.1663000000000001E-2</v>
      </c>
      <c r="EO146" s="11">
        <v>9.8169999999999993E-2</v>
      </c>
      <c r="EP146" s="11">
        <v>0.106519</v>
      </c>
      <c r="EQ146" s="11">
        <v>8.2631999999999997E-2</v>
      </c>
      <c r="ER146" s="11">
        <v>7.7632999999999994E-2</v>
      </c>
      <c r="ES146" s="11">
        <v>0.102996</v>
      </c>
      <c r="EU146" s="3" t="s">
        <v>179</v>
      </c>
      <c r="EV146" s="11">
        <v>1.7217E-2</v>
      </c>
      <c r="EW146" s="11">
        <v>-1.1717E-2</v>
      </c>
      <c r="EX146" s="11">
        <v>-2.7369999999999998E-3</v>
      </c>
      <c r="EY146" s="11">
        <v>7.5760000000000003E-3</v>
      </c>
      <c r="EZ146" s="11">
        <v>3.1907999999999999E-2</v>
      </c>
      <c r="FA146" s="11">
        <v>1.7106E-2</v>
      </c>
    </row>
    <row r="147" spans="1:157" x14ac:dyDescent="0.2">
      <c r="A147" s="3" t="s">
        <v>187</v>
      </c>
      <c r="B147" s="11">
        <v>0.163883</v>
      </c>
      <c r="C147" s="11">
        <v>0.167321</v>
      </c>
      <c r="D147" s="11">
        <v>0.164883</v>
      </c>
      <c r="E147" s="11">
        <v>0.13109299999999999</v>
      </c>
      <c r="F147" s="11">
        <v>0.115671</v>
      </c>
      <c r="G147" s="11">
        <v>0.103422</v>
      </c>
      <c r="K147" s="3" t="s">
        <v>187</v>
      </c>
      <c r="L147" s="11">
        <v>0.32814300000000002</v>
      </c>
      <c r="M147" s="11">
        <v>0.377558</v>
      </c>
      <c r="N147" s="11">
        <v>0.38206400000000001</v>
      </c>
      <c r="O147" s="11">
        <v>0.28645799999999999</v>
      </c>
      <c r="P147" s="11">
        <v>0.26547300000000001</v>
      </c>
      <c r="Q147" s="11">
        <v>0.2404</v>
      </c>
      <c r="U147" s="3" t="s">
        <v>187</v>
      </c>
      <c r="V147" s="11">
        <v>7.8645000000000007E-2</v>
      </c>
      <c r="W147" s="11">
        <v>2.2106000000000001E-2</v>
      </c>
      <c r="X147" s="11">
        <v>1.7596000000000001E-2</v>
      </c>
      <c r="Y147" s="11">
        <v>-1.2324E-2</v>
      </c>
      <c r="Z147" s="11">
        <v>-7.293E-3</v>
      </c>
      <c r="AA147" s="11">
        <v>1.5167999999999999E-2</v>
      </c>
      <c r="AD147" s="3" t="s">
        <v>187</v>
      </c>
      <c r="AE147" s="11">
        <v>9.2312000000000005E-2</v>
      </c>
      <c r="AF147" s="11">
        <v>9.6091999999999997E-2</v>
      </c>
      <c r="AG147" s="11">
        <v>9.0802999999999995E-2</v>
      </c>
      <c r="AH147" s="11">
        <v>6.2001000000000001E-2</v>
      </c>
      <c r="AI147" s="11">
        <v>8.6158999999999999E-2</v>
      </c>
      <c r="AJ147" s="11">
        <v>7.7886999999999998E-2</v>
      </c>
      <c r="AN147" s="3" t="s">
        <v>187</v>
      </c>
      <c r="AO147" s="11">
        <v>0.45107000000000003</v>
      </c>
      <c r="AP147" s="11">
        <v>0.48499199999999998</v>
      </c>
      <c r="AQ147" s="11">
        <v>8.6263000000000006E-2</v>
      </c>
      <c r="AR147" s="11">
        <v>6.1235999999999999E-2</v>
      </c>
      <c r="AS147" s="11">
        <v>7.7679999999999999E-2</v>
      </c>
      <c r="AT147" s="11">
        <v>0.19669600000000001</v>
      </c>
      <c r="AU147" s="11"/>
      <c r="AV147" s="11"/>
      <c r="AW147" s="11"/>
      <c r="AX147" s="3" t="s">
        <v>187</v>
      </c>
      <c r="AY147" s="11">
        <v>1.5893999999999998E-2</v>
      </c>
      <c r="AZ147" s="11">
        <v>5.5662000000000003E-2</v>
      </c>
      <c r="BA147" s="11">
        <v>4.6924E-2</v>
      </c>
      <c r="BB147" s="11">
        <v>1.9289000000000001E-2</v>
      </c>
      <c r="BC147" s="11">
        <v>7.8288999999999997E-2</v>
      </c>
      <c r="BD147" s="11">
        <v>0.14815400000000001</v>
      </c>
      <c r="BE147" s="11"/>
      <c r="BF147" s="11"/>
      <c r="BG147" s="11"/>
      <c r="BH147" s="3" t="s">
        <v>187</v>
      </c>
      <c r="BI147" s="11">
        <v>8.7939999999999997E-3</v>
      </c>
      <c r="BJ147" s="11">
        <v>7.5546000000000002E-2</v>
      </c>
      <c r="BK147" s="11">
        <v>8.4884000000000001E-2</v>
      </c>
      <c r="BL147" s="11">
        <v>7.6674999999999993E-2</v>
      </c>
      <c r="BM147" s="11">
        <v>8.1231999999999999E-2</v>
      </c>
      <c r="BN147" s="11">
        <v>8.2947000000000007E-2</v>
      </c>
      <c r="BO147" s="11"/>
      <c r="BP147" s="11"/>
      <c r="BQ147" s="11"/>
      <c r="BR147" s="3" t="s">
        <v>187</v>
      </c>
      <c r="BS147" s="11">
        <v>0.13783899999999999</v>
      </c>
      <c r="BT147" s="11">
        <v>0.15626100000000001</v>
      </c>
      <c r="BU147" s="11">
        <v>0.15065400000000001</v>
      </c>
      <c r="BV147" s="11">
        <v>0.12668299999999999</v>
      </c>
      <c r="BW147" s="11">
        <v>0.112939</v>
      </c>
      <c r="BX147" s="11">
        <v>0.12700400000000001</v>
      </c>
      <c r="BY147" s="11"/>
      <c r="BZ147" s="11"/>
      <c r="CA147" s="11"/>
      <c r="CB147" s="3" t="s">
        <v>187</v>
      </c>
      <c r="CC147" s="11">
        <v>0.27255699999999999</v>
      </c>
      <c r="CD147" s="11">
        <v>0.26384600000000002</v>
      </c>
      <c r="CE147" s="11">
        <v>0.20638000000000001</v>
      </c>
      <c r="CF147" s="11">
        <v>0.17052</v>
      </c>
      <c r="CG147" s="11">
        <v>0.18727199999999999</v>
      </c>
      <c r="CH147" s="11">
        <v>0.15560599999999999</v>
      </c>
      <c r="CI147" s="11"/>
      <c r="CJ147" s="11"/>
      <c r="CK147" s="11"/>
      <c r="CL147" s="11"/>
      <c r="CM147" s="3" t="s">
        <v>187</v>
      </c>
      <c r="CN147" s="11">
        <v>0.11547</v>
      </c>
      <c r="CO147" s="11">
        <v>0.115244</v>
      </c>
      <c r="CP147" s="11">
        <v>7.8260999999999997E-2</v>
      </c>
      <c r="CQ147" s="11">
        <v>9.7401000000000001E-2</v>
      </c>
      <c r="CR147" s="11">
        <v>0.123155</v>
      </c>
      <c r="CS147" s="11">
        <v>0.13395399999999999</v>
      </c>
      <c r="CT147" s="11"/>
      <c r="CU147" s="11"/>
      <c r="CV147" s="11"/>
      <c r="CW147" s="11"/>
      <c r="CX147" s="3" t="s">
        <v>187</v>
      </c>
      <c r="CY147" s="17" t="s">
        <v>78</v>
      </c>
      <c r="CZ147" s="11">
        <v>0.19180700000000001</v>
      </c>
      <c r="DA147" s="11">
        <v>0.313282</v>
      </c>
      <c r="DB147" s="11">
        <v>0.35036499999999998</v>
      </c>
      <c r="DC147" s="11">
        <v>0.29652400000000001</v>
      </c>
      <c r="DD147" s="11">
        <v>0.37667699999999998</v>
      </c>
      <c r="DE147" s="11">
        <v>0.43443100000000001</v>
      </c>
      <c r="DQ147" s="3" t="s">
        <v>187</v>
      </c>
      <c r="DR147" s="11">
        <v>0.425404</v>
      </c>
      <c r="DS147" s="11">
        <v>0.45242900000000003</v>
      </c>
      <c r="DT147" s="11">
        <v>0.223472</v>
      </c>
      <c r="DU147" s="11">
        <v>0.23503399999999999</v>
      </c>
      <c r="DV147" s="11">
        <v>0.29091600000000001</v>
      </c>
      <c r="DW147" s="11">
        <v>0.29588799999999998</v>
      </c>
      <c r="DZ147" s="3"/>
      <c r="EA147" s="3"/>
      <c r="EB147" s="3"/>
      <c r="EC147" s="3"/>
      <c r="ED147" s="3"/>
      <c r="EE147" s="3"/>
      <c r="EF147" s="3"/>
      <c r="EL147" s="3" t="s">
        <v>187</v>
      </c>
      <c r="EM147" s="20">
        <v>0.134772</v>
      </c>
      <c r="EN147" s="11">
        <v>0.134772</v>
      </c>
      <c r="EO147" s="11">
        <v>0.155004</v>
      </c>
      <c r="EP147" s="11">
        <v>5.2988E-2</v>
      </c>
      <c r="EQ147" s="11">
        <v>4.6940000000000003E-2</v>
      </c>
      <c r="ER147" s="11">
        <v>5.5057000000000002E-2</v>
      </c>
      <c r="ES147" s="11">
        <v>5.4241999999999999E-2</v>
      </c>
      <c r="EU147" s="3" t="s">
        <v>187</v>
      </c>
      <c r="EV147" s="11">
        <v>3.0518E-2</v>
      </c>
      <c r="EW147" s="11">
        <v>4.8159E-2</v>
      </c>
      <c r="EX147" s="11">
        <v>4.2532E-2</v>
      </c>
      <c r="EY147" s="11">
        <v>3.5246E-2</v>
      </c>
      <c r="EZ147" s="11">
        <v>2.8518000000000002E-2</v>
      </c>
      <c r="FA147" s="11">
        <v>1.8925000000000001E-2</v>
      </c>
    </row>
    <row r="148" spans="1:157" x14ac:dyDescent="0.2">
      <c r="A148" s="3"/>
      <c r="B148" s="3"/>
      <c r="C148" s="3"/>
      <c r="D148" s="3"/>
      <c r="E148" s="3"/>
      <c r="F148" s="3"/>
      <c r="G148" s="3"/>
      <c r="K148" s="3"/>
      <c r="L148" s="3"/>
      <c r="M148" s="3"/>
      <c r="N148" s="3"/>
      <c r="O148" s="3"/>
      <c r="P148" s="3"/>
      <c r="Q148" s="3"/>
      <c r="U148" s="3"/>
      <c r="V148" s="3"/>
      <c r="W148" s="3"/>
      <c r="X148" s="3"/>
      <c r="Y148" s="3"/>
      <c r="Z148" s="3"/>
      <c r="AA148" s="3"/>
      <c r="AD148" s="3"/>
      <c r="AE148" s="3"/>
      <c r="AF148" s="3"/>
      <c r="AG148" s="3"/>
      <c r="AH148" s="3"/>
      <c r="AI148" s="3"/>
      <c r="AJ148" s="3"/>
      <c r="AN148" s="3"/>
      <c r="AO148" s="3"/>
      <c r="AP148" s="3"/>
      <c r="AQ148" s="3"/>
      <c r="AR148" s="3"/>
      <c r="AS148" s="3"/>
      <c r="AT148" s="3"/>
      <c r="AU148" s="3"/>
      <c r="AV148" s="11"/>
      <c r="AW148" s="11"/>
      <c r="AX148" s="3"/>
      <c r="AY148" s="3"/>
      <c r="AZ148" s="3"/>
      <c r="BA148" s="3"/>
      <c r="BB148" s="3"/>
      <c r="BC148" s="3"/>
      <c r="BD148" s="3"/>
      <c r="BE148" s="11"/>
      <c r="BF148" s="11"/>
      <c r="BG148" s="11"/>
      <c r="BH148" s="3" t="s">
        <v>194</v>
      </c>
      <c r="BI148" s="11">
        <v>2.7623000000000002E-2</v>
      </c>
      <c r="BJ148" s="11">
        <v>0.108748</v>
      </c>
      <c r="BK148" s="11">
        <v>0.12356</v>
      </c>
      <c r="BL148" s="11">
        <v>0.101381</v>
      </c>
      <c r="BM148" s="11">
        <v>0.10297199999999999</v>
      </c>
      <c r="BN148" s="11">
        <v>9.0185000000000001E-2</v>
      </c>
      <c r="BO148" s="11"/>
      <c r="BP148" s="11"/>
      <c r="BQ148" s="11"/>
      <c r="BR148" s="3"/>
      <c r="BS148" s="3"/>
      <c r="BT148" s="3"/>
      <c r="BU148" s="3"/>
      <c r="BV148" s="3"/>
      <c r="BW148" s="3"/>
      <c r="BX148" s="3"/>
      <c r="BY148" s="11"/>
      <c r="BZ148" s="11"/>
      <c r="CA148" s="11"/>
      <c r="CB148" s="3"/>
      <c r="CC148" s="3"/>
      <c r="CD148" s="3"/>
      <c r="CE148" s="3"/>
      <c r="CF148" s="3"/>
      <c r="CG148" s="3"/>
      <c r="CH148" s="3"/>
      <c r="CI148" s="11"/>
      <c r="CJ148" s="11"/>
      <c r="CK148" s="11"/>
      <c r="CL148" s="11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Q148" s="3"/>
      <c r="DR148" s="3"/>
      <c r="DS148" s="3"/>
      <c r="DT148" s="3"/>
      <c r="DU148" s="3"/>
      <c r="DV148" s="3"/>
      <c r="DW148" s="3"/>
      <c r="DZ148" s="3" t="s">
        <v>190</v>
      </c>
      <c r="EA148" s="11">
        <v>0.121644</v>
      </c>
      <c r="EB148" s="11">
        <v>0.141237</v>
      </c>
      <c r="EC148" s="11">
        <v>0.13395499999999999</v>
      </c>
      <c r="ED148" s="11">
        <v>0.102358</v>
      </c>
      <c r="EE148" s="11">
        <v>0.114161</v>
      </c>
      <c r="EF148" s="11">
        <v>0.112689</v>
      </c>
      <c r="EL148" s="3"/>
      <c r="EM148" s="3"/>
      <c r="EN148" s="3"/>
      <c r="EO148" s="3"/>
      <c r="EP148" s="3"/>
      <c r="EQ148" s="3"/>
      <c r="ER148" s="3"/>
      <c r="ES148" s="3"/>
      <c r="EU148" s="3"/>
      <c r="EV148" s="3"/>
      <c r="EW148" s="3"/>
      <c r="EX148" s="3"/>
      <c r="EY148" s="3"/>
      <c r="EZ148" s="3"/>
      <c r="FA148" s="3"/>
    </row>
    <row r="149" spans="1:157" x14ac:dyDescent="0.2">
      <c r="A149" s="3" t="s">
        <v>191</v>
      </c>
      <c r="B149" s="11">
        <v>0.16411300000000001</v>
      </c>
      <c r="C149" s="11">
        <v>0.147203</v>
      </c>
      <c r="D149" s="11">
        <v>0.13764199999999999</v>
      </c>
      <c r="E149" s="11">
        <v>0.11292000000000001</v>
      </c>
      <c r="F149" s="11">
        <v>0.100428</v>
      </c>
      <c r="G149" s="11">
        <v>0.100077</v>
      </c>
      <c r="K149" s="3" t="s">
        <v>191</v>
      </c>
      <c r="L149" s="11">
        <v>0.45392700000000002</v>
      </c>
      <c r="M149" s="11">
        <v>0.53431300000000004</v>
      </c>
      <c r="N149" s="11">
        <v>0.51724199999999998</v>
      </c>
      <c r="O149" s="11">
        <v>0.612147</v>
      </c>
      <c r="P149" s="11">
        <v>0.47093400000000002</v>
      </c>
      <c r="Q149" s="11">
        <v>0.41392699999999999</v>
      </c>
      <c r="U149" s="3" t="s">
        <v>191</v>
      </c>
      <c r="V149" s="11">
        <v>-2.5170000000000001E-2</v>
      </c>
      <c r="W149" s="11">
        <v>-9.9501000000000006E-2</v>
      </c>
      <c r="X149" s="11">
        <v>-0.120117</v>
      </c>
      <c r="Y149" s="11">
        <v>-0.17680599999999999</v>
      </c>
      <c r="Z149" s="11">
        <v>-0.10321900000000001</v>
      </c>
      <c r="AA149" s="11">
        <v>-8.8450000000000001E-2</v>
      </c>
      <c r="AD149" s="3" t="s">
        <v>191</v>
      </c>
      <c r="AE149" s="11">
        <v>0.129187</v>
      </c>
      <c r="AF149" s="11">
        <v>0.13100200000000001</v>
      </c>
      <c r="AG149" s="11">
        <v>0.19034999999999999</v>
      </c>
      <c r="AH149" s="11">
        <v>9.3018000000000003E-2</v>
      </c>
      <c r="AI149" s="11">
        <v>0.13288</v>
      </c>
      <c r="AJ149" s="11">
        <v>0.122657</v>
      </c>
      <c r="AN149" s="3" t="s">
        <v>191</v>
      </c>
      <c r="AO149" s="11" t="s">
        <v>116</v>
      </c>
      <c r="AP149" s="11" t="s">
        <v>116</v>
      </c>
      <c r="AQ149" s="11" t="s">
        <v>116</v>
      </c>
      <c r="AR149" s="11" t="s">
        <v>116</v>
      </c>
      <c r="AS149" s="11" t="s">
        <v>116</v>
      </c>
      <c r="AT149" s="11" t="s">
        <v>116</v>
      </c>
      <c r="AU149" s="11"/>
      <c r="AV149" s="3"/>
      <c r="AW149" s="3"/>
      <c r="AX149" s="3" t="s">
        <v>191</v>
      </c>
      <c r="AY149" s="11" t="s">
        <v>116</v>
      </c>
      <c r="AZ149" s="11" t="s">
        <v>116</v>
      </c>
      <c r="BA149" s="11" t="s">
        <v>116</v>
      </c>
      <c r="BB149" s="11" t="s">
        <v>116</v>
      </c>
      <c r="BC149" s="11" t="s">
        <v>116</v>
      </c>
      <c r="BD149" s="11" t="s">
        <v>116</v>
      </c>
      <c r="BE149" s="3"/>
      <c r="BF149" s="3"/>
      <c r="BG149" s="3"/>
      <c r="BH149" s="3" t="s">
        <v>191</v>
      </c>
      <c r="BI149" s="11">
        <v>2.6634000000000001E-2</v>
      </c>
      <c r="BJ149" s="11">
        <v>2.8346E-2</v>
      </c>
      <c r="BK149" s="11">
        <v>2.9461000000000001E-2</v>
      </c>
      <c r="BL149" s="11">
        <v>3.1864000000000003E-2</v>
      </c>
      <c r="BM149" s="11">
        <v>6.0654E-2</v>
      </c>
      <c r="BN149" s="11">
        <v>7.7152999999999999E-2</v>
      </c>
      <c r="BO149" s="3"/>
      <c r="BP149" s="3"/>
      <c r="BQ149" s="3"/>
      <c r="BR149" s="3" t="s">
        <v>191</v>
      </c>
      <c r="BS149" s="11">
        <v>-0.36915399999999998</v>
      </c>
      <c r="BT149" s="11" t="s">
        <v>116</v>
      </c>
      <c r="BU149" s="11" t="s">
        <v>116</v>
      </c>
      <c r="BV149" s="11" t="s">
        <v>116</v>
      </c>
      <c r="BW149" s="11" t="s">
        <v>116</v>
      </c>
      <c r="BX149" s="11" t="s">
        <v>116</v>
      </c>
      <c r="BY149" s="3"/>
      <c r="BZ149" s="3"/>
      <c r="CA149" s="3"/>
      <c r="CB149" s="3" t="s">
        <v>191</v>
      </c>
      <c r="CC149" s="11">
        <v>0.41840699999999997</v>
      </c>
      <c r="CD149" s="11">
        <v>0.364703</v>
      </c>
      <c r="CE149" s="11">
        <v>0.22208700000000001</v>
      </c>
      <c r="CF149" s="11">
        <v>0.140156</v>
      </c>
      <c r="CG149" s="11">
        <v>0.15339800000000001</v>
      </c>
      <c r="CH149" s="11">
        <v>0.13819899999999999</v>
      </c>
      <c r="CI149" s="3"/>
      <c r="CJ149" s="3"/>
      <c r="CK149" s="3"/>
      <c r="CL149" s="3"/>
      <c r="CM149" s="3" t="s">
        <v>191</v>
      </c>
      <c r="CN149" s="11">
        <v>3.0970000000000001E-2</v>
      </c>
      <c r="CO149" s="11">
        <v>0.108857</v>
      </c>
      <c r="CP149" s="11">
        <v>0.15604999999999999</v>
      </c>
      <c r="CQ149" s="11">
        <v>0.27035599999999999</v>
      </c>
      <c r="CR149" s="11">
        <v>0.18279200000000001</v>
      </c>
      <c r="CS149" s="11">
        <v>0.20197100000000001</v>
      </c>
      <c r="CT149" s="11"/>
      <c r="CU149" s="11"/>
      <c r="CV149" s="11"/>
      <c r="CW149" s="11"/>
      <c r="CX149" s="3" t="s">
        <v>191</v>
      </c>
      <c r="CY149" s="17" t="s">
        <v>78</v>
      </c>
      <c r="CZ149" s="11">
        <v>0.26383499999999999</v>
      </c>
      <c r="DA149" s="11">
        <v>0.220086</v>
      </c>
      <c r="DB149" s="11">
        <v>0.31640400000000002</v>
      </c>
      <c r="DC149" s="11">
        <v>0.18739900000000001</v>
      </c>
      <c r="DD149" s="11">
        <v>0.33956500000000001</v>
      </c>
      <c r="DE149" s="11">
        <v>0.41723399999999999</v>
      </c>
      <c r="DQ149" s="3" t="s">
        <v>191</v>
      </c>
      <c r="DR149" s="11">
        <v>0.46158399999999999</v>
      </c>
      <c r="DS149" s="11">
        <v>0.82542099999999996</v>
      </c>
      <c r="DT149" s="11">
        <v>0.46694600000000003</v>
      </c>
      <c r="DU149" s="11">
        <v>0.63290400000000002</v>
      </c>
      <c r="DV149" s="11">
        <v>0.68547400000000003</v>
      </c>
      <c r="DW149" s="11">
        <v>0.66074200000000005</v>
      </c>
      <c r="DZ149" s="3" t="s">
        <v>191</v>
      </c>
      <c r="EA149" s="11" t="s">
        <v>116</v>
      </c>
      <c r="EB149" s="11" t="s">
        <v>116</v>
      </c>
      <c r="EC149" s="11" t="s">
        <v>116</v>
      </c>
      <c r="ED149" s="11" t="s">
        <v>116</v>
      </c>
      <c r="EE149" s="11" t="s">
        <v>116</v>
      </c>
      <c r="EF149" s="11" t="s">
        <v>116</v>
      </c>
      <c r="EL149" s="3" t="s">
        <v>191</v>
      </c>
      <c r="EM149" s="20">
        <v>0.32126100000000002</v>
      </c>
      <c r="EN149" s="11" t="s">
        <v>116</v>
      </c>
      <c r="EO149" s="11" t="s">
        <v>116</v>
      </c>
      <c r="EP149" s="11" t="s">
        <v>116</v>
      </c>
      <c r="EQ149" s="11" t="s">
        <v>116</v>
      </c>
      <c r="ER149" s="11" t="s">
        <v>116</v>
      </c>
      <c r="ES149" s="11" t="s">
        <v>116</v>
      </c>
      <c r="EU149" s="3" t="s">
        <v>191</v>
      </c>
      <c r="EV149" s="11">
        <v>-9.5128000000000004E-2</v>
      </c>
      <c r="EW149" s="11">
        <v>-5.9272999999999999E-2</v>
      </c>
      <c r="EX149" s="11">
        <v>-4.0403000000000001E-2</v>
      </c>
      <c r="EY149" s="11">
        <v>-5.8039E-2</v>
      </c>
      <c r="EZ149" s="11">
        <v>7.7774999999999997E-2</v>
      </c>
      <c r="FA149" s="11">
        <v>8.0078999999999997E-2</v>
      </c>
    </row>
    <row r="150" spans="1:157" x14ac:dyDescent="0.2">
      <c r="A150" s="3" t="s">
        <v>190</v>
      </c>
      <c r="B150" s="11">
        <v>0.14166899999999999</v>
      </c>
      <c r="C150" s="11">
        <v>0.130857</v>
      </c>
      <c r="D150" s="11">
        <v>0.125975</v>
      </c>
      <c r="E150" s="11">
        <v>0.109281</v>
      </c>
      <c r="F150" s="11">
        <v>9.7920999999999994E-2</v>
      </c>
      <c r="G150" s="11">
        <v>0.10008400000000001</v>
      </c>
      <c r="K150" s="3" t="s">
        <v>190</v>
      </c>
      <c r="L150" s="11">
        <v>0.420213</v>
      </c>
      <c r="M150" s="11">
        <v>0.47487699999999999</v>
      </c>
      <c r="N150" s="11">
        <v>0.48281200000000002</v>
      </c>
      <c r="O150" s="11">
        <v>0.39435100000000001</v>
      </c>
      <c r="P150" s="11">
        <v>0.35900399999999999</v>
      </c>
      <c r="Q150" s="11">
        <v>0.35609000000000002</v>
      </c>
      <c r="U150" s="3" t="s">
        <v>190</v>
      </c>
      <c r="V150" s="11">
        <v>-4.0981999999999998E-2</v>
      </c>
      <c r="W150" s="11">
        <v>-0.113525</v>
      </c>
      <c r="X150" s="11">
        <v>-0.13227700000000001</v>
      </c>
      <c r="Y150" s="11">
        <v>-0.17680599999999999</v>
      </c>
      <c r="Z150" s="11">
        <v>-0.10321900000000001</v>
      </c>
      <c r="AA150" s="11">
        <v>-8.8450000000000001E-2</v>
      </c>
      <c r="AD150" s="3" t="s">
        <v>190</v>
      </c>
      <c r="AE150" s="11">
        <v>0.120808</v>
      </c>
      <c r="AF150" s="11">
        <v>0.116394</v>
      </c>
      <c r="AG150" s="11">
        <v>0.124069</v>
      </c>
      <c r="AH150" s="11">
        <v>6.3311000000000006E-2</v>
      </c>
      <c r="AI150" s="11">
        <v>9.9876000000000006E-2</v>
      </c>
      <c r="AJ150" s="11">
        <v>9.6095E-2</v>
      </c>
      <c r="AN150" s="3" t="s">
        <v>190</v>
      </c>
      <c r="AO150" s="11">
        <v>0.50381100000000001</v>
      </c>
      <c r="AP150" s="11">
        <v>0.38327</v>
      </c>
      <c r="AQ150" s="11">
        <v>5.7305000000000002E-2</v>
      </c>
      <c r="AR150" s="11">
        <v>2.2832999999999999E-2</v>
      </c>
      <c r="AS150" s="11">
        <v>-2.0879000000000002E-2</v>
      </c>
      <c r="AT150" s="11">
        <v>0.220975</v>
      </c>
      <c r="AU150" s="11"/>
      <c r="AV150" s="11"/>
      <c r="AW150" s="11"/>
      <c r="AX150" s="3" t="s">
        <v>190</v>
      </c>
      <c r="AY150" s="11">
        <v>-0.29875200000000002</v>
      </c>
      <c r="AZ150" s="11">
        <v>-0.17285700000000001</v>
      </c>
      <c r="BA150" s="11">
        <v>-8.5098999999999994E-2</v>
      </c>
      <c r="BB150" s="11">
        <v>-1.6815E-2</v>
      </c>
      <c r="BC150" s="11">
        <v>1.8495999999999999E-2</v>
      </c>
      <c r="BD150" s="11">
        <v>0.33307399999999998</v>
      </c>
      <c r="BE150" s="11"/>
      <c r="BF150" s="11"/>
      <c r="BG150" s="11"/>
      <c r="BH150" s="3" t="s">
        <v>197</v>
      </c>
      <c r="BI150" s="14">
        <v>2.7368999999999999</v>
      </c>
      <c r="BJ150" s="14">
        <v>5.8872999999999998</v>
      </c>
      <c r="BK150" s="14">
        <v>8.8808000000000007</v>
      </c>
      <c r="BL150" s="14">
        <v>9.0571000000000002</v>
      </c>
      <c r="BM150" s="14">
        <v>8.4910999999999994</v>
      </c>
      <c r="BN150" s="14">
        <v>8.5679999999999996</v>
      </c>
      <c r="BO150" s="11"/>
      <c r="BP150" s="11"/>
      <c r="BQ150" s="11"/>
      <c r="BR150" s="3" t="s">
        <v>190</v>
      </c>
      <c r="BS150" s="11">
        <v>-2.794E-2</v>
      </c>
      <c r="BT150" s="11">
        <v>1.1764E-2</v>
      </c>
      <c r="BU150" s="11">
        <v>5.2701999999999999E-2</v>
      </c>
      <c r="BV150" s="11">
        <v>2.8667000000000002E-2</v>
      </c>
      <c r="BW150" s="11">
        <v>5.1322E-2</v>
      </c>
      <c r="BX150" s="11">
        <v>8.4953000000000001E-2</v>
      </c>
      <c r="BY150" s="11"/>
      <c r="BZ150" s="11"/>
      <c r="CA150" s="11"/>
      <c r="CB150" s="3" t="s">
        <v>190</v>
      </c>
      <c r="CC150" s="11">
        <v>0.22862399999999999</v>
      </c>
      <c r="CD150" s="11">
        <v>0.237425</v>
      </c>
      <c r="CE150" s="11">
        <v>0.161027</v>
      </c>
      <c r="CF150" s="11">
        <v>0.11076800000000001</v>
      </c>
      <c r="CG150" s="11">
        <v>0.12731799999999999</v>
      </c>
      <c r="CH150" s="11">
        <v>0.118469</v>
      </c>
      <c r="CI150" s="11"/>
      <c r="CJ150" s="11"/>
      <c r="CK150" s="11"/>
      <c r="CL150" s="11"/>
      <c r="CM150" s="3" t="s">
        <v>190</v>
      </c>
      <c r="CN150" s="11">
        <v>8.1165000000000001E-2</v>
      </c>
      <c r="CO150" s="11">
        <v>0.14548</v>
      </c>
      <c r="CP150" s="11">
        <v>0.136826</v>
      </c>
      <c r="CQ150" s="11">
        <v>0.200459</v>
      </c>
      <c r="CR150" s="11">
        <v>0.21277699999999999</v>
      </c>
      <c r="CS150" s="11">
        <v>0.22091</v>
      </c>
      <c r="CT150" s="11"/>
      <c r="CU150" s="11"/>
      <c r="CV150" s="11"/>
      <c r="CW150" s="11"/>
      <c r="CX150" s="3" t="s">
        <v>190</v>
      </c>
      <c r="CY150" s="17" t="s">
        <v>78</v>
      </c>
      <c r="CZ150" s="11">
        <v>0.22533600000000001</v>
      </c>
      <c r="DA150" s="11">
        <v>0.30466599999999999</v>
      </c>
      <c r="DB150" s="11">
        <v>0.35800300000000002</v>
      </c>
      <c r="DC150" s="11">
        <v>0.24224300000000001</v>
      </c>
      <c r="DD150" s="11">
        <v>0.35694199999999998</v>
      </c>
      <c r="DE150" s="11">
        <v>0.42502899999999999</v>
      </c>
      <c r="DQ150" s="3" t="s">
        <v>190</v>
      </c>
      <c r="DR150" s="11">
        <v>0.48653099999999999</v>
      </c>
      <c r="DS150" s="11">
        <v>0.82972699999999999</v>
      </c>
      <c r="DT150" s="11">
        <v>0.44736399999999998</v>
      </c>
      <c r="DU150" s="11">
        <v>0.60196300000000003</v>
      </c>
      <c r="DV150" s="11">
        <v>0.66309099999999999</v>
      </c>
      <c r="DW150" s="11">
        <v>0.63202400000000003</v>
      </c>
      <c r="DZ150" s="3" t="s">
        <v>193</v>
      </c>
      <c r="EA150" s="11">
        <v>0.18056700000000001</v>
      </c>
      <c r="EB150" s="11">
        <v>0.178846</v>
      </c>
      <c r="EC150" s="11">
        <v>0.179308</v>
      </c>
      <c r="ED150" s="11">
        <v>0.14024400000000001</v>
      </c>
      <c r="EE150" s="11">
        <v>0.13091800000000001</v>
      </c>
      <c r="EF150" s="11">
        <v>5.5642999999999998E-2</v>
      </c>
      <c r="EL150" s="3" t="s">
        <v>190</v>
      </c>
      <c r="EM150" s="20">
        <v>1.2862999999999999E-2</v>
      </c>
      <c r="EN150" s="11">
        <v>1.2862999999999999E-2</v>
      </c>
      <c r="EO150" s="11">
        <v>8.4480000000000006E-3</v>
      </c>
      <c r="EP150" s="11">
        <v>4.879E-2</v>
      </c>
      <c r="EQ150" s="11">
        <v>4.0769E-2</v>
      </c>
      <c r="ER150" s="11">
        <v>5.3523000000000001E-2</v>
      </c>
      <c r="ES150" s="11">
        <v>5.4524000000000003E-2</v>
      </c>
      <c r="EU150" s="3" t="s">
        <v>190</v>
      </c>
      <c r="EV150" s="11">
        <v>-1.7099E-2</v>
      </c>
      <c r="EW150" s="11">
        <v>9.3899999999999995E-4</v>
      </c>
      <c r="EX150" s="11">
        <v>1.3646E-2</v>
      </c>
      <c r="EY150" s="11">
        <v>-3.039E-3</v>
      </c>
      <c r="EZ150" s="11">
        <v>2.9554E-2</v>
      </c>
      <c r="FA150" s="11">
        <v>4.2223999999999998E-2</v>
      </c>
    </row>
    <row r="151" spans="1:157" x14ac:dyDescent="0.2">
      <c r="A151" s="3" t="s">
        <v>193</v>
      </c>
      <c r="B151" s="11">
        <v>0.18815999999999999</v>
      </c>
      <c r="C151" s="11">
        <v>0.19636400000000001</v>
      </c>
      <c r="D151" s="11">
        <v>0.205261</v>
      </c>
      <c r="E151" s="11">
        <v>0.19791400000000001</v>
      </c>
      <c r="F151" s="11">
        <v>0.162272</v>
      </c>
      <c r="G151" s="11">
        <v>0.146397</v>
      </c>
      <c r="K151" s="3" t="s">
        <v>193</v>
      </c>
      <c r="L151" s="11">
        <v>0.41282099999999999</v>
      </c>
      <c r="M151" s="11">
        <v>0.405642</v>
      </c>
      <c r="N151" s="11">
        <v>0.21911900000000001</v>
      </c>
      <c r="O151" s="11">
        <v>0.205485</v>
      </c>
      <c r="P151" s="11">
        <v>0.22556399999999999</v>
      </c>
      <c r="Q151" s="11">
        <v>0.26111800000000002</v>
      </c>
      <c r="U151" s="3" t="s">
        <v>193</v>
      </c>
      <c r="V151" s="11">
        <v>3.0497E-2</v>
      </c>
      <c r="W151" s="11">
        <v>-1.4610000000000001E-3</v>
      </c>
      <c r="X151" s="11">
        <v>9.4525999999999999E-2</v>
      </c>
      <c r="Y151" s="11">
        <v>0.13720399999999999</v>
      </c>
      <c r="Z151" s="11">
        <v>7.3790999999999995E-2</v>
      </c>
      <c r="AA151" s="11">
        <v>0.11250599999999999</v>
      </c>
      <c r="AD151" s="3" t="s">
        <v>193</v>
      </c>
      <c r="AE151" s="11">
        <v>3.8618E-2</v>
      </c>
      <c r="AF151" s="11">
        <v>4.7805E-2</v>
      </c>
      <c r="AG151" s="11">
        <v>3.8461000000000002E-2</v>
      </c>
      <c r="AH151" s="11">
        <v>-3.9667000000000001E-2</v>
      </c>
      <c r="AI151" s="11">
        <v>5.6358999999999999E-2</v>
      </c>
      <c r="AJ151" s="11">
        <v>1.5107000000000001E-2</v>
      </c>
      <c r="AN151" s="3" t="s">
        <v>193</v>
      </c>
      <c r="AO151" s="11">
        <v>0.52517599999999998</v>
      </c>
      <c r="AP151" s="11">
        <v>0.390766</v>
      </c>
      <c r="AQ151" s="11">
        <v>0.32182100000000002</v>
      </c>
      <c r="AR151" s="11">
        <v>0.20633699999999999</v>
      </c>
      <c r="AS151" s="11">
        <v>0.15287200000000001</v>
      </c>
      <c r="AT151" s="11">
        <v>0.15534899999999999</v>
      </c>
      <c r="AU151" s="11"/>
      <c r="AV151" s="11"/>
      <c r="AW151" s="11"/>
      <c r="AX151" s="3" t="s">
        <v>193</v>
      </c>
      <c r="AY151" s="11">
        <v>1.6417999999999999E-2</v>
      </c>
      <c r="AZ151" s="11">
        <v>0.16999500000000001</v>
      </c>
      <c r="BA151" s="11">
        <v>8.7123999999999993E-2</v>
      </c>
      <c r="BB151" s="11">
        <v>6.1989000000000002E-2</v>
      </c>
      <c r="BC151" s="11">
        <v>-5.1545000000000001E-2</v>
      </c>
      <c r="BD151" s="11">
        <v>6.8972000000000006E-2</v>
      </c>
      <c r="BE151" s="11"/>
      <c r="BF151" s="11"/>
      <c r="BG151" s="11"/>
      <c r="BH151" s="3" t="s">
        <v>199</v>
      </c>
      <c r="BI151" s="14">
        <v>1.9422999999999999</v>
      </c>
      <c r="BJ151" s="14">
        <v>5.5647000000000002</v>
      </c>
      <c r="BK151" s="14">
        <v>8.4692000000000007</v>
      </c>
      <c r="BL151" s="14">
        <v>8.5924999999999994</v>
      </c>
      <c r="BM151" s="14">
        <v>8.4190000000000005</v>
      </c>
      <c r="BN151" s="14">
        <v>8.9364000000000008</v>
      </c>
      <c r="BO151" s="11"/>
      <c r="BP151" s="11"/>
      <c r="BQ151" s="11"/>
      <c r="BR151" s="3" t="s">
        <v>193</v>
      </c>
      <c r="BS151" s="11">
        <v>0.19153800000000001</v>
      </c>
      <c r="BT151" s="11">
        <v>0.119896</v>
      </c>
      <c r="BU151" s="11">
        <v>0.15334300000000001</v>
      </c>
      <c r="BV151" s="11">
        <v>0.14598800000000001</v>
      </c>
      <c r="BW151" s="11">
        <v>0.13996500000000001</v>
      </c>
      <c r="BX151" s="11">
        <v>0.16586100000000001</v>
      </c>
      <c r="BY151" s="11"/>
      <c r="BZ151" s="11"/>
      <c r="CA151" s="11"/>
      <c r="CB151" s="3" t="s">
        <v>193</v>
      </c>
      <c r="CC151" s="11">
        <v>0.37734099999999998</v>
      </c>
      <c r="CD151" s="11">
        <v>0.302902</v>
      </c>
      <c r="CE151" s="11">
        <v>0.290628</v>
      </c>
      <c r="CF151" s="11">
        <v>0.15823000000000001</v>
      </c>
      <c r="CG151" s="11">
        <v>0.194245</v>
      </c>
      <c r="CH151" s="11">
        <v>0.188801</v>
      </c>
      <c r="CI151" s="11"/>
      <c r="CJ151" s="11"/>
      <c r="CK151" s="11"/>
      <c r="CL151" s="11"/>
      <c r="CM151" s="3" t="s">
        <v>193</v>
      </c>
      <c r="CN151" s="11">
        <v>0.153836</v>
      </c>
      <c r="CO151" s="11">
        <v>0.18154500000000001</v>
      </c>
      <c r="CP151" s="11">
        <v>0.17646000000000001</v>
      </c>
      <c r="CQ151" s="11">
        <v>0.14821100000000001</v>
      </c>
      <c r="CR151" s="11">
        <v>0.178337</v>
      </c>
      <c r="CS151" s="11">
        <v>0.184673</v>
      </c>
      <c r="CT151" s="11"/>
      <c r="CU151" s="11"/>
      <c r="CV151" s="11"/>
      <c r="CW151" s="11"/>
      <c r="CX151" s="3" t="s">
        <v>193</v>
      </c>
      <c r="CY151" s="17" t="s">
        <v>78</v>
      </c>
      <c r="CZ151" s="11">
        <v>0.39352199999999998</v>
      </c>
      <c r="DA151" s="11">
        <v>0.37723099999999998</v>
      </c>
      <c r="DB151" s="11">
        <v>0.40358100000000002</v>
      </c>
      <c r="DC151" s="11">
        <v>0.100039</v>
      </c>
      <c r="DD151" s="11">
        <v>0.49646400000000002</v>
      </c>
      <c r="DE151" s="11">
        <v>0.69661899999999999</v>
      </c>
      <c r="DQ151" s="3" t="s">
        <v>193</v>
      </c>
      <c r="DR151" s="11" t="s">
        <v>116</v>
      </c>
      <c r="DS151" s="11" t="s">
        <v>116</v>
      </c>
      <c r="DT151" s="11" t="s">
        <v>116</v>
      </c>
      <c r="DU151" s="11" t="s">
        <v>116</v>
      </c>
      <c r="DV151" s="11">
        <v>0.44584400000000002</v>
      </c>
      <c r="DW151" s="11">
        <v>0.455704</v>
      </c>
      <c r="DZ151" s="3" t="s">
        <v>195</v>
      </c>
      <c r="EA151" s="11">
        <v>6.3118999999999995E-2</v>
      </c>
      <c r="EB151" s="11">
        <v>5.6795999999999999E-2</v>
      </c>
      <c r="EC151" s="11">
        <v>7.5549000000000005E-2</v>
      </c>
      <c r="ED151" s="11">
        <v>6.7319000000000004E-2</v>
      </c>
      <c r="EE151" s="11">
        <v>0.104174</v>
      </c>
      <c r="EF151" s="11">
        <v>0.110587</v>
      </c>
      <c r="EL151" s="3" t="s">
        <v>193</v>
      </c>
      <c r="EM151" s="20">
        <v>0.121519</v>
      </c>
      <c r="EN151" s="11">
        <v>0.121519</v>
      </c>
      <c r="EO151" s="11">
        <v>9.6585000000000004E-2</v>
      </c>
      <c r="EP151" s="11">
        <v>0.22261400000000001</v>
      </c>
      <c r="EQ151" s="11">
        <v>0.151337</v>
      </c>
      <c r="ER151" s="11">
        <v>9.9084000000000005E-2</v>
      </c>
      <c r="ES151" s="11">
        <v>9.3088000000000004E-2</v>
      </c>
      <c r="EU151" s="3" t="s">
        <v>193</v>
      </c>
      <c r="EV151" s="11">
        <v>-2.4323999999999998E-2</v>
      </c>
      <c r="EW151" s="11">
        <v>5.5377999999999997E-2</v>
      </c>
      <c r="EX151" s="11">
        <v>-5.2548999999999998E-2</v>
      </c>
      <c r="EY151" s="11">
        <v>3.532E-3</v>
      </c>
      <c r="EZ151" s="11">
        <v>5.1804000000000003E-2</v>
      </c>
      <c r="FA151" s="11">
        <v>9.6660999999999997E-2</v>
      </c>
    </row>
    <row r="152" spans="1:157" x14ac:dyDescent="0.2">
      <c r="A152" s="3" t="s">
        <v>195</v>
      </c>
      <c r="B152" s="11">
        <v>0.164131</v>
      </c>
      <c r="C152" s="11">
        <v>0.174958</v>
      </c>
      <c r="D152" s="11">
        <v>0.192631</v>
      </c>
      <c r="E152" s="11">
        <v>0.19017600000000001</v>
      </c>
      <c r="F152" s="11">
        <v>5.1088000000000001E-2</v>
      </c>
      <c r="G152" s="11">
        <v>0.14927699999999999</v>
      </c>
      <c r="K152" s="3" t="s">
        <v>195</v>
      </c>
      <c r="L152" s="11">
        <v>0.28074199999999999</v>
      </c>
      <c r="M152" s="11">
        <v>0.49432799999999999</v>
      </c>
      <c r="N152" s="11">
        <v>0.508961</v>
      </c>
      <c r="O152" s="11">
        <v>0.39715</v>
      </c>
      <c r="P152" s="11">
        <v>0.314662</v>
      </c>
      <c r="Q152" s="11">
        <v>0.35478599999999999</v>
      </c>
      <c r="U152" s="3" t="s">
        <v>195</v>
      </c>
      <c r="V152" s="11">
        <v>1.8603000000000001E-2</v>
      </c>
      <c r="W152" s="11">
        <v>-8.2587999999999995E-2</v>
      </c>
      <c r="X152" s="11">
        <v>-2.7355000000000001E-2</v>
      </c>
      <c r="Y152" s="11">
        <v>-2.9711999999999999E-2</v>
      </c>
      <c r="Z152" s="11">
        <v>-3.8169000000000002E-2</v>
      </c>
      <c r="AA152" s="11">
        <v>-2.0820999999999999E-2</v>
      </c>
      <c r="AD152" s="3" t="s">
        <v>195</v>
      </c>
      <c r="AE152" s="11">
        <v>1.0245000000000001E-2</v>
      </c>
      <c r="AF152" s="11">
        <v>-4.1480999999999997E-2</v>
      </c>
      <c r="AG152" s="11">
        <v>4.9230000000000003E-3</v>
      </c>
      <c r="AH152" s="11">
        <v>5.7225999999999999E-2</v>
      </c>
      <c r="AI152" s="11">
        <v>5.9511000000000001E-2</v>
      </c>
      <c r="AJ152" s="11">
        <v>4.3403999999999998E-2</v>
      </c>
      <c r="AN152" s="3" t="s">
        <v>195</v>
      </c>
      <c r="AO152" s="11">
        <v>1.1002E-2</v>
      </c>
      <c r="AP152" s="11">
        <v>-4.8288999999999999E-2</v>
      </c>
      <c r="AQ152" s="11">
        <v>-9.3322000000000002E-2</v>
      </c>
      <c r="AR152" s="11">
        <v>-0.168854</v>
      </c>
      <c r="AS152" s="11">
        <v>-6.5728999999999996E-2</v>
      </c>
      <c r="AT152" s="11">
        <v>4.8718999999999998E-2</v>
      </c>
      <c r="AU152" s="11"/>
      <c r="AV152" s="11"/>
      <c r="AW152" s="11"/>
      <c r="AX152" s="3" t="s">
        <v>195</v>
      </c>
      <c r="AY152" s="11">
        <v>-2.3191E-2</v>
      </c>
      <c r="AZ152" s="11">
        <v>5.4153E-2</v>
      </c>
      <c r="BA152" s="11">
        <v>4.7815999999999997E-2</v>
      </c>
      <c r="BB152" s="11">
        <v>0.114831</v>
      </c>
      <c r="BC152" s="11">
        <v>0.23283000000000001</v>
      </c>
      <c r="BD152" s="11">
        <v>0.33274999999999999</v>
      </c>
      <c r="BE152" s="11"/>
      <c r="BF152" s="11"/>
      <c r="BG152" s="11"/>
      <c r="BH152" s="3" t="s">
        <v>190</v>
      </c>
      <c r="BI152" s="11">
        <v>2.0559999999999998E-2</v>
      </c>
      <c r="BJ152" s="11">
        <v>2.3917000000000001E-2</v>
      </c>
      <c r="BK152" s="11">
        <v>2.5943000000000001E-2</v>
      </c>
      <c r="BL152" s="11">
        <v>2.9014999999999999E-2</v>
      </c>
      <c r="BM152" s="11">
        <v>5.4501000000000001E-2</v>
      </c>
      <c r="BN152" s="11">
        <v>6.7407999999999996E-2</v>
      </c>
      <c r="BO152" s="11"/>
      <c r="BP152" s="11"/>
      <c r="BQ152" s="11"/>
      <c r="BR152" s="3" t="s">
        <v>195</v>
      </c>
      <c r="BS152" s="11">
        <v>0.19248999999999999</v>
      </c>
      <c r="BT152" s="11">
        <v>0.138794</v>
      </c>
      <c r="BU152" s="11">
        <v>0.13613800000000001</v>
      </c>
      <c r="BV152" s="11">
        <v>8.0588000000000007E-2</v>
      </c>
      <c r="BW152" s="11">
        <v>2.3698E-2</v>
      </c>
      <c r="BX152" s="11">
        <v>3.6592E-2</v>
      </c>
      <c r="BY152" s="11"/>
      <c r="BZ152" s="11"/>
      <c r="CA152" s="11"/>
      <c r="CB152" s="3" t="s">
        <v>195</v>
      </c>
      <c r="CC152" s="11">
        <v>0.52499799999999996</v>
      </c>
      <c r="CD152" s="11">
        <v>0.43144100000000002</v>
      </c>
      <c r="CE152" s="11">
        <v>0.33000499999999999</v>
      </c>
      <c r="CF152" s="11">
        <v>0.36091200000000001</v>
      </c>
      <c r="CG152" s="11">
        <v>0.14400399999999999</v>
      </c>
      <c r="CH152" s="11">
        <v>0.148983</v>
      </c>
      <c r="CI152" s="11"/>
      <c r="CJ152" s="11"/>
      <c r="CK152" s="11"/>
      <c r="CL152" s="11"/>
      <c r="CM152" s="3" t="s">
        <v>195</v>
      </c>
      <c r="CN152" s="11">
        <v>0.210373</v>
      </c>
      <c r="CO152" s="11">
        <v>0.19839999999999999</v>
      </c>
      <c r="CP152" s="11">
        <v>0.24057000000000001</v>
      </c>
      <c r="CQ152" s="11">
        <v>0.19297700000000001</v>
      </c>
      <c r="CR152" s="11">
        <v>0.26144400000000001</v>
      </c>
      <c r="CS152" s="11">
        <v>0.29269600000000001</v>
      </c>
      <c r="CT152" s="11"/>
      <c r="CU152" s="11"/>
      <c r="CV152" s="11"/>
      <c r="CW152" s="11"/>
      <c r="CX152" s="3" t="s">
        <v>195</v>
      </c>
      <c r="CY152" s="17" t="s">
        <v>78</v>
      </c>
      <c r="CZ152" s="11">
        <v>0.320048</v>
      </c>
      <c r="DA152" s="11">
        <v>0.67325500000000005</v>
      </c>
      <c r="DB152" s="11">
        <v>0.40859899999999999</v>
      </c>
      <c r="DC152" s="11">
        <v>0.25320300000000001</v>
      </c>
      <c r="DD152" s="11">
        <v>0.122445</v>
      </c>
      <c r="DE152" s="11">
        <v>0.34559400000000001</v>
      </c>
      <c r="DQ152" s="3" t="s">
        <v>195</v>
      </c>
      <c r="DR152" s="11">
        <v>8.1046999999999994E-2</v>
      </c>
      <c r="DS152" s="11">
        <v>0.146037</v>
      </c>
      <c r="DT152" s="11">
        <v>0.35228599999999999</v>
      </c>
      <c r="DU152" s="11">
        <v>0.119092</v>
      </c>
      <c r="DV152" s="11">
        <v>0.30860300000000002</v>
      </c>
      <c r="DW152" s="11">
        <v>0.52058800000000005</v>
      </c>
      <c r="DZ152" s="3" t="s">
        <v>196</v>
      </c>
      <c r="EA152" s="11">
        <v>0.17500499999999999</v>
      </c>
      <c r="EB152" s="11">
        <v>0.16431100000000001</v>
      </c>
      <c r="EC152" s="11">
        <v>0.11011700000000001</v>
      </c>
      <c r="ED152" s="11">
        <v>0.120155</v>
      </c>
      <c r="EE152" s="11">
        <v>0.109142</v>
      </c>
      <c r="EF152" s="11">
        <v>-2.5204000000000001E-2</v>
      </c>
      <c r="EL152" s="3" t="s">
        <v>195</v>
      </c>
      <c r="EM152" s="20">
        <v>6.4532999999999993E-2</v>
      </c>
      <c r="EN152" s="11">
        <v>6.4532999999999993E-2</v>
      </c>
      <c r="EO152" s="11">
        <v>0.12195499999999999</v>
      </c>
      <c r="EP152" s="11">
        <v>6.1543E-2</v>
      </c>
      <c r="EQ152" s="11">
        <v>6.5296000000000007E-2</v>
      </c>
      <c r="ER152" s="11">
        <v>8.0822000000000005E-2</v>
      </c>
      <c r="ES152" s="11">
        <v>0.10703799999999999</v>
      </c>
      <c r="EU152" s="3" t="s">
        <v>195</v>
      </c>
      <c r="EV152" s="11">
        <v>-2.5389999999999999E-2</v>
      </c>
      <c r="EW152" s="11">
        <v>-2.2093000000000002E-2</v>
      </c>
      <c r="EX152" s="11">
        <v>4.2983E-2</v>
      </c>
      <c r="EY152" s="11">
        <v>0.108956</v>
      </c>
      <c r="EZ152" s="11">
        <v>0.147786</v>
      </c>
      <c r="FA152" s="11">
        <v>0.153198</v>
      </c>
    </row>
    <row r="153" spans="1:157" x14ac:dyDescent="0.2">
      <c r="A153" s="3" t="s">
        <v>196</v>
      </c>
      <c r="B153" s="11">
        <v>0.25311299999999998</v>
      </c>
      <c r="C153" s="11">
        <v>0.24702299999999999</v>
      </c>
      <c r="D153" s="11">
        <v>0.191081</v>
      </c>
      <c r="E153" s="11">
        <v>0.16155600000000001</v>
      </c>
      <c r="F153" s="11">
        <v>0.233653</v>
      </c>
      <c r="G153" s="11">
        <v>0.126614</v>
      </c>
      <c r="K153" s="3" t="s">
        <v>196</v>
      </c>
      <c r="L153" s="11">
        <v>0.36814799999999998</v>
      </c>
      <c r="M153" s="11">
        <v>0.42906100000000003</v>
      </c>
      <c r="N153" s="11" t="s">
        <v>116</v>
      </c>
      <c r="O153" s="11">
        <v>-0.40660800000000002</v>
      </c>
      <c r="P153" s="11">
        <v>0.12812200000000001</v>
      </c>
      <c r="Q153" s="11">
        <v>0.191968</v>
      </c>
      <c r="U153" s="3" t="s">
        <v>196</v>
      </c>
      <c r="V153" s="11">
        <v>3.3614999999999999E-2</v>
      </c>
      <c r="W153" s="11">
        <v>1.5695000000000001E-2</v>
      </c>
      <c r="X153" s="11">
        <v>0.107159</v>
      </c>
      <c r="Y153" s="11">
        <v>0.183614</v>
      </c>
      <c r="Z153" s="11">
        <v>0.122553</v>
      </c>
      <c r="AA153" s="11">
        <v>0.20899300000000001</v>
      </c>
      <c r="AD153" s="3" t="s">
        <v>196</v>
      </c>
      <c r="AE153" s="11">
        <v>0.93701699999999999</v>
      </c>
      <c r="AF153" s="11">
        <v>0.48239500000000002</v>
      </c>
      <c r="AG153" s="11">
        <v>0.52077600000000002</v>
      </c>
      <c r="AH153" s="11" t="s">
        <v>116</v>
      </c>
      <c r="AI153" s="11" t="s">
        <v>116</v>
      </c>
      <c r="AJ153" s="11">
        <v>0.36373499999999998</v>
      </c>
      <c r="AN153" s="3" t="s">
        <v>196</v>
      </c>
      <c r="AO153" s="11">
        <v>2.365729</v>
      </c>
      <c r="AP153" s="11">
        <v>0.42250599999999999</v>
      </c>
      <c r="AQ153" s="11">
        <v>0.29311799999999999</v>
      </c>
      <c r="AR153" s="11">
        <v>0.20013</v>
      </c>
      <c r="AS153" s="11">
        <v>0.125773</v>
      </c>
      <c r="AT153" s="11">
        <v>0.205507</v>
      </c>
      <c r="AU153" s="11"/>
      <c r="AV153" s="11"/>
      <c r="AW153" s="11"/>
      <c r="AX153" s="3" t="s">
        <v>196</v>
      </c>
      <c r="AY153" s="11">
        <v>0.26491799999999999</v>
      </c>
      <c r="AZ153" s="11">
        <v>4.0272000000000002E-2</v>
      </c>
      <c r="BA153" s="11">
        <v>0.138825</v>
      </c>
      <c r="BB153" s="11">
        <v>0.200098</v>
      </c>
      <c r="BC153" s="11">
        <v>-0.15171100000000001</v>
      </c>
      <c r="BD153" s="11" t="s">
        <v>116</v>
      </c>
      <c r="BE153" s="11"/>
      <c r="BF153" s="11"/>
      <c r="BG153" s="11"/>
      <c r="BH153" s="3" t="s">
        <v>200</v>
      </c>
      <c r="BI153" s="11">
        <v>2.4336E-2</v>
      </c>
      <c r="BJ153" s="11">
        <v>2.4448999999999999E-2</v>
      </c>
      <c r="BK153" s="11">
        <v>2.9616E-2</v>
      </c>
      <c r="BL153" s="11">
        <v>2.7144000000000001E-2</v>
      </c>
      <c r="BM153" s="11">
        <v>5.0316E-2</v>
      </c>
      <c r="BN153" s="11">
        <v>5.6975999999999999E-2</v>
      </c>
      <c r="BO153" s="11"/>
      <c r="BP153" s="11"/>
      <c r="BQ153" s="11"/>
      <c r="BR153" s="3" t="s">
        <v>196</v>
      </c>
      <c r="BS153" s="11">
        <v>9.5352000000000006E-2</v>
      </c>
      <c r="BT153" s="11">
        <v>6.0576999999999999E-2</v>
      </c>
      <c r="BU153" s="11">
        <v>0.115191</v>
      </c>
      <c r="BV153" s="11">
        <v>0.12837499999999999</v>
      </c>
      <c r="BW153" s="11">
        <v>9.5153000000000001E-2</v>
      </c>
      <c r="BX153" s="11">
        <v>0.17957500000000001</v>
      </c>
      <c r="BY153" s="11"/>
      <c r="BZ153" s="11"/>
      <c r="CA153" s="11"/>
      <c r="CB153" s="3" t="s">
        <v>196</v>
      </c>
      <c r="CC153" s="11">
        <v>0.354715</v>
      </c>
      <c r="CD153" s="11">
        <v>0.231769</v>
      </c>
      <c r="CE153" s="11">
        <v>0.283466</v>
      </c>
      <c r="CF153" s="11">
        <v>6.0774000000000002E-2</v>
      </c>
      <c r="CG153" s="11">
        <v>0.256575</v>
      </c>
      <c r="CH153" s="11">
        <v>0.175869</v>
      </c>
      <c r="CI153" s="11"/>
      <c r="CJ153" s="11"/>
      <c r="CK153" s="11"/>
      <c r="CL153" s="11"/>
      <c r="CM153" s="3" t="s">
        <v>196</v>
      </c>
      <c r="CN153" s="11">
        <v>0.103605</v>
      </c>
      <c r="CO153" s="11">
        <v>0.15241299999999999</v>
      </c>
      <c r="CP153" s="11">
        <v>0.27546500000000002</v>
      </c>
      <c r="CQ153" s="11">
        <v>0.13600400000000001</v>
      </c>
      <c r="CR153" s="11">
        <v>0.12886300000000001</v>
      </c>
      <c r="CS153" s="11">
        <v>0.12629399999999999</v>
      </c>
      <c r="CT153" s="11"/>
      <c r="CU153" s="11"/>
      <c r="CV153" s="11"/>
      <c r="CW153" s="11"/>
      <c r="CX153" s="3" t="s">
        <v>196</v>
      </c>
      <c r="CY153" s="17" t="s">
        <v>78</v>
      </c>
      <c r="CZ153" s="11">
        <v>0.42477300000000001</v>
      </c>
      <c r="DA153" s="11">
        <v>0.30802200000000002</v>
      </c>
      <c r="DB153" s="11">
        <v>0.53283100000000005</v>
      </c>
      <c r="DC153" s="11">
        <v>0.21582899999999999</v>
      </c>
      <c r="DD153" s="11">
        <v>0.62316700000000003</v>
      </c>
      <c r="DE153" s="11">
        <v>0.71398499999999998</v>
      </c>
      <c r="DQ153" s="3" t="s">
        <v>196</v>
      </c>
      <c r="DR153" s="11" t="s">
        <v>116</v>
      </c>
      <c r="DS153" s="11" t="s">
        <v>116</v>
      </c>
      <c r="DT153" s="11">
        <v>0.610792</v>
      </c>
      <c r="DU153" s="11" t="s">
        <v>116</v>
      </c>
      <c r="DV153" s="11" t="s">
        <v>116</v>
      </c>
      <c r="DW153" s="11">
        <v>-7.1353E-2</v>
      </c>
      <c r="DZ153" s="3" t="s">
        <v>198</v>
      </c>
      <c r="EA153" s="11">
        <v>0.177865</v>
      </c>
      <c r="EB153" s="11">
        <v>0.16412199999999999</v>
      </c>
      <c r="EC153" s="11">
        <v>0.109169</v>
      </c>
      <c r="ED153" s="11">
        <v>0.120157</v>
      </c>
      <c r="EE153" s="11">
        <v>0.11491700000000001</v>
      </c>
      <c r="EF153" s="11">
        <v>-5.855E-3</v>
      </c>
      <c r="EL153" s="3" t="s">
        <v>196</v>
      </c>
      <c r="EM153" s="20">
        <v>0.14399000000000001</v>
      </c>
      <c r="EN153" s="11">
        <v>0.14399000000000001</v>
      </c>
      <c r="EO153" s="11">
        <v>3.6408000000000003E-2</v>
      </c>
      <c r="EP153" s="11">
        <v>9.672E-2</v>
      </c>
      <c r="EQ153" s="11">
        <v>0.13277</v>
      </c>
      <c r="ER153" s="11">
        <v>9.6180000000000002E-2</v>
      </c>
      <c r="ES153" s="11">
        <v>7.0070999999999994E-2</v>
      </c>
      <c r="EU153" s="3" t="s">
        <v>196</v>
      </c>
      <c r="EV153" s="11">
        <v>9.8209999999999999E-3</v>
      </c>
      <c r="EW153" s="11">
        <v>-2.9510999999999999E-2</v>
      </c>
      <c r="EX153" s="11">
        <v>-4.1079999999999998E-2</v>
      </c>
      <c r="EY153" s="11">
        <v>-5.5986000000000001E-2</v>
      </c>
      <c r="EZ153" s="11">
        <v>-7.2403999999999996E-2</v>
      </c>
      <c r="FA153" s="11">
        <v>1.1956E-2</v>
      </c>
    </row>
    <row r="154" spans="1:157" x14ac:dyDescent="0.2">
      <c r="A154" s="3" t="s">
        <v>198</v>
      </c>
      <c r="B154" s="11">
        <v>0.25179800000000002</v>
      </c>
      <c r="C154" s="11">
        <v>0.246251</v>
      </c>
      <c r="D154" s="11">
        <v>0.19123399999999999</v>
      </c>
      <c r="E154" s="11">
        <v>0.16192100000000001</v>
      </c>
      <c r="F154" s="11">
        <v>0.23360700000000001</v>
      </c>
      <c r="G154" s="11">
        <v>0.12689</v>
      </c>
      <c r="K154" s="3" t="s">
        <v>198</v>
      </c>
      <c r="L154" s="11">
        <v>0.373309</v>
      </c>
      <c r="M154" s="11">
        <v>0.423929</v>
      </c>
      <c r="N154" s="11">
        <v>-0.56194699999999997</v>
      </c>
      <c r="O154" s="11">
        <v>-0.26267200000000002</v>
      </c>
      <c r="P154" s="11">
        <v>0.12989200000000001</v>
      </c>
      <c r="Q154" s="11">
        <v>0.18896099999999999</v>
      </c>
      <c r="U154" s="3" t="s">
        <v>198</v>
      </c>
      <c r="V154" s="11">
        <v>4.2791000000000003E-2</v>
      </c>
      <c r="W154" s="11">
        <v>1.9997000000000001E-2</v>
      </c>
      <c r="X154" s="11">
        <v>0.107571</v>
      </c>
      <c r="Y154" s="11">
        <v>0.175126</v>
      </c>
      <c r="Z154" s="11">
        <v>0.113216</v>
      </c>
      <c r="AA154" s="11">
        <v>0.19677900000000001</v>
      </c>
      <c r="AD154" s="3" t="s">
        <v>198</v>
      </c>
      <c r="AE154" s="11">
        <v>0.72240199999999999</v>
      </c>
      <c r="AF154" s="11">
        <v>0.41617100000000001</v>
      </c>
      <c r="AG154" s="11">
        <v>0.45334999999999998</v>
      </c>
      <c r="AH154" s="11" t="s">
        <v>116</v>
      </c>
      <c r="AI154" s="11" t="s">
        <v>116</v>
      </c>
      <c r="AJ154" s="11">
        <v>0.34163399999999999</v>
      </c>
      <c r="AN154" s="3" t="s">
        <v>198</v>
      </c>
      <c r="AO154" s="11">
        <v>1.721776</v>
      </c>
      <c r="AP154" s="11">
        <v>0.43464799999999998</v>
      </c>
      <c r="AQ154" s="11">
        <v>0.292846</v>
      </c>
      <c r="AR154" s="11">
        <v>0.20674500000000001</v>
      </c>
      <c r="AS154" s="11">
        <v>0.13056499999999999</v>
      </c>
      <c r="AT154" s="11">
        <v>0.20686599999999999</v>
      </c>
      <c r="AU154" s="11"/>
      <c r="AV154" s="11"/>
      <c r="AW154" s="11"/>
      <c r="AX154" s="3" t="s">
        <v>198</v>
      </c>
      <c r="AY154" s="11">
        <v>0.26248100000000002</v>
      </c>
      <c r="AZ154" s="11">
        <v>4.6064000000000001E-2</v>
      </c>
      <c r="BA154" s="11">
        <v>0.13844999999999999</v>
      </c>
      <c r="BB154" s="11">
        <v>0.193942</v>
      </c>
      <c r="BC154" s="11">
        <v>-4.7871999999999998E-2</v>
      </c>
      <c r="BD154" s="11" t="s">
        <v>116</v>
      </c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3" t="s">
        <v>198</v>
      </c>
      <c r="BS154" s="11">
        <v>9.8456000000000002E-2</v>
      </c>
      <c r="BT154" s="11">
        <v>6.6857E-2</v>
      </c>
      <c r="BU154" s="11">
        <v>0.119507</v>
      </c>
      <c r="BV154" s="11">
        <v>0.130833</v>
      </c>
      <c r="BW154" s="11">
        <v>9.8549999999999999E-2</v>
      </c>
      <c r="BX154" s="11">
        <v>0.181031</v>
      </c>
      <c r="BY154" s="11"/>
      <c r="BZ154" s="11"/>
      <c r="CA154" s="11"/>
      <c r="CB154" s="3" t="s">
        <v>198</v>
      </c>
      <c r="CC154" s="11">
        <v>0.35379699999999997</v>
      </c>
      <c r="CD154" s="11">
        <v>0.23114299999999999</v>
      </c>
      <c r="CE154" s="11">
        <v>0.28339999999999999</v>
      </c>
      <c r="CF154" s="11">
        <v>6.2272000000000001E-2</v>
      </c>
      <c r="CG154" s="11">
        <v>0.25872499999999998</v>
      </c>
      <c r="CH154" s="11">
        <v>0.178041</v>
      </c>
      <c r="CI154" s="11"/>
      <c r="CJ154" s="11"/>
      <c r="CK154" s="11"/>
      <c r="CL154" s="11"/>
      <c r="CM154" s="3" t="s">
        <v>198</v>
      </c>
      <c r="CN154" s="11">
        <v>0.108722</v>
      </c>
      <c r="CO154" s="11">
        <v>0.151753</v>
      </c>
      <c r="CP154" s="11">
        <v>0.25899299999999997</v>
      </c>
      <c r="CQ154" s="11">
        <v>0.12694800000000001</v>
      </c>
      <c r="CR154" s="11">
        <v>0.12424399999999999</v>
      </c>
      <c r="CS154" s="11">
        <v>0.122408</v>
      </c>
      <c r="CT154" s="11"/>
      <c r="CU154" s="11"/>
      <c r="CV154" s="11"/>
      <c r="CW154" s="11"/>
      <c r="CX154" s="3" t="s">
        <v>198</v>
      </c>
      <c r="CY154" s="17" t="s">
        <v>78</v>
      </c>
      <c r="CZ154" s="11">
        <v>0.42727199999999999</v>
      </c>
      <c r="DA154" s="11">
        <v>0.31587900000000002</v>
      </c>
      <c r="DB154" s="11">
        <v>0.52555700000000005</v>
      </c>
      <c r="DC154" s="11">
        <v>0.21908900000000001</v>
      </c>
      <c r="DD154" s="11">
        <v>0.61917900000000003</v>
      </c>
      <c r="DE154" s="11">
        <v>0.71126299999999998</v>
      </c>
      <c r="DQ154" s="3" t="s">
        <v>198</v>
      </c>
      <c r="DR154" s="11" t="s">
        <v>116</v>
      </c>
      <c r="DS154" s="11" t="s">
        <v>116</v>
      </c>
      <c r="DT154" s="11">
        <v>0.60873600000000005</v>
      </c>
      <c r="DU154" s="11" t="s">
        <v>116</v>
      </c>
      <c r="DV154" s="11" t="s">
        <v>116</v>
      </c>
      <c r="DW154" s="11">
        <v>-7.2294999999999998E-2</v>
      </c>
      <c r="DZ154" s="3" t="s">
        <v>181</v>
      </c>
      <c r="EA154" s="11">
        <v>0.24126600000000001</v>
      </c>
      <c r="EB154" s="11">
        <v>0.20834</v>
      </c>
      <c r="EC154" s="11">
        <v>0.18714800000000001</v>
      </c>
      <c r="ED154" s="11">
        <v>0.173568</v>
      </c>
      <c r="EE154" s="11">
        <v>0.16139999999999999</v>
      </c>
      <c r="EF154" s="11">
        <v>0.14591000000000001</v>
      </c>
      <c r="EL154" s="3" t="s">
        <v>198</v>
      </c>
      <c r="EM154" s="20">
        <v>0.15179200000000001</v>
      </c>
      <c r="EN154" s="11">
        <v>0.15179200000000001</v>
      </c>
      <c r="EO154" s="11">
        <v>4.4337000000000001E-2</v>
      </c>
      <c r="EP154" s="11">
        <v>9.4889000000000001E-2</v>
      </c>
      <c r="EQ154" s="11">
        <v>0.12768699999999999</v>
      </c>
      <c r="ER154" s="11">
        <v>9.3600000000000003E-2</v>
      </c>
      <c r="ES154" s="11">
        <v>6.9015999999999994E-2</v>
      </c>
      <c r="EU154" s="3" t="s">
        <v>198</v>
      </c>
      <c r="EV154" s="11">
        <v>9.9349999999999994E-3</v>
      </c>
      <c r="EW154" s="11">
        <v>-2.8452000000000002E-2</v>
      </c>
      <c r="EX154" s="11">
        <v>-4.0509999999999997E-2</v>
      </c>
      <c r="EY154" s="11">
        <v>-5.2668E-2</v>
      </c>
      <c r="EZ154" s="11">
        <v>-6.0122000000000002E-2</v>
      </c>
      <c r="FA154" s="11">
        <v>1.1313999999999999E-2</v>
      </c>
    </row>
    <row r="155" spans="1:157" x14ac:dyDescent="0.2">
      <c r="A155" s="3" t="s">
        <v>181</v>
      </c>
      <c r="B155" s="13" t="s">
        <v>78</v>
      </c>
      <c r="C155" s="13" t="s">
        <v>78</v>
      </c>
      <c r="D155" s="13" t="s">
        <v>78</v>
      </c>
      <c r="E155" s="13" t="s">
        <v>78</v>
      </c>
      <c r="F155" s="13" t="s">
        <v>78</v>
      </c>
      <c r="G155" s="13" t="s">
        <v>78</v>
      </c>
      <c r="K155" s="3" t="s">
        <v>181</v>
      </c>
      <c r="L155" s="13" t="s">
        <v>78</v>
      </c>
      <c r="M155" s="13" t="s">
        <v>78</v>
      </c>
      <c r="N155" s="13" t="s">
        <v>78</v>
      </c>
      <c r="O155" s="13" t="s">
        <v>78</v>
      </c>
      <c r="P155" s="13" t="s">
        <v>78</v>
      </c>
      <c r="Q155" s="13" t="s">
        <v>78</v>
      </c>
      <c r="U155" s="3" t="s">
        <v>181</v>
      </c>
      <c r="V155" s="11">
        <v>0.10512100000000001</v>
      </c>
      <c r="W155" s="11">
        <v>9.9390999999999993E-2</v>
      </c>
      <c r="X155" s="11">
        <v>9.2961000000000002E-2</v>
      </c>
      <c r="Y155" s="11">
        <v>8.4472000000000005E-2</v>
      </c>
      <c r="Z155" s="11">
        <v>6.6900000000000001E-2</v>
      </c>
      <c r="AA155" s="11">
        <v>5.4953000000000002E-2</v>
      </c>
      <c r="AD155" s="3" t="s">
        <v>181</v>
      </c>
      <c r="AE155" s="13" t="s">
        <v>78</v>
      </c>
      <c r="AF155" s="13" t="s">
        <v>78</v>
      </c>
      <c r="AG155" s="13" t="s">
        <v>78</v>
      </c>
      <c r="AH155" s="13" t="s">
        <v>78</v>
      </c>
      <c r="AI155" s="13" t="s">
        <v>78</v>
      </c>
      <c r="AJ155" s="13" t="s">
        <v>78</v>
      </c>
      <c r="AN155" s="3" t="s">
        <v>181</v>
      </c>
      <c r="AO155" s="11">
        <v>-1.8563E-2</v>
      </c>
      <c r="AP155" s="11">
        <v>-4.0318E-2</v>
      </c>
      <c r="AQ155" s="11">
        <v>-9.9763000000000004E-2</v>
      </c>
      <c r="AR155" s="11">
        <v>-0.18876200000000001</v>
      </c>
      <c r="AS155" s="11">
        <v>0.19248699999999999</v>
      </c>
      <c r="AT155" s="11">
        <v>0.141428</v>
      </c>
      <c r="AU155" s="11"/>
      <c r="AV155" s="11"/>
      <c r="AW155" s="11"/>
      <c r="AX155" s="3" t="s">
        <v>181</v>
      </c>
      <c r="AY155" s="11">
        <v>5.6508000000000003E-2</v>
      </c>
      <c r="AZ155" s="11">
        <v>8.1563999999999998E-2</v>
      </c>
      <c r="BA155" s="11">
        <v>0.10756599999999999</v>
      </c>
      <c r="BB155" s="11">
        <v>0.135127</v>
      </c>
      <c r="BC155" s="11">
        <v>0.14971799999999999</v>
      </c>
      <c r="BD155" s="11">
        <v>0.15030399999999999</v>
      </c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3" t="s">
        <v>181</v>
      </c>
      <c r="BS155" s="11">
        <v>0.23186699999999999</v>
      </c>
      <c r="BT155" s="11">
        <v>0.19606199999999999</v>
      </c>
      <c r="BU155" s="11">
        <v>0.18034900000000001</v>
      </c>
      <c r="BV155" s="11">
        <v>0.17521600000000001</v>
      </c>
      <c r="BW155" s="11">
        <v>0.170213</v>
      </c>
      <c r="BX155" s="11">
        <v>0.148698</v>
      </c>
      <c r="BY155" s="11"/>
      <c r="BZ155" s="11"/>
      <c r="CA155" s="11"/>
      <c r="CB155" s="3" t="s">
        <v>181</v>
      </c>
      <c r="CC155" s="13" t="s">
        <v>78</v>
      </c>
      <c r="CD155" s="13" t="s">
        <v>78</v>
      </c>
      <c r="CE155" s="13" t="s">
        <v>78</v>
      </c>
      <c r="CF155" s="13" t="s">
        <v>78</v>
      </c>
      <c r="CG155" s="13" t="s">
        <v>78</v>
      </c>
      <c r="CH155" s="13" t="s">
        <v>78</v>
      </c>
      <c r="CI155" s="11"/>
      <c r="CJ155" s="11"/>
      <c r="CK155" s="11"/>
      <c r="CL155" s="11"/>
      <c r="CM155" s="3" t="s">
        <v>181</v>
      </c>
      <c r="CN155" s="11">
        <v>0.10469299999999999</v>
      </c>
      <c r="CO155" s="11">
        <v>9.2387999999999998E-2</v>
      </c>
      <c r="CP155" s="11">
        <v>9.7147999999999998E-2</v>
      </c>
      <c r="CQ155" s="11">
        <v>0.101164</v>
      </c>
      <c r="CR155" s="11">
        <v>0.10270799999999999</v>
      </c>
      <c r="CS155" s="11">
        <v>0.102599</v>
      </c>
      <c r="CT155" s="11"/>
      <c r="CU155" s="11"/>
      <c r="CV155" s="11"/>
      <c r="CW155" s="11"/>
      <c r="CX155" s="3" t="s">
        <v>181</v>
      </c>
      <c r="CY155" s="17" t="s">
        <v>78</v>
      </c>
      <c r="CZ155" s="11">
        <v>0.134854</v>
      </c>
      <c r="DA155" s="11">
        <v>0.100771</v>
      </c>
      <c r="DB155" s="11">
        <v>5.7466999999999997E-2</v>
      </c>
      <c r="DC155" s="11">
        <v>2.2720000000000001E-2</v>
      </c>
      <c r="DD155" s="11">
        <v>8.9870000000000002E-3</v>
      </c>
      <c r="DE155" s="11">
        <v>0.118427</v>
      </c>
      <c r="DQ155" s="3" t="s">
        <v>181</v>
      </c>
      <c r="DR155" s="13" t="s">
        <v>78</v>
      </c>
      <c r="DS155" s="13" t="s">
        <v>78</v>
      </c>
      <c r="DT155" s="13" t="s">
        <v>78</v>
      </c>
      <c r="DU155" s="13" t="s">
        <v>78</v>
      </c>
      <c r="DV155" s="13" t="s">
        <v>78</v>
      </c>
      <c r="DW155" s="13" t="s">
        <v>78</v>
      </c>
      <c r="EL155" s="3" t="s">
        <v>181</v>
      </c>
      <c r="EM155" s="20">
        <v>0.201124</v>
      </c>
      <c r="EN155" s="11">
        <v>0.201124</v>
      </c>
      <c r="EO155" s="11">
        <v>0.195303</v>
      </c>
      <c r="EP155" s="11">
        <v>0.17941099999999999</v>
      </c>
      <c r="EQ155" s="11">
        <v>0.17946799999999999</v>
      </c>
      <c r="ER155" s="11">
        <v>0.16271099999999999</v>
      </c>
      <c r="ES155" s="11">
        <v>0.154117</v>
      </c>
      <c r="EU155" s="3" t="s">
        <v>181</v>
      </c>
      <c r="EV155" s="11">
        <v>2.0025000000000001E-2</v>
      </c>
      <c r="EW155" s="11">
        <v>1.9633000000000001E-2</v>
      </c>
      <c r="EX155" s="11">
        <v>1.9224999999999999E-2</v>
      </c>
      <c r="EY155" s="11">
        <v>1.8890000000000001E-2</v>
      </c>
      <c r="EZ155" s="11">
        <v>1.8540999999999998E-2</v>
      </c>
      <c r="FA155" s="11">
        <v>2.9287000000000001E-2</v>
      </c>
    </row>
    <row r="156" spans="1:157" x14ac:dyDescent="0.2"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9869-698C-4472-89D5-30C95ADC24C8}">
  <dimension ref="A1:V37"/>
  <sheetViews>
    <sheetView topLeftCell="B1" workbookViewId="0">
      <selection activeCell="B1" sqref="B1:Q1"/>
    </sheetView>
  </sheetViews>
  <sheetFormatPr baseColWidth="10" defaultColWidth="18.5" defaultRowHeight="15" x14ac:dyDescent="0.2"/>
  <cols>
    <col min="1" max="1" width="37.33203125" style="24" customWidth="1"/>
    <col min="2" max="2" width="23.33203125" style="24" bestFit="1" customWidth="1"/>
    <col min="3" max="4" width="18.5" style="24"/>
    <col min="5" max="5" width="21.5" style="24" customWidth="1"/>
    <col min="6" max="13" width="18.5" style="24"/>
    <col min="14" max="14" width="25.1640625" style="24" customWidth="1"/>
    <col min="15" max="16384" width="18.5" style="24"/>
  </cols>
  <sheetData>
    <row r="1" spans="1:22" ht="18" x14ac:dyDescent="0.25">
      <c r="A1" s="27" t="s">
        <v>204</v>
      </c>
      <c r="B1" s="28" t="s">
        <v>205</v>
      </c>
      <c r="C1" s="28" t="s">
        <v>206</v>
      </c>
      <c r="D1" s="28" t="s">
        <v>207</v>
      </c>
      <c r="E1" s="28" t="s">
        <v>208</v>
      </c>
      <c r="F1" s="28" t="s">
        <v>209</v>
      </c>
      <c r="G1" s="28" t="s">
        <v>210</v>
      </c>
      <c r="H1" s="28" t="s">
        <v>211</v>
      </c>
      <c r="I1" s="28" t="s">
        <v>212</v>
      </c>
      <c r="J1" s="28" t="s">
        <v>213</v>
      </c>
      <c r="K1" s="28" t="s">
        <v>214</v>
      </c>
      <c r="L1" s="28" t="s">
        <v>215</v>
      </c>
      <c r="M1" s="28" t="s">
        <v>216</v>
      </c>
      <c r="N1" s="28" t="s">
        <v>217</v>
      </c>
      <c r="O1" s="28" t="s">
        <v>218</v>
      </c>
      <c r="P1" s="28" t="s">
        <v>219</v>
      </c>
      <c r="Q1" s="28" t="s">
        <v>220</v>
      </c>
    </row>
    <row r="2" spans="1:22" ht="18" x14ac:dyDescent="0.25">
      <c r="A2" s="27" t="s">
        <v>221</v>
      </c>
      <c r="B2" s="35">
        <f>Data!B46</f>
        <v>7.3931999999999998E-2</v>
      </c>
      <c r="C2" s="35">
        <f>Data!L46</f>
        <v>0.55542100000000005</v>
      </c>
      <c r="D2" s="35">
        <v>0.54400000000000004</v>
      </c>
      <c r="E2" s="35">
        <f>Data!AE46</f>
        <v>0.20313700000000001</v>
      </c>
      <c r="F2" s="35">
        <f>Data!AO46</f>
        <v>0.56775299999999995</v>
      </c>
      <c r="G2" s="35">
        <f>Data!AY46</f>
        <v>0.85057700000000003</v>
      </c>
      <c r="H2" s="35">
        <f>Data!BI46</f>
        <v>9.7524E-2</v>
      </c>
      <c r="I2" s="35">
        <f>Data!BS46</f>
        <v>0.60791799999999996</v>
      </c>
      <c r="J2" s="35">
        <f>Data!CC46</f>
        <v>9.2692999999999998E-2</v>
      </c>
      <c r="K2" s="35">
        <f>Data!CN46</f>
        <v>0.40970099999999998</v>
      </c>
      <c r="L2" s="35">
        <f>Data!CZ46</f>
        <v>0.17801500000000001</v>
      </c>
      <c r="M2" s="35">
        <f>Data!DJ59</f>
        <v>0.53437199999999996</v>
      </c>
      <c r="N2" s="35">
        <f>Data!DR46</f>
        <v>0.64251000000000003</v>
      </c>
      <c r="O2" s="35">
        <f>Data!EA46</f>
        <v>0.39554600000000001</v>
      </c>
      <c r="P2" s="35">
        <f>Data!EN46</f>
        <v>0.32538400000000001</v>
      </c>
      <c r="Q2" s="35">
        <f>Data!EV46</f>
        <v>0.47277200000000003</v>
      </c>
      <c r="R2" s="25"/>
      <c r="S2" s="25"/>
      <c r="T2" s="25"/>
      <c r="U2" s="25"/>
      <c r="V2" s="25"/>
    </row>
    <row r="3" spans="1:22" ht="18" x14ac:dyDescent="0.25">
      <c r="A3" s="27" t="s">
        <v>222</v>
      </c>
      <c r="B3" s="35">
        <f>Data!C46</f>
        <v>0.111302</v>
      </c>
      <c r="C3" s="35">
        <f>Data!M46</f>
        <v>0.52860499999999999</v>
      </c>
      <c r="D3" s="35">
        <v>0.65200000000000002</v>
      </c>
      <c r="E3" s="35">
        <f>Data!AF46</f>
        <v>0.21328900000000001</v>
      </c>
      <c r="F3" s="35">
        <f>Data!AP46</f>
        <v>0.63559900000000003</v>
      </c>
      <c r="G3" s="35">
        <f>Data!AZ46</f>
        <v>0.74350700000000003</v>
      </c>
      <c r="H3" s="35">
        <f>Data!BJ46</f>
        <v>8.9042999999999997E-2</v>
      </c>
      <c r="I3" s="35">
        <f>Data!BT46</f>
        <v>0.67479999999999996</v>
      </c>
      <c r="J3" s="35">
        <f>Data!CD46</f>
        <v>7.6677999999999996E-2</v>
      </c>
      <c r="K3" s="35">
        <f>Data!CO46</f>
        <v>0.36687599999999998</v>
      </c>
      <c r="L3" s="35">
        <f>Data!DA46</f>
        <v>0.31020799999999998</v>
      </c>
      <c r="M3" s="35">
        <f>Data!DK59</f>
        <v>0.54283899999999996</v>
      </c>
      <c r="N3" s="35">
        <f>Data!DS46</f>
        <v>0.36030299999999998</v>
      </c>
      <c r="O3" s="35">
        <f>Data!EB46</f>
        <v>0.38126900000000002</v>
      </c>
      <c r="P3" s="35">
        <f>Data!EO46</f>
        <v>0.40493000000000001</v>
      </c>
      <c r="Q3" s="35">
        <f>Data!EW46</f>
        <v>0.42098000000000002</v>
      </c>
    </row>
    <row r="4" spans="1:22" ht="18" x14ac:dyDescent="0.25">
      <c r="A4" s="27" t="s">
        <v>223</v>
      </c>
      <c r="B4" s="35">
        <f>Data!D46</f>
        <v>0.10176200000000001</v>
      </c>
      <c r="C4" s="35">
        <f>Data!N46</f>
        <v>0.50271900000000003</v>
      </c>
      <c r="D4" s="35">
        <v>0.68400000000000005</v>
      </c>
      <c r="E4" s="35">
        <f>Data!AG46</f>
        <v>0.18804100000000001</v>
      </c>
      <c r="F4" s="35">
        <f>Data!AQ46</f>
        <v>0.61709700000000001</v>
      </c>
      <c r="G4" s="35">
        <f>Data!BA46</f>
        <v>0.64898900000000004</v>
      </c>
      <c r="H4" s="35">
        <f>Data!BK46</f>
        <v>8.0450999999999995E-2</v>
      </c>
      <c r="I4" s="35">
        <f>Data!BU46</f>
        <v>0.66438699999999995</v>
      </c>
      <c r="J4" s="35">
        <f>Data!CE46</f>
        <v>9.9984000000000003E-2</v>
      </c>
      <c r="K4" s="35">
        <f>Data!CP46</f>
        <v>0.320075</v>
      </c>
      <c r="L4" s="35">
        <f>Data!DB46</f>
        <v>0.30775400000000003</v>
      </c>
      <c r="M4" s="35">
        <f>Data!DL59</f>
        <v>0.52231099999999997</v>
      </c>
      <c r="N4" s="35">
        <f>Data!DT46</f>
        <v>0.21932399999999999</v>
      </c>
      <c r="O4" s="35">
        <f>Data!EC46</f>
        <v>0.37558900000000001</v>
      </c>
      <c r="P4" s="35">
        <f>Data!EP46</f>
        <v>0.36440600000000001</v>
      </c>
      <c r="Q4" s="35">
        <f>Data!EX46</f>
        <v>0.388652</v>
      </c>
    </row>
    <row r="5" spans="1:22" ht="18" x14ac:dyDescent="0.25">
      <c r="A5" s="27" t="s">
        <v>224</v>
      </c>
      <c r="B5" s="35">
        <f>Data!E46</f>
        <v>0.10477</v>
      </c>
      <c r="C5" s="35">
        <f>Data!O46</f>
        <v>0.53781000000000001</v>
      </c>
      <c r="D5" s="35">
        <v>0.72299999999999998</v>
      </c>
      <c r="E5" s="35">
        <f>Data!AH46</f>
        <v>0.209534</v>
      </c>
      <c r="F5" s="35">
        <f>Data!AR46</f>
        <v>0.63773899999999994</v>
      </c>
      <c r="G5" s="35">
        <f>Data!BB46</f>
        <v>0.60309100000000004</v>
      </c>
      <c r="H5" s="35">
        <f>Data!BL46</f>
        <v>7.9150999999999999E-2</v>
      </c>
      <c r="I5" s="35">
        <f>Data!BV46</f>
        <v>0.69877100000000003</v>
      </c>
      <c r="J5" s="35">
        <f>Data!CF46</f>
        <v>0.174591</v>
      </c>
      <c r="K5" s="35">
        <f>Data!CQ46</f>
        <v>0.27809200000000001</v>
      </c>
      <c r="L5" s="35">
        <f>Data!DC46</f>
        <v>0.35248400000000002</v>
      </c>
      <c r="M5" s="35">
        <f>Data!DM59</f>
        <v>0.53330200000000005</v>
      </c>
      <c r="N5" s="35">
        <f>Data!DU46</f>
        <v>0.11129600000000001</v>
      </c>
      <c r="O5" s="35">
        <f>Data!ED46</f>
        <v>0.40024300000000002</v>
      </c>
      <c r="P5" s="35">
        <f>Data!EQ46</f>
        <v>0.39563100000000001</v>
      </c>
      <c r="Q5" s="35">
        <f>Data!EY46</f>
        <v>0.42085499999999998</v>
      </c>
    </row>
    <row r="6" spans="1:22" ht="19" x14ac:dyDescent="0.25">
      <c r="A6" s="27" t="s">
        <v>225</v>
      </c>
      <c r="B6" s="35">
        <f>Data!F46</f>
        <v>9.5346E-2</v>
      </c>
      <c r="C6" s="35">
        <f>Data!P46</f>
        <v>0.44455699999999998</v>
      </c>
      <c r="D6" s="35">
        <v>0.66600000000000004</v>
      </c>
      <c r="E6" s="35">
        <f>Data!AI46</f>
        <v>0.189638</v>
      </c>
      <c r="F6" s="35">
        <f>Data!AS46</f>
        <v>0.62304300000000001</v>
      </c>
      <c r="G6" s="35">
        <f>Data!BC46</f>
        <v>0.70898899999999998</v>
      </c>
      <c r="H6" s="36" t="s">
        <v>116</v>
      </c>
      <c r="I6" s="35">
        <f>Data!BW46</f>
        <v>0.701658</v>
      </c>
      <c r="J6" s="35">
        <f>Data!CG46</f>
        <v>0.198459</v>
      </c>
      <c r="K6" s="35">
        <f>Data!CR46</f>
        <v>0.26711499999999999</v>
      </c>
      <c r="L6" s="35">
        <f>Data!DD46</f>
        <v>0.20461099999999999</v>
      </c>
      <c r="M6" s="35">
        <f>Data!DN59</f>
        <v>0.53451400000000004</v>
      </c>
      <c r="N6" s="35">
        <f>Data!DV46</f>
        <v>0.13081000000000001</v>
      </c>
      <c r="O6" s="35">
        <f>Data!EE46</f>
        <v>0.40537000000000001</v>
      </c>
      <c r="P6" s="35">
        <f>Data!ER46</f>
        <v>0.35475099999999998</v>
      </c>
      <c r="Q6" s="35">
        <f>Data!EZ46</f>
        <v>0.41129500000000002</v>
      </c>
    </row>
    <row r="7" spans="1:22" ht="19" x14ac:dyDescent="0.25">
      <c r="A7" s="27" t="s">
        <v>226</v>
      </c>
      <c r="B7" s="35">
        <f>Data!G46</f>
        <v>8.5289000000000004E-2</v>
      </c>
      <c r="C7" s="35">
        <f>Data!Q46</f>
        <v>0.37955499999999998</v>
      </c>
      <c r="D7" s="35">
        <v>0.67600000000000005</v>
      </c>
      <c r="E7" s="35">
        <f>Data!AJ46</f>
        <v>0.16462299999999999</v>
      </c>
      <c r="F7" s="35">
        <f>Data!AT46</f>
        <v>0.50453099999999995</v>
      </c>
      <c r="G7" s="35">
        <f>Data!BD46</f>
        <v>0.68561399999999995</v>
      </c>
      <c r="H7" s="36" t="s">
        <v>116</v>
      </c>
      <c r="I7" s="35">
        <f>Data!BX46</f>
        <v>0.710009</v>
      </c>
      <c r="J7" s="35">
        <f>Data!CH46</f>
        <v>0.22964599999999999</v>
      </c>
      <c r="K7" s="35">
        <f>Data!CS46</f>
        <v>0.25181399999999998</v>
      </c>
      <c r="L7" s="35">
        <f>Data!DE46</f>
        <v>0.13431999999999999</v>
      </c>
      <c r="M7" s="35">
        <f>Data!DO59</f>
        <v>0.52298100000000003</v>
      </c>
      <c r="N7" s="35">
        <f>Data!DW46</f>
        <v>0.15310199999999999</v>
      </c>
      <c r="O7" s="35">
        <f>Data!EF46</f>
        <v>0.42844599999999999</v>
      </c>
      <c r="P7" s="35">
        <f>Data!ES46</f>
        <v>0.35778799999999999</v>
      </c>
      <c r="Q7" s="35">
        <f>Data!FA46</f>
        <v>0.40228199999999997</v>
      </c>
    </row>
    <row r="8" spans="1:22" ht="15.5" customHeight="1" x14ac:dyDescent="0.25">
      <c r="A8" s="29" t="s">
        <v>227</v>
      </c>
      <c r="B8" s="36">
        <v>0.17197899999999999</v>
      </c>
      <c r="C8" s="36" t="s">
        <v>116</v>
      </c>
      <c r="D8" s="35">
        <f>Data!V141</f>
        <v>4.2123000000000001E-2</v>
      </c>
      <c r="E8" s="35">
        <f>0.299011</f>
        <v>0.29901100000000003</v>
      </c>
      <c r="F8" s="36">
        <v>0.29716300000000001</v>
      </c>
      <c r="G8" s="36">
        <v>0.108406</v>
      </c>
      <c r="H8" s="36">
        <v>6.0775999999999997E-2</v>
      </c>
      <c r="I8" s="36">
        <v>0.13109000000000001</v>
      </c>
      <c r="J8" s="36">
        <v>0.43437199999999998</v>
      </c>
      <c r="K8" s="36">
        <v>0.13759399999999999</v>
      </c>
      <c r="L8" s="36">
        <v>0.31519799999999998</v>
      </c>
      <c r="M8" s="36" t="s">
        <v>116</v>
      </c>
      <c r="N8" s="36" t="s">
        <v>116</v>
      </c>
      <c r="O8" s="36">
        <v>0.12423099999999999</v>
      </c>
      <c r="P8" s="36">
        <v>0.13150999999999999</v>
      </c>
      <c r="Q8" s="36">
        <v>-4.6336000000000002E-2</v>
      </c>
    </row>
    <row r="9" spans="1:22" ht="38" x14ac:dyDescent="0.25">
      <c r="A9" s="29" t="s">
        <v>228</v>
      </c>
      <c r="B9" s="36">
        <v>0.158835</v>
      </c>
      <c r="C9" s="35">
        <f>Data!M141</f>
        <v>0.69655900000000004</v>
      </c>
      <c r="D9" s="35">
        <f>Data!W142</f>
        <v>7.3100999999999999E-2</v>
      </c>
      <c r="E9" s="35">
        <f>0.136284</f>
        <v>0.13628399999999999</v>
      </c>
      <c r="F9" s="36">
        <v>8.8755000000000001E-2</v>
      </c>
      <c r="G9" s="36">
        <v>0.13047700000000001</v>
      </c>
      <c r="H9" s="36">
        <v>2.1781999999999999E-2</v>
      </c>
      <c r="I9" s="36">
        <v>8.8860999999999996E-2</v>
      </c>
      <c r="J9" s="36">
        <v>0.39888200000000001</v>
      </c>
      <c r="K9" s="36">
        <v>0.217559</v>
      </c>
      <c r="L9" s="36">
        <v>0.39383499999999999</v>
      </c>
      <c r="M9" s="36" t="s">
        <v>116</v>
      </c>
      <c r="N9" s="36" t="s">
        <v>116</v>
      </c>
      <c r="O9" s="36">
        <v>0.147227</v>
      </c>
      <c r="P9" s="36">
        <v>8.7509000000000003E-2</v>
      </c>
      <c r="Q9" s="36">
        <v>-9.2860000000000009E-3</v>
      </c>
    </row>
    <row r="10" spans="1:22" ht="38" x14ac:dyDescent="0.25">
      <c r="A10" s="29" t="s">
        <v>229</v>
      </c>
      <c r="B10" s="36">
        <v>0.26289499999999999</v>
      </c>
      <c r="C10" s="35">
        <f>Data!N141</f>
        <v>0.443909</v>
      </c>
      <c r="D10" s="35">
        <f>Data!X141</f>
        <v>0.12216299999999999</v>
      </c>
      <c r="E10" s="35">
        <f>0.272032</f>
        <v>0.272032</v>
      </c>
      <c r="F10" s="36">
        <v>0.35578100000000001</v>
      </c>
      <c r="G10" s="36">
        <v>0.14888499999999999</v>
      </c>
      <c r="H10" s="36">
        <v>0.11722399999999999</v>
      </c>
      <c r="I10" s="36">
        <v>0.112888</v>
      </c>
      <c r="J10" s="36">
        <v>0.304475</v>
      </c>
      <c r="K10" s="36">
        <v>0.24509700000000001</v>
      </c>
      <c r="L10" s="36">
        <v>0.38529200000000002</v>
      </c>
      <c r="M10" s="36" t="s">
        <v>116</v>
      </c>
      <c r="N10" s="36" t="s">
        <v>116</v>
      </c>
      <c r="O10" s="36">
        <v>0.12898799999999999</v>
      </c>
      <c r="P10" s="36">
        <v>9.0643000000000001E-2</v>
      </c>
      <c r="Q10" s="36">
        <v>3.8938E-2</v>
      </c>
    </row>
    <row r="11" spans="1:22" ht="38" x14ac:dyDescent="0.25">
      <c r="A11" s="29" t="s">
        <v>230</v>
      </c>
      <c r="B11" s="36">
        <v>0.20600399999999999</v>
      </c>
      <c r="C11" s="35">
        <f>Data!O141</f>
        <v>0.24665400000000001</v>
      </c>
      <c r="D11" s="35">
        <f>Data!Y141</f>
        <v>0.13195200000000001</v>
      </c>
      <c r="E11" s="36" t="s">
        <v>116</v>
      </c>
      <c r="F11" s="36">
        <v>0.42561100000000002</v>
      </c>
      <c r="G11" s="36">
        <v>0.12822800000000001</v>
      </c>
      <c r="H11" s="36">
        <v>5.5617E-2</v>
      </c>
      <c r="I11" s="36">
        <v>0.12781999999999999</v>
      </c>
      <c r="J11" s="36">
        <v>0.104671</v>
      </c>
      <c r="K11" s="36">
        <v>0.21395</v>
      </c>
      <c r="L11" s="36">
        <v>0.117866</v>
      </c>
      <c r="M11" s="36" t="s">
        <v>116</v>
      </c>
      <c r="N11" s="36" t="s">
        <v>116</v>
      </c>
      <c r="O11" s="36">
        <v>0.13409499999999999</v>
      </c>
      <c r="P11" s="36">
        <v>0.10169300000000001</v>
      </c>
      <c r="Q11" s="36">
        <v>5.3947000000000002E-2</v>
      </c>
    </row>
    <row r="12" spans="1:22" ht="38" x14ac:dyDescent="0.25">
      <c r="A12" s="29" t="s">
        <v>231</v>
      </c>
      <c r="B12" s="36">
        <v>0.22015299999999999</v>
      </c>
      <c r="C12" s="35">
        <f>Data!P141</f>
        <v>0.26505099999999998</v>
      </c>
      <c r="D12" s="35">
        <f>Data!Z141</f>
        <v>9.3025999999999998E-2</v>
      </c>
      <c r="E12" s="35">
        <f>0.979871</f>
        <v>0.97987100000000005</v>
      </c>
      <c r="F12" s="36">
        <v>0.28140300000000001</v>
      </c>
      <c r="G12" s="36">
        <v>0.119786</v>
      </c>
      <c r="H12" s="36">
        <v>8.8702000000000003E-2</v>
      </c>
      <c r="I12" s="36">
        <v>0.11312999999999999</v>
      </c>
      <c r="J12" s="36">
        <v>0.149869</v>
      </c>
      <c r="K12" s="36">
        <v>0.20219899999999999</v>
      </c>
      <c r="L12" s="36">
        <v>0.53848200000000002</v>
      </c>
      <c r="M12" s="36" t="s">
        <v>116</v>
      </c>
      <c r="N12" s="36" t="s">
        <v>116</v>
      </c>
      <c r="O12" s="36">
        <v>0.127447</v>
      </c>
      <c r="P12" s="36">
        <v>0.109445</v>
      </c>
      <c r="Q12" s="36">
        <v>4.6184999999999997E-2</v>
      </c>
    </row>
    <row r="13" spans="1:22" ht="38" x14ac:dyDescent="0.25">
      <c r="A13" s="29" t="s">
        <v>232</v>
      </c>
      <c r="B13" s="36">
        <v>0.24513699999999999</v>
      </c>
      <c r="C13" s="35">
        <f>Data!Q141</f>
        <v>0.361124</v>
      </c>
      <c r="D13" s="35">
        <f>Data!AA141</f>
        <v>0.13438600000000001</v>
      </c>
      <c r="E13" s="35">
        <f>0.322</f>
        <v>0.32200000000000001</v>
      </c>
      <c r="F13" s="36">
        <v>0.32837</v>
      </c>
      <c r="G13" s="36">
        <v>0.21141599999999999</v>
      </c>
      <c r="H13" s="36">
        <v>0.111577</v>
      </c>
      <c r="I13" s="36">
        <v>0.112118</v>
      </c>
      <c r="J13" s="36">
        <v>0.184139</v>
      </c>
      <c r="K13" s="36">
        <v>0.19258</v>
      </c>
      <c r="L13" s="36">
        <v>0.99911099999999997</v>
      </c>
      <c r="M13" s="36" t="s">
        <v>116</v>
      </c>
      <c r="N13" s="36" t="s">
        <v>116</v>
      </c>
      <c r="O13" s="36">
        <v>9.2929999999999999E-2</v>
      </c>
      <c r="P13" s="36">
        <v>9.9168999999999993E-2</v>
      </c>
      <c r="Q13" s="36">
        <v>6.4344999999999999E-2</v>
      </c>
    </row>
    <row r="14" spans="1:22" ht="18" x14ac:dyDescent="0.25">
      <c r="A14" s="27" t="s">
        <v>233</v>
      </c>
      <c r="B14" s="30">
        <f>921.13 * 10^9</f>
        <v>921130000000</v>
      </c>
      <c r="C14" s="30">
        <f>920.22 * 10^9</f>
        <v>920220000000</v>
      </c>
      <c r="D14" s="30">
        <f>1.287 * 10^12</f>
        <v>1287000000000</v>
      </c>
      <c r="E14" s="30">
        <f>551.96 * 10^9</f>
        <v>551960000000</v>
      </c>
      <c r="F14" s="31">
        <f>125.71 *10^9</f>
        <v>125710000000</v>
      </c>
      <c r="G14" s="31">
        <f>125.84 *10^9</f>
        <v>125840000000</v>
      </c>
      <c r="H14" s="31">
        <f>429.91 *10^9</f>
        <v>429910000000</v>
      </c>
      <c r="I14" s="27">
        <f>300.68 * 10^9</f>
        <v>300680000000</v>
      </c>
      <c r="J14" s="27">
        <f>585.37 * 10^9</f>
        <v>585370000000</v>
      </c>
      <c r="K14" s="31">
        <f>1.2 *10^12</f>
        <v>1200000000000</v>
      </c>
      <c r="L14" s="32">
        <v>144000000000</v>
      </c>
      <c r="M14" s="27">
        <f>26.76*10^12</f>
        <v>26760000000000</v>
      </c>
      <c r="N14" s="33">
        <f>75.71 * 10^9</f>
        <v>75710000000</v>
      </c>
      <c r="O14" s="27">
        <f>278.69 * 10^9</f>
        <v>278690000000</v>
      </c>
      <c r="P14" s="27">
        <f>416.79 * 10^9</f>
        <v>416790000000</v>
      </c>
      <c r="Q14" s="27">
        <f>337.16 *10^9</f>
        <v>337160000000</v>
      </c>
    </row>
    <row r="15" spans="1:22" ht="18" x14ac:dyDescent="0.25">
      <c r="A15" s="27" t="s">
        <v>234</v>
      </c>
      <c r="B15" s="30">
        <f>1.185 * 10^12</f>
        <v>1185000000000</v>
      </c>
      <c r="C15" s="30">
        <f>1.634 * 10^12</f>
        <v>1634000000000</v>
      </c>
      <c r="D15" s="30">
        <f>2.255 * 10^12</f>
        <v>2255000000000</v>
      </c>
      <c r="E15" s="30">
        <f>543.67 * 10^9</f>
        <v>543669999999.99994</v>
      </c>
      <c r="F15" s="31">
        <f>178.07 *10^9</f>
        <v>178070000000</v>
      </c>
      <c r="G15" s="31">
        <f>161.5 * 10^9</f>
        <v>161500000000</v>
      </c>
      <c r="H15" s="31">
        <f>387.33 *10^9</f>
        <v>387330000000</v>
      </c>
      <c r="I15" s="27">
        <f>355.84 * 10^9</f>
        <v>355840000000</v>
      </c>
      <c r="J15" s="27">
        <f>778.23 * 10^9</f>
        <v>778230000000</v>
      </c>
      <c r="K15" s="31">
        <f>1.681 *10^12</f>
        <v>1681000000000</v>
      </c>
      <c r="L15" s="32">
        <v>323240000000</v>
      </c>
      <c r="M15" s="27">
        <f>31.66*10^12</f>
        <v>31660000000000</v>
      </c>
      <c r="N15" s="33">
        <f>668.9 * 10^9</f>
        <v>668900000000</v>
      </c>
      <c r="O15" s="27">
        <f>332.73 * 10^9</f>
        <v>332730000000</v>
      </c>
      <c r="P15" s="32">
        <v>482170000000</v>
      </c>
      <c r="Q15" s="27">
        <f>407.84 * 10^9</f>
        <v>407840000000</v>
      </c>
    </row>
    <row r="16" spans="1:22" ht="18" x14ac:dyDescent="0.25">
      <c r="A16" s="27" t="s">
        <v>235</v>
      </c>
      <c r="B16" s="30">
        <f>1.917 * 10^12</f>
        <v>1917000000000</v>
      </c>
      <c r="C16" s="30">
        <f>1.691 * 10^12</f>
        <v>1691000000000</v>
      </c>
      <c r="D16" s="30">
        <f>2.901 * 10^12</f>
        <v>2901000000000</v>
      </c>
      <c r="E16" s="30">
        <f>669.12 * 10^9</f>
        <v>669120000000</v>
      </c>
      <c r="F16" s="31">
        <f>274.73 *10^9</f>
        <v>274730000000.00003</v>
      </c>
      <c r="G16" s="31">
        <f>264.22 * 10^9</f>
        <v>264220000000.00003</v>
      </c>
      <c r="H16" s="31">
        <f>466.19 *10^9</f>
        <v>466190000000</v>
      </c>
      <c r="I16" s="27">
        <f>352.07 * 10^9</f>
        <v>352070000000</v>
      </c>
      <c r="J16" s="27">
        <f>921.93 * 10^9</f>
        <v>921930000000</v>
      </c>
      <c r="K16" s="31">
        <f>2.522 *10^12</f>
        <v>2522000000000</v>
      </c>
      <c r="L16" s="32">
        <v>735270000000</v>
      </c>
      <c r="M16" s="27">
        <f>40.36*10^12</f>
        <v>40360000000000</v>
      </c>
      <c r="N16" s="33">
        <f>1.061 * 10^12</f>
        <v>1061000000000</v>
      </c>
      <c r="O16" s="27">
        <f>472.94 * 10^9</f>
        <v>472940000000</v>
      </c>
      <c r="P16" s="27">
        <f>469.42 * 10^9</f>
        <v>469420000000</v>
      </c>
      <c r="Q16" s="27">
        <f>401.35 * 10^9</f>
        <v>401350000000</v>
      </c>
    </row>
    <row r="17" spans="1:17" ht="18" x14ac:dyDescent="0.25">
      <c r="A17" s="27" t="s">
        <v>236</v>
      </c>
      <c r="B17" s="30">
        <f>1.145 * 10^12</f>
        <v>1145000000000</v>
      </c>
      <c r="C17" s="30">
        <f>856.94 * 10^9</f>
        <v>856940000000</v>
      </c>
      <c r="D17" s="30">
        <f>2.066 * 10^12</f>
        <v>2065999999999.9998</v>
      </c>
      <c r="E17" s="30">
        <f>681.77 * 10^9</f>
        <v>681770000000</v>
      </c>
      <c r="F17" s="31">
        <f>233.65 *10^9</f>
        <v>233650000000</v>
      </c>
      <c r="G17" s="31">
        <f>347.61 * 10^9</f>
        <v>347610000000</v>
      </c>
      <c r="H17" s="31">
        <f>393.34 *10^9</f>
        <v>393340000000</v>
      </c>
      <c r="I17" s="27">
        <f>334.32 * 10^9</f>
        <v>334320000000</v>
      </c>
      <c r="J17" s="27">
        <f>319.88 * 10^9</f>
        <v>319880000000</v>
      </c>
      <c r="K17" s="31">
        <f>1.787 *10^12</f>
        <v>1787000000000</v>
      </c>
      <c r="L17" s="32">
        <v>364180000000</v>
      </c>
      <c r="M17" s="27">
        <f>32.13*10^12</f>
        <v>32130000000000.004</v>
      </c>
      <c r="N17" s="33">
        <f>388.97 * 10^9</f>
        <v>388970000000</v>
      </c>
      <c r="O17" s="27">
        <f>495.37 * 10^9</f>
        <v>495370000000</v>
      </c>
      <c r="P17" s="27">
        <f>439.95 * 10^9</f>
        <v>439950000000</v>
      </c>
      <c r="Q17" s="27">
        <f>382.37 * 10^9</f>
        <v>382370000000</v>
      </c>
    </row>
    <row r="18" spans="1:17" ht="18" x14ac:dyDescent="0.25">
      <c r="A18" s="27" t="s">
        <v>237</v>
      </c>
      <c r="B18" s="30">
        <f>1.756 * 10^12</f>
        <v>1756000000000</v>
      </c>
      <c r="C18" s="30">
        <f>1.57 * 10^12</f>
        <v>1570000000000</v>
      </c>
      <c r="D18" s="30">
        <f>2.994 * 10^12</f>
        <v>2994000000000</v>
      </c>
      <c r="E18" s="30">
        <f>777.45 * 10^9</f>
        <v>777450000000</v>
      </c>
      <c r="F18" s="31">
        <f>461.01 *10^9</f>
        <v>461010000000</v>
      </c>
      <c r="G18" s="31">
        <f>553.36 * 10^9</f>
        <v>553360000000</v>
      </c>
      <c r="H18" s="31">
        <f>491.76 *10^9</f>
        <v>491760000000</v>
      </c>
      <c r="I18" s="27">
        <f>399.97 * 10^9</f>
        <v>399970000000</v>
      </c>
      <c r="J18" s="27">
        <f>909.62 * 10^9</f>
        <v>909620000000</v>
      </c>
      <c r="K18" s="31">
        <f>2.794 *10^12</f>
        <v>2794000000000</v>
      </c>
      <c r="L18" s="32">
        <v>1223000000000</v>
      </c>
      <c r="M18" s="27">
        <f>40.04*10^12</f>
        <v>40040000000000</v>
      </c>
      <c r="N18" s="33">
        <f>789.89 * 10^9</f>
        <v>789890000000</v>
      </c>
      <c r="O18" s="27">
        <f>486.94 * 10^9</f>
        <v>486940000000</v>
      </c>
      <c r="P18" s="27">
        <f>535.06 * 10^9</f>
        <v>535059999999.99994</v>
      </c>
      <c r="Q18" s="27">
        <f>424.43 * 10^9</f>
        <v>424430000000</v>
      </c>
    </row>
    <row r="19" spans="1:17" ht="18" x14ac:dyDescent="0.25">
      <c r="A19" s="27" t="s">
        <v>238</v>
      </c>
      <c r="B19" s="32">
        <f>2.365 * 10^12</f>
        <v>2365000000000</v>
      </c>
      <c r="C19" s="30">
        <f>2.352 * 10^12</f>
        <v>2352000000000</v>
      </c>
      <c r="D19" s="30">
        <f>3.863 * 10^12</f>
        <v>3863000000000</v>
      </c>
      <c r="E19" s="30">
        <f>983.86 * 10^9</f>
        <v>983860000000</v>
      </c>
      <c r="F19" s="31">
        <f>1.133 *10^12</f>
        <v>1133000000000</v>
      </c>
      <c r="G19" s="31">
        <f>704.31 * 10^9</f>
        <v>704310000000</v>
      </c>
      <c r="H19" s="31">
        <f>678.97 *10^9</f>
        <v>678970000000</v>
      </c>
      <c r="I19" s="27">
        <f>488.46 * 10^9</f>
        <v>488460000000</v>
      </c>
      <c r="J19" s="27">
        <f>1.514 * 10^12</f>
        <v>1514000000000</v>
      </c>
      <c r="K19" s="31">
        <f>3.2 *10^12</f>
        <v>3200000000000</v>
      </c>
      <c r="L19" s="32">
        <v>3355000000000</v>
      </c>
      <c r="M19" s="27">
        <f>49.81*10^12</f>
        <v>49810000000000</v>
      </c>
      <c r="N19" s="33">
        <f>1.385 * 10^12</f>
        <v>1385000000000</v>
      </c>
      <c r="O19" s="27">
        <f>469.33 * 10^9</f>
        <v>469330000000</v>
      </c>
      <c r="P19" s="27">
        <f>617.07 * 10^9</f>
        <v>617070000000</v>
      </c>
      <c r="Q19" s="27">
        <f>736.34 * 10^9</f>
        <v>736340000000</v>
      </c>
    </row>
    <row r="21" spans="1:17" x14ac:dyDescent="0.2">
      <c r="A21" s="34" t="s">
        <v>239</v>
      </c>
      <c r="C21" s="26"/>
    </row>
    <row r="22" spans="1:17" x14ac:dyDescent="0.2">
      <c r="A22" s="34" t="s">
        <v>240</v>
      </c>
    </row>
    <row r="23" spans="1:17" x14ac:dyDescent="0.2">
      <c r="A23" s="34" t="s">
        <v>241</v>
      </c>
    </row>
    <row r="24" spans="1:17" x14ac:dyDescent="0.2">
      <c r="A24" s="34" t="s">
        <v>242</v>
      </c>
    </row>
    <row r="25" spans="1:17" x14ac:dyDescent="0.2">
      <c r="A25" s="34" t="s">
        <v>243</v>
      </c>
    </row>
    <row r="26" spans="1:17" x14ac:dyDescent="0.2">
      <c r="A26" s="34" t="s">
        <v>244</v>
      </c>
    </row>
    <row r="35" spans="2:13" x14ac:dyDescent="0.2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2:13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2:13" x14ac:dyDescent="0.2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9748-E8AB-F74A-94E5-1C66337A8965}">
  <dimension ref="A1:Q5034"/>
  <sheetViews>
    <sheetView tabSelected="1" workbookViewId="0">
      <selection activeCell="M2" sqref="M2"/>
    </sheetView>
  </sheetViews>
  <sheetFormatPr baseColWidth="10" defaultRowHeight="15" x14ac:dyDescent="0.2"/>
  <cols>
    <col min="1" max="1" width="33.5" customWidth="1"/>
    <col min="2" max="2" width="23" customWidth="1"/>
    <col min="3" max="3" width="21.6640625" customWidth="1"/>
    <col min="4" max="4" width="21.83203125" customWidth="1"/>
    <col min="5" max="5" width="21.6640625" customWidth="1"/>
    <col min="6" max="6" width="21.5" customWidth="1"/>
    <col min="7" max="17" width="21.6640625" customWidth="1"/>
  </cols>
  <sheetData>
    <row r="1" spans="1:17" ht="18" x14ac:dyDescent="0.25">
      <c r="A1" t="s">
        <v>245</v>
      </c>
      <c r="B1" s="28" t="s">
        <v>205</v>
      </c>
      <c r="C1" s="28" t="s">
        <v>206</v>
      </c>
      <c r="D1" s="28" t="s">
        <v>207</v>
      </c>
      <c r="E1" s="28" t="s">
        <v>208</v>
      </c>
      <c r="F1" s="28" t="s">
        <v>209</v>
      </c>
      <c r="G1" s="28" t="s">
        <v>210</v>
      </c>
      <c r="H1" s="28" t="s">
        <v>211</v>
      </c>
      <c r="I1" s="28" t="s">
        <v>212</v>
      </c>
      <c r="J1" s="28" t="s">
        <v>213</v>
      </c>
      <c r="K1" s="28" t="s">
        <v>214</v>
      </c>
      <c r="L1" s="28" t="s">
        <v>215</v>
      </c>
      <c r="M1" s="28" t="s">
        <v>216</v>
      </c>
      <c r="N1" s="28" t="s">
        <v>217</v>
      </c>
      <c r="O1" s="28" t="s">
        <v>218</v>
      </c>
      <c r="P1" s="28" t="s">
        <v>219</v>
      </c>
      <c r="Q1" s="28" t="s">
        <v>220</v>
      </c>
    </row>
    <row r="2" spans="1:17" x14ac:dyDescent="0.2">
      <c r="B2" cm="1" vm="1">
        <f t="array" aca="1" ref="B2:B5034" ca="1">_xlfn.STOCKHISTORY(B1, "01/01/2005","01/01/2025",0,0,2)</f>
        <v>4.9398</v>
      </c>
      <c r="C2" cm="1" vm="2">
        <f t="array" aca="1" ref="C2:C5034" ca="1">_xlfn.STOCKHISTORY(C1, "01/01/2005","01/01/2025",0,0,2)</f>
        <v>2.2475000000000001</v>
      </c>
      <c r="D2" t="e" cm="1" vm="3">
        <f t="array" aca="1" ref="D2" ca="1">_xlfn.STOCKHISTORY(D1, "01/01/2005","01/01/2025",0,0,2)</f>
        <v>#VALUE!</v>
      </c>
      <c r="E2" t="e" cm="1" vm="3">
        <f t="array" aca="1" ref="E2" ca="1">_xlfn.STOCKHISTORY(E1, "01/01/2005","01/01/2025",0,0,2)</f>
        <v>#VALUE!</v>
      </c>
      <c r="F2" t="e" cm="1" vm="3">
        <f t="array" aca="1" ref="F2" ca="1">_xlfn.STOCKHISTORY(F1, "01/01/2005","01/01/2025",0,0,2)</f>
        <v>#VALUE!</v>
      </c>
      <c r="G2" t="e" cm="1" vm="3">
        <f t="array" aca="1" ref="G2" ca="1">_xlfn.STOCKHISTORY(G1, "01/01/2005","01/01/2025",0,0,2)</f>
        <v>#VALUE!</v>
      </c>
      <c r="H2" t="e" cm="1" vm="3">
        <f t="array" aca="1" ref="H2" ca="1">_xlfn.STOCKHISTORY(H1, "01/01/2005","01/01/2025",0,0,2)</f>
        <v>#VALUE!</v>
      </c>
      <c r="I2" t="e" cm="1" vm="3">
        <f t="array" aca="1" ref="I2" ca="1">_xlfn.STOCKHISTORY(I1, "01/01/2005","01/01/2025",0,0,2)</f>
        <v>#VALUE!</v>
      </c>
      <c r="J2" t="e" cm="1" vm="3">
        <f t="array" aca="1" ref="J2" ca="1">_xlfn.STOCKHISTORY(J1, "01/01/2005","01/01/2025",0,0,2)</f>
        <v>#VALUE!</v>
      </c>
      <c r="K2" t="e" cm="1" vm="3">
        <f t="array" aca="1" ref="K2" ca="1">_xlfn.STOCKHISTORY(K1, "01/01/2005","01/01/2025",0,0,2)</f>
        <v>#VALUE!</v>
      </c>
      <c r="L2" t="e" cm="1" vm="3">
        <f t="array" aca="1" ref="L2" ca="1">_xlfn.STOCKHISTORY(L1, "01/01/2005","01/01/2025",0,0,2)</f>
        <v>#VALUE!</v>
      </c>
      <c r="M2" t="e" cm="1" vm="3">
        <f t="array" aca="1" ref="M2" ca="1">_xlfn.STOCKHISTORY(M1, "01/01/2005","01/01/2025",0,0,2)</f>
        <v>#VALUE!</v>
      </c>
      <c r="N2" cm="1" vm="4">
        <f t="array" aca="1" ref="N2:N3653" ca="1">_xlfn.STOCKHISTORY(N1, "01/01/2005","01/01/2025",0,0,2)</f>
        <v>1.2666999999999999</v>
      </c>
      <c r="O2" cm="1" vm="5">
        <f t="array" aca="1" ref="O2:O5033" ca="1">_xlfn.STOCKHISTORY(O1, "01/01/2005","01/01/2025",0,0,2)</f>
        <v>43.6</v>
      </c>
      <c r="P2" cm="1" vm="6">
        <f t="array" aca="1" ref="P2:P4226" ca="1">_xlfn.STOCKHISTORY(P1, "01/01/2005","01/01/2025",0,0,2)</f>
        <v>14.875</v>
      </c>
      <c r="Q2" cm="1" vm="7">
        <f t="array" aca="1" ref="Q2:Q5033" ca="1">_xlfn.STOCKHISTORY(Q1, "01/01/2005","01/01/2025",0,0,2)</f>
        <v>17.916499999999999</v>
      </c>
    </row>
    <row r="3" spans="1:17" x14ac:dyDescent="0.2">
      <c r="B3" vm="8">
        <f ca="1"/>
        <v>5.0381</v>
      </c>
      <c r="C3" vm="9">
        <f ca="1"/>
        <v>2.1309999999999998</v>
      </c>
      <c r="N3" vm="10">
        <f ca="1"/>
        <v>1.7193000000000001</v>
      </c>
      <c r="O3" vm="11">
        <f ca="1"/>
        <v>43.3</v>
      </c>
      <c r="P3" vm="12">
        <f ca="1"/>
        <v>14.6</v>
      </c>
      <c r="Q3" vm="13">
        <f ca="1"/>
        <v>17.923200000000001</v>
      </c>
    </row>
    <row r="4" spans="1:17" x14ac:dyDescent="0.2">
      <c r="B4" vm="14">
        <f ca="1"/>
        <v>4.8409000000000004</v>
      </c>
      <c r="C4" vm="15">
        <f ca="1"/>
        <v>2.0785</v>
      </c>
      <c r="N4" vm="16">
        <f ca="1"/>
        <v>1.6667000000000001</v>
      </c>
      <c r="O4" vm="17">
        <f ca="1"/>
        <v>42.875</v>
      </c>
      <c r="P4" vm="18">
        <f ca="1"/>
        <v>16.809999999999999</v>
      </c>
      <c r="Q4" vm="19">
        <f ca="1"/>
        <v>17.833200000000001</v>
      </c>
    </row>
    <row r="5" spans="1:17" x14ac:dyDescent="0.2">
      <c r="B5" vm="20">
        <f ca="1"/>
        <v>4.8860000000000001</v>
      </c>
      <c r="C5" vm="21">
        <f ca="1"/>
        <v>2.0905</v>
      </c>
      <c r="N5" vm="22">
        <f ca="1"/>
        <v>1.5333000000000001</v>
      </c>
      <c r="O5" vm="23">
        <f ca="1"/>
        <v>43.1</v>
      </c>
      <c r="P5" vm="24">
        <f ca="1"/>
        <v>15.145</v>
      </c>
      <c r="Q5" vm="25">
        <f ca="1"/>
        <v>17.9665</v>
      </c>
    </row>
    <row r="6" spans="1:17" x14ac:dyDescent="0.2">
      <c r="B6" vm="26">
        <f ca="1"/>
        <v>4.7706</v>
      </c>
      <c r="C6" vm="27">
        <f ca="1"/>
        <v>2.0665</v>
      </c>
      <c r="N6" vm="28">
        <f ca="1"/>
        <v>1.3332999999999999</v>
      </c>
      <c r="O6" vm="29">
        <f ca="1"/>
        <v>43.95</v>
      </c>
      <c r="P6" vm="30">
        <f ca="1"/>
        <v>15.682499999999999</v>
      </c>
      <c r="Q6" vm="31">
        <f ca="1"/>
        <v>18.016500000000001</v>
      </c>
    </row>
    <row r="7" spans="1:17" x14ac:dyDescent="0.2">
      <c r="B7" vm="32">
        <f ca="1"/>
        <v>4.8672000000000004</v>
      </c>
      <c r="C7" vm="33">
        <f ca="1"/>
        <v>2.097</v>
      </c>
      <c r="N7" vm="34">
        <f ca="1"/>
        <v>1.0932999999999999</v>
      </c>
      <c r="O7" vm="5">
        <f ca="1"/>
        <v>43.6</v>
      </c>
      <c r="P7" vm="35">
        <f ca="1"/>
        <v>16.012499999999999</v>
      </c>
      <c r="Q7" vm="36">
        <f ca="1"/>
        <v>17.933199999999999</v>
      </c>
    </row>
    <row r="8" spans="1:17" x14ac:dyDescent="0.2">
      <c r="B8" vm="37">
        <f ca="1"/>
        <v>4.8952</v>
      </c>
      <c r="C8" vm="38">
        <f ca="1"/>
        <v>2.0699999999999998</v>
      </c>
      <c r="N8" vm="39">
        <f ca="1"/>
        <v>1.0760000000000001</v>
      </c>
      <c r="O8" vm="40">
        <f ca="1"/>
        <v>43.774999999999999</v>
      </c>
      <c r="P8" vm="41">
        <f ca="1"/>
        <v>15.842499999999999</v>
      </c>
      <c r="Q8" vm="42">
        <f ca="1"/>
        <v>17.8598</v>
      </c>
    </row>
    <row r="9" spans="1:17" x14ac:dyDescent="0.2">
      <c r="B9" vm="43">
        <f ca="1"/>
        <v>4.8630000000000004</v>
      </c>
      <c r="C9" vm="44">
        <f ca="1"/>
        <v>2.0745</v>
      </c>
      <c r="N9" vm="45">
        <f ca="1"/>
        <v>1.1719999999999999</v>
      </c>
      <c r="O9" vm="46">
        <f ca="1"/>
        <v>44</v>
      </c>
      <c r="P9" vm="47">
        <f ca="1"/>
        <v>15.65</v>
      </c>
      <c r="Q9" vm="48">
        <f ca="1"/>
        <v>17.863199999999999</v>
      </c>
    </row>
    <row r="10" spans="1:17" x14ac:dyDescent="0.2">
      <c r="B10" vm="49">
        <f ca="1"/>
        <v>4.8891999999999998</v>
      </c>
      <c r="C10" vm="50">
        <f ca="1"/>
        <v>2.1225000000000001</v>
      </c>
      <c r="N10" vm="51">
        <f ca="1"/>
        <v>1.1967000000000001</v>
      </c>
      <c r="O10" vm="52">
        <f ca="1"/>
        <v>44.26</v>
      </c>
      <c r="P10" vm="53">
        <f ca="1"/>
        <v>15.765000000000001</v>
      </c>
      <c r="Q10" vm="54">
        <f ca="1"/>
        <v>18.033200000000001</v>
      </c>
    </row>
    <row r="11" spans="1:17" x14ac:dyDescent="0.2">
      <c r="B11" vm="55">
        <f ca="1"/>
        <v>4.9047999999999998</v>
      </c>
      <c r="C11" vm="56">
        <f ca="1"/>
        <v>2.145</v>
      </c>
      <c r="N11" vm="57">
        <f ca="1"/>
        <v>1.1596</v>
      </c>
      <c r="O11" vm="58">
        <f ca="1"/>
        <v>44.2</v>
      </c>
      <c r="P11" vm="59">
        <f ca="1"/>
        <v>15.43</v>
      </c>
      <c r="Q11" vm="60">
        <f ca="1"/>
        <v>17.8765</v>
      </c>
    </row>
    <row r="12" spans="1:17" x14ac:dyDescent="0.2">
      <c r="B12" vm="61">
        <f ca="1"/>
        <v>5.0270999999999999</v>
      </c>
      <c r="C12" vm="62">
        <f ca="1"/>
        <v>2.2120000000000002</v>
      </c>
      <c r="N12" vm="63">
        <f ca="1"/>
        <v>1.196</v>
      </c>
      <c r="O12" vm="64">
        <f ca="1"/>
        <v>44.45</v>
      </c>
      <c r="P12" vm="65">
        <f ca="1"/>
        <v>15.487500000000001</v>
      </c>
      <c r="Q12" vm="66">
        <f ca="1"/>
        <v>17.866499999999998</v>
      </c>
    </row>
    <row r="13" spans="1:17" x14ac:dyDescent="0.2">
      <c r="B13" vm="67">
        <f ca="1"/>
        <v>5.1210000000000004</v>
      </c>
      <c r="C13" vm="68">
        <f ca="1"/>
        <v>2.222</v>
      </c>
      <c r="N13" vm="69">
        <f ca="1"/>
        <v>1.3292999999999999</v>
      </c>
      <c r="O13" vm="70">
        <f ca="1"/>
        <v>44.4</v>
      </c>
      <c r="P13" vm="71">
        <f ca="1"/>
        <v>16.225000000000001</v>
      </c>
      <c r="Q13" vm="72">
        <f ca="1"/>
        <v>18.096499999999999</v>
      </c>
    </row>
    <row r="14" spans="1:17" x14ac:dyDescent="0.2">
      <c r="B14" vm="73">
        <f ca="1"/>
        <v>4.8192000000000004</v>
      </c>
      <c r="C14" vm="74">
        <f ca="1"/>
        <v>2.0844999999999998</v>
      </c>
      <c r="N14" vm="75">
        <f ca="1"/>
        <v>1.38</v>
      </c>
      <c r="O14" vm="76">
        <f ca="1"/>
        <v>44.924999999999997</v>
      </c>
      <c r="P14" vm="77">
        <f ca="1"/>
        <v>16.274999999999999</v>
      </c>
      <c r="Q14" vm="78">
        <f ca="1"/>
        <v>17.906500000000001</v>
      </c>
    </row>
    <row r="15" spans="1:17" x14ac:dyDescent="0.2">
      <c r="B15" vm="79">
        <f ca="1"/>
        <v>4.8657000000000004</v>
      </c>
      <c r="C15" vm="80">
        <f ca="1"/>
        <v>2.0979999999999999</v>
      </c>
      <c r="N15" vm="81">
        <f ca="1"/>
        <v>1.4247000000000001</v>
      </c>
      <c r="O15" vm="82">
        <f ca="1"/>
        <v>43.32</v>
      </c>
      <c r="P15" vm="71">
        <f ca="1"/>
        <v>16.225000000000001</v>
      </c>
      <c r="Q15" vm="83">
        <f ca="1"/>
        <v>17.779800000000002</v>
      </c>
    </row>
    <row r="16" spans="1:17" x14ac:dyDescent="0.2">
      <c r="B16" vm="84">
        <f ca="1"/>
        <v>4.7218</v>
      </c>
      <c r="C16" vm="85">
        <f ca="1"/>
        <v>2.0659999999999998</v>
      </c>
      <c r="N16" vm="86">
        <f ca="1"/>
        <v>1.4567000000000001</v>
      </c>
      <c r="O16" vm="87">
        <f ca="1"/>
        <v>44.9</v>
      </c>
      <c r="P16" vm="88">
        <f ca="1"/>
        <v>17.11</v>
      </c>
      <c r="Q16" vm="89">
        <f ca="1"/>
        <v>17.673200000000001</v>
      </c>
    </row>
    <row r="17" spans="2:17" x14ac:dyDescent="0.2">
      <c r="B17" vm="90">
        <f ca="1"/>
        <v>4.5594000000000001</v>
      </c>
      <c r="C17" vm="91">
        <f ca="1"/>
        <v>2.032</v>
      </c>
      <c r="N17" vm="92">
        <f ca="1"/>
        <v>1.3773</v>
      </c>
      <c r="O17" vm="93">
        <f ca="1"/>
        <v>44.125</v>
      </c>
      <c r="P17" vm="94">
        <f ca="1"/>
        <v>16.54</v>
      </c>
      <c r="Q17" vm="95">
        <f ca="1"/>
        <v>17.729800000000001</v>
      </c>
    </row>
    <row r="18" spans="2:17" x14ac:dyDescent="0.2">
      <c r="B18" vm="96">
        <f ca="1"/>
        <v>4.4861000000000004</v>
      </c>
      <c r="C18" vm="97">
        <f ca="1"/>
        <v>2.0590000000000002</v>
      </c>
      <c r="N18" vm="98">
        <f ca="1"/>
        <v>1.3667</v>
      </c>
      <c r="O18" vm="99">
        <f ca="1"/>
        <v>44.024999999999999</v>
      </c>
      <c r="P18" vm="100">
        <f ca="1"/>
        <v>16.3125</v>
      </c>
      <c r="Q18" vm="101">
        <f ca="1"/>
        <v>17.783200000000001</v>
      </c>
    </row>
    <row r="19" spans="2:17" x14ac:dyDescent="0.2">
      <c r="B19" vm="102">
        <f ca="1"/>
        <v>4.7236000000000002</v>
      </c>
      <c r="C19" vm="103">
        <f ca="1"/>
        <v>2.0634999999999999</v>
      </c>
      <c r="N19" vm="104">
        <f ca="1"/>
        <v>1.4127000000000001</v>
      </c>
      <c r="O19" vm="105">
        <f ca="1"/>
        <v>43.4</v>
      </c>
      <c r="P19" vm="106">
        <f ca="1"/>
        <v>16.675000000000001</v>
      </c>
      <c r="Q19" vm="107">
        <f ca="1"/>
        <v>17.686499999999999</v>
      </c>
    </row>
    <row r="20" spans="2:17" x14ac:dyDescent="0.2">
      <c r="B20" vm="108">
        <f ca="1"/>
        <v>4.7550999999999997</v>
      </c>
      <c r="C20" vm="109">
        <f ca="1"/>
        <v>2.1044999999999998</v>
      </c>
      <c r="N20" vm="110">
        <f ca="1"/>
        <v>1.4333</v>
      </c>
      <c r="O20" vm="93">
        <f ca="1"/>
        <v>44.125</v>
      </c>
      <c r="P20" vm="111">
        <f ca="1"/>
        <v>16.572500000000002</v>
      </c>
      <c r="Q20" vm="112">
        <f ca="1"/>
        <v>17.633199999999999</v>
      </c>
    </row>
    <row r="21" spans="2:17" x14ac:dyDescent="0.2">
      <c r="B21" vm="113">
        <f ca="1"/>
        <v>4.8468999999999998</v>
      </c>
      <c r="C21" vm="114">
        <f ca="1"/>
        <v>2.1219999999999999</v>
      </c>
      <c r="N21" vm="115">
        <f ca="1"/>
        <v>1.3939999999999999</v>
      </c>
      <c r="O21" vm="58">
        <f ca="1"/>
        <v>44.2</v>
      </c>
      <c r="P21" vm="116">
        <f ca="1"/>
        <v>16.14</v>
      </c>
      <c r="Q21" vm="117">
        <f ca="1"/>
        <v>17.516500000000001</v>
      </c>
    </row>
    <row r="22" spans="2:17" x14ac:dyDescent="0.2">
      <c r="B22" vm="118">
        <f ca="1"/>
        <v>4.8642000000000003</v>
      </c>
      <c r="C22" vm="119">
        <f ca="1"/>
        <v>2.15</v>
      </c>
      <c r="N22" vm="120">
        <f ca="1"/>
        <v>1.37</v>
      </c>
      <c r="O22" vm="121">
        <f ca="1"/>
        <v>44.475000000000001</v>
      </c>
      <c r="P22" vm="122">
        <f ca="1"/>
        <v>16.565000000000001</v>
      </c>
      <c r="Q22" vm="123">
        <f ca="1"/>
        <v>17.4665</v>
      </c>
    </row>
    <row r="23" spans="2:17" x14ac:dyDescent="0.2">
      <c r="B23" vm="124">
        <f ca="1"/>
        <v>5.3940000000000001</v>
      </c>
      <c r="C23" vm="125">
        <f ca="1"/>
        <v>2.1524999999999999</v>
      </c>
      <c r="N23" vm="126">
        <f ca="1"/>
        <v>1.3847</v>
      </c>
      <c r="O23" vm="127">
        <f ca="1"/>
        <v>45.15</v>
      </c>
      <c r="P23" vm="128">
        <f ca="1"/>
        <v>17.002500000000001</v>
      </c>
      <c r="Q23" vm="129">
        <f ca="1"/>
        <v>17.543199999999999</v>
      </c>
    </row>
    <row r="24" spans="2:17" x14ac:dyDescent="0.2">
      <c r="B24" vm="130">
        <f ca="1"/>
        <v>5.1547000000000001</v>
      </c>
      <c r="C24" vm="131">
        <f ca="1"/>
        <v>1.7450000000000001</v>
      </c>
      <c r="N24" vm="132">
        <f ca="1"/>
        <v>1.3467</v>
      </c>
      <c r="O24" vm="133">
        <f ca="1"/>
        <v>45</v>
      </c>
      <c r="P24" vm="134">
        <f ca="1"/>
        <v>17.37</v>
      </c>
      <c r="Q24" vm="135">
        <f ca="1"/>
        <v>17.676500000000001</v>
      </c>
    </row>
    <row r="25" spans="2:17" x14ac:dyDescent="0.2">
      <c r="B25" vm="136">
        <f ca="1"/>
        <v>5.1668000000000003</v>
      </c>
      <c r="C25" vm="137">
        <f ca="1"/>
        <v>1.7825</v>
      </c>
      <c r="N25" vm="98">
        <f ca="1"/>
        <v>1.3667</v>
      </c>
      <c r="O25" vm="138">
        <f ca="1"/>
        <v>45.024999999999999</v>
      </c>
      <c r="P25" vm="139">
        <f ca="1"/>
        <v>17.98</v>
      </c>
      <c r="Q25" vm="140">
        <f ca="1"/>
        <v>17.799800000000001</v>
      </c>
    </row>
    <row r="26" spans="2:17" x14ac:dyDescent="0.2">
      <c r="B26" vm="141">
        <f ca="1"/>
        <v>5.1364999999999998</v>
      </c>
      <c r="C26" vm="142">
        <f ca="1"/>
        <v>1.7909999999999999</v>
      </c>
      <c r="N26" vm="143">
        <f ca="1"/>
        <v>1.4</v>
      </c>
      <c r="O26" vm="144">
        <f ca="1"/>
        <v>45.44</v>
      </c>
      <c r="P26" vm="145">
        <f ca="1"/>
        <v>17.737500000000001</v>
      </c>
      <c r="Q26" vm="146">
        <f ca="1"/>
        <v>17.899799999999999</v>
      </c>
    </row>
    <row r="27" spans="2:17" x14ac:dyDescent="0.2">
      <c r="B27" vm="147">
        <f ca="1"/>
        <v>4.9287999999999998</v>
      </c>
      <c r="C27" vm="148">
        <f ca="1"/>
        <v>1.7769999999999999</v>
      </c>
      <c r="N27" vm="149">
        <f ca="1"/>
        <v>1.4633</v>
      </c>
      <c r="O27" vm="150">
        <f ca="1"/>
        <v>44.875</v>
      </c>
      <c r="P27" vm="151">
        <f ca="1"/>
        <v>17.8</v>
      </c>
      <c r="Q27" vm="152">
        <f ca="1"/>
        <v>17.766500000000001</v>
      </c>
    </row>
    <row r="28" spans="2:17" x14ac:dyDescent="0.2">
      <c r="B28" vm="153">
        <f ca="1"/>
        <v>5.0239000000000003</v>
      </c>
      <c r="C28" vm="154">
        <f ca="1"/>
        <v>1.8225</v>
      </c>
      <c r="N28" vm="155">
        <f ca="1"/>
        <v>1.4359999999999999</v>
      </c>
      <c r="O28" vm="156">
        <f ca="1"/>
        <v>44.424999999999997</v>
      </c>
      <c r="P28" vm="157">
        <f ca="1"/>
        <v>19</v>
      </c>
      <c r="Q28" vm="158">
        <f ca="1"/>
        <v>17.619800000000001</v>
      </c>
    </row>
    <row r="29" spans="2:17" x14ac:dyDescent="0.2">
      <c r="B29" vm="159">
        <f ca="1"/>
        <v>4.8038999999999996</v>
      </c>
      <c r="C29" vm="160">
        <f ca="1"/>
        <v>1.8035000000000001</v>
      </c>
      <c r="N29" vm="161">
        <f ca="1"/>
        <v>1.34</v>
      </c>
      <c r="O29" vm="93">
        <f ca="1"/>
        <v>44.125</v>
      </c>
      <c r="P29" vm="162">
        <f ca="1"/>
        <v>19.125</v>
      </c>
      <c r="Q29" vm="163">
        <f ca="1"/>
        <v>17.486499999999999</v>
      </c>
    </row>
    <row r="30" spans="2:17" x14ac:dyDescent="0.2">
      <c r="B30" vm="164">
        <f ca="1"/>
        <v>4.6710000000000003</v>
      </c>
      <c r="C30" vm="165">
        <f ca="1"/>
        <v>1.7785</v>
      </c>
      <c r="N30" vm="166">
        <f ca="1"/>
        <v>1.3267</v>
      </c>
      <c r="O30" vm="167">
        <f ca="1"/>
        <v>44.05</v>
      </c>
      <c r="P30" vm="168">
        <f ca="1"/>
        <v>18.537500000000001</v>
      </c>
      <c r="Q30" vm="169">
        <f ca="1"/>
        <v>17.369800000000001</v>
      </c>
    </row>
    <row r="31" spans="2:17" x14ac:dyDescent="0.2">
      <c r="B31" vm="170">
        <f ca="1"/>
        <v>4.5762</v>
      </c>
      <c r="C31" vm="137">
        <f ca="1"/>
        <v>1.7825</v>
      </c>
      <c r="N31" vm="171">
        <f ca="1"/>
        <v>1.31</v>
      </c>
      <c r="O31" vm="172">
        <f ca="1"/>
        <v>43.88</v>
      </c>
      <c r="P31" vm="173">
        <f ca="1"/>
        <v>20.350000000000001</v>
      </c>
      <c r="Q31" vm="174">
        <f ca="1"/>
        <v>17.463200000000001</v>
      </c>
    </row>
    <row r="32" spans="2:17" x14ac:dyDescent="0.2">
      <c r="B32" vm="175">
        <f ca="1"/>
        <v>4.8448000000000002</v>
      </c>
      <c r="C32" vm="176">
        <f ca="1"/>
        <v>1.8105</v>
      </c>
      <c r="N32" vm="177">
        <f ca="1"/>
        <v>1.246</v>
      </c>
      <c r="O32" vm="178">
        <f ca="1"/>
        <v>44.65</v>
      </c>
      <c r="P32" vm="179">
        <f ca="1"/>
        <v>21.0975</v>
      </c>
      <c r="Q32" vm="180">
        <f ca="1"/>
        <v>17.456499999999998</v>
      </c>
    </row>
    <row r="33" spans="2:17" x14ac:dyDescent="0.2">
      <c r="B33" vm="181">
        <f ca="1"/>
        <v>4.8722000000000003</v>
      </c>
      <c r="C33" vm="182">
        <f ca="1"/>
        <v>1.7965</v>
      </c>
      <c r="N33" vm="183">
        <f ca="1"/>
        <v>1.1867000000000001</v>
      </c>
      <c r="O33" vm="184">
        <f ca="1"/>
        <v>44.89</v>
      </c>
      <c r="P33" vm="185">
        <f ca="1"/>
        <v>21.822500000000002</v>
      </c>
      <c r="Q33" vm="112">
        <f ca="1"/>
        <v>17.633199999999999</v>
      </c>
    </row>
    <row r="34" spans="2:17" x14ac:dyDescent="0.2">
      <c r="B34" vm="186">
        <f ca="1"/>
        <v>4.9504999999999999</v>
      </c>
      <c r="C34" vm="187">
        <f ca="1"/>
        <v>1.7869999999999999</v>
      </c>
      <c r="N34" vm="188">
        <f ca="1"/>
        <v>1.212</v>
      </c>
      <c r="O34" vm="189">
        <f ca="1"/>
        <v>44.81</v>
      </c>
      <c r="P34" vm="190">
        <f ca="1"/>
        <v>20.712499999999999</v>
      </c>
      <c r="Q34" vm="191">
        <f ca="1"/>
        <v>17.649799999999999</v>
      </c>
    </row>
    <row r="35" spans="2:17" x14ac:dyDescent="0.2">
      <c r="B35" vm="192">
        <f ca="1"/>
        <v>4.9676</v>
      </c>
      <c r="C35" vm="193">
        <f ca="1"/>
        <v>1.7805</v>
      </c>
      <c r="N35" vm="194">
        <f ca="1"/>
        <v>1.23</v>
      </c>
      <c r="O35" vm="195">
        <f ca="1"/>
        <v>44.55</v>
      </c>
      <c r="P35" vm="196">
        <f ca="1"/>
        <v>21.3675</v>
      </c>
      <c r="Q35" vm="197">
        <f ca="1"/>
        <v>17.566500000000001</v>
      </c>
    </row>
    <row r="36" spans="2:17" x14ac:dyDescent="0.2">
      <c r="B36" vm="198">
        <f ca="1"/>
        <v>4.9173</v>
      </c>
      <c r="C36" vm="199">
        <f ca="1"/>
        <v>1.7509999999999999</v>
      </c>
      <c r="N36" vm="200">
        <f ca="1"/>
        <v>1.264</v>
      </c>
      <c r="O36" vm="201">
        <f ca="1"/>
        <v>44.015000000000001</v>
      </c>
      <c r="P36" vm="202">
        <f ca="1"/>
        <v>22.2075</v>
      </c>
      <c r="Q36" vm="203">
        <f ca="1"/>
        <v>17.533200000000001</v>
      </c>
    </row>
    <row r="37" spans="2:17" x14ac:dyDescent="0.2">
      <c r="B37" vm="204">
        <f ca="1"/>
        <v>4.8372000000000002</v>
      </c>
      <c r="C37" vm="205">
        <f ca="1"/>
        <v>1.7475000000000001</v>
      </c>
      <c r="N37" vm="206">
        <f ca="1"/>
        <v>1.306</v>
      </c>
      <c r="O37" vm="207">
        <f ca="1"/>
        <v>43.45</v>
      </c>
      <c r="P37" vm="208">
        <f ca="1"/>
        <v>22.375</v>
      </c>
      <c r="Q37" vm="209">
        <f ca="1"/>
        <v>17.3432</v>
      </c>
    </row>
    <row r="38" spans="2:17" x14ac:dyDescent="0.2">
      <c r="B38" vm="210">
        <f ca="1"/>
        <v>4.5887000000000002</v>
      </c>
      <c r="C38" vm="211">
        <f ca="1"/>
        <v>1.6830000000000001</v>
      </c>
      <c r="N38" vm="212">
        <f ca="1"/>
        <v>1.236</v>
      </c>
      <c r="O38" vm="213">
        <f ca="1"/>
        <v>44.174999999999997</v>
      </c>
      <c r="P38" vm="214">
        <f ca="1"/>
        <v>21.452500000000001</v>
      </c>
      <c r="Q38" vm="215">
        <f ca="1"/>
        <v>17.2498</v>
      </c>
    </row>
    <row r="39" spans="2:17" x14ac:dyDescent="0.2">
      <c r="B39" vm="216">
        <f ca="1"/>
        <v>4.7332999999999998</v>
      </c>
      <c r="C39" vm="217">
        <f ca="1"/>
        <v>1.736</v>
      </c>
      <c r="N39" vm="218">
        <f ca="1"/>
        <v>1.2433000000000001</v>
      </c>
      <c r="O39" vm="219">
        <f ca="1"/>
        <v>44.8</v>
      </c>
      <c r="P39" vm="220">
        <f ca="1"/>
        <v>20.912500000000001</v>
      </c>
      <c r="Q39" vm="221">
        <f ca="1"/>
        <v>17.133199999999999</v>
      </c>
    </row>
    <row r="40" spans="2:17" x14ac:dyDescent="0.2">
      <c r="B40" vm="222">
        <f ca="1"/>
        <v>4.6544999999999996</v>
      </c>
      <c r="C40" vm="217">
        <f ca="1"/>
        <v>1.736</v>
      </c>
      <c r="N40" vm="223">
        <f ca="1"/>
        <v>1.2726999999999999</v>
      </c>
      <c r="O40" vm="224">
        <f ca="1"/>
        <v>45.46</v>
      </c>
      <c r="P40" vm="225">
        <f ca="1"/>
        <v>20.4575</v>
      </c>
      <c r="Q40" vm="226">
        <f ca="1"/>
        <v>17.266500000000001</v>
      </c>
    </row>
    <row r="41" spans="2:17" x14ac:dyDescent="0.2">
      <c r="B41" vm="227">
        <f ca="1"/>
        <v>4.7367999999999997</v>
      </c>
      <c r="C41" vm="228">
        <f ca="1"/>
        <v>1.7529999999999999</v>
      </c>
      <c r="N41" vm="229">
        <f ca="1"/>
        <v>1.2833000000000001</v>
      </c>
      <c r="O41" vm="230">
        <f ca="1"/>
        <v>45.344999999999999</v>
      </c>
      <c r="P41" vm="231">
        <f ca="1"/>
        <v>20.824999999999999</v>
      </c>
      <c r="Q41" vm="232">
        <f ca="1"/>
        <v>17.336500000000001</v>
      </c>
    </row>
    <row r="42" spans="2:17" x14ac:dyDescent="0.2">
      <c r="B42" vm="233">
        <f ca="1"/>
        <v>4.6532999999999998</v>
      </c>
      <c r="C42" vm="234">
        <f ca="1"/>
        <v>1.7695000000000001</v>
      </c>
      <c r="N42" vm="235">
        <f ca="1"/>
        <v>1.2773000000000001</v>
      </c>
      <c r="O42" vm="236">
        <f ca="1"/>
        <v>45.104999999999997</v>
      </c>
      <c r="P42" vm="237">
        <f ca="1"/>
        <v>20.6325</v>
      </c>
      <c r="Q42" vm="238">
        <f ca="1"/>
        <v>17.346499999999999</v>
      </c>
    </row>
    <row r="43" spans="2:17" x14ac:dyDescent="0.2">
      <c r="B43" vm="239">
        <f ca="1"/>
        <v>4.657</v>
      </c>
      <c r="C43" vm="240">
        <f ca="1"/>
        <v>1.7749999999999999</v>
      </c>
      <c r="N43" vm="241">
        <f ca="1"/>
        <v>1.3260000000000001</v>
      </c>
      <c r="O43" vm="242">
        <f ca="1"/>
        <v>45.774999999999999</v>
      </c>
      <c r="P43" vm="243">
        <f ca="1"/>
        <v>20.677499999999998</v>
      </c>
      <c r="Q43" vm="244">
        <f ca="1"/>
        <v>17.599799999999998</v>
      </c>
    </row>
    <row r="44" spans="2:17" x14ac:dyDescent="0.2">
      <c r="B44" vm="245">
        <f ca="1"/>
        <v>4.6719999999999997</v>
      </c>
      <c r="C44" vm="246">
        <f ca="1"/>
        <v>1.792</v>
      </c>
      <c r="N44" vm="247">
        <f ca="1"/>
        <v>1.3167</v>
      </c>
      <c r="O44" vm="248">
        <f ca="1"/>
        <v>46.1</v>
      </c>
      <c r="P44" vm="249">
        <f ca="1"/>
        <v>20.567499999999999</v>
      </c>
      <c r="Q44" vm="250">
        <f ca="1"/>
        <v>17.829799999999999</v>
      </c>
    </row>
    <row r="45" spans="2:17" x14ac:dyDescent="0.2">
      <c r="B45" vm="251">
        <f ca="1"/>
        <v>4.6990999999999996</v>
      </c>
      <c r="C45" vm="252">
        <f ca="1"/>
        <v>1.7969999999999999</v>
      </c>
      <c r="N45" vm="253">
        <f ca="1"/>
        <v>1.3132999999999999</v>
      </c>
      <c r="O45" vm="254">
        <f ca="1"/>
        <v>46.52</v>
      </c>
      <c r="P45" vm="255">
        <f ca="1"/>
        <v>20.72</v>
      </c>
      <c r="Q45" vm="256">
        <f ca="1"/>
        <v>17.6998</v>
      </c>
    </row>
    <row r="46" spans="2:17" x14ac:dyDescent="0.2">
      <c r="B46" vm="257">
        <f ca="1"/>
        <v>4.7321</v>
      </c>
      <c r="C46" vm="258">
        <f ca="1"/>
        <v>1.8154999999999999</v>
      </c>
      <c r="N46" vm="259">
        <f ca="1"/>
        <v>1.3107</v>
      </c>
      <c r="O46" vm="260">
        <f ca="1"/>
        <v>45.594999999999999</v>
      </c>
      <c r="P46" vm="261">
        <f ca="1"/>
        <v>20.67</v>
      </c>
      <c r="Q46" vm="203">
        <f ca="1"/>
        <v>17.533200000000001</v>
      </c>
    </row>
    <row r="47" spans="2:17" x14ac:dyDescent="0.2">
      <c r="B47" vm="262">
        <f ca="1"/>
        <v>4.6097000000000001</v>
      </c>
      <c r="C47" vm="187">
        <f ca="1"/>
        <v>1.7869999999999999</v>
      </c>
      <c r="N47" vm="263">
        <f ca="1"/>
        <v>1.3080000000000001</v>
      </c>
      <c r="O47" vm="264">
        <f ca="1"/>
        <v>45.075000000000003</v>
      </c>
      <c r="P47" vm="265">
        <f ca="1"/>
        <v>20.142499999999998</v>
      </c>
      <c r="Q47" vm="123">
        <f ca="1"/>
        <v>17.4665</v>
      </c>
    </row>
    <row r="48" spans="2:17" x14ac:dyDescent="0.2">
      <c r="B48" vm="266">
        <f ca="1"/>
        <v>4.5296000000000003</v>
      </c>
      <c r="C48" vm="267">
        <f ca="1"/>
        <v>1.7655000000000001</v>
      </c>
      <c r="N48" vm="268">
        <f ca="1"/>
        <v>1.3580000000000001</v>
      </c>
      <c r="O48" vm="269">
        <f ca="1"/>
        <v>45.225000000000001</v>
      </c>
      <c r="P48" vm="270">
        <f ca="1"/>
        <v>18.96</v>
      </c>
      <c r="Q48" vm="271">
        <f ca="1"/>
        <v>17.4832</v>
      </c>
    </row>
    <row r="49" spans="2:17" x14ac:dyDescent="0.2">
      <c r="B49" vm="272">
        <f ca="1"/>
        <v>4.5153999999999996</v>
      </c>
      <c r="C49" vm="273">
        <f ca="1"/>
        <v>1.7404999999999999</v>
      </c>
      <c r="N49" vm="274">
        <f ca="1"/>
        <v>1.3913</v>
      </c>
      <c r="O49" vm="275">
        <f ca="1"/>
        <v>46</v>
      </c>
      <c r="P49" vm="276">
        <f ca="1"/>
        <v>19.23</v>
      </c>
      <c r="Q49" vm="277">
        <f ca="1"/>
        <v>17.409800000000001</v>
      </c>
    </row>
    <row r="50" spans="2:17" x14ac:dyDescent="0.2">
      <c r="B50" vm="278">
        <f ca="1"/>
        <v>4.4607999999999999</v>
      </c>
      <c r="C50" vm="279">
        <f ca="1"/>
        <v>1.7335</v>
      </c>
      <c r="N50" vm="280">
        <f ca="1"/>
        <v>1.3740000000000001</v>
      </c>
      <c r="O50" vm="281">
        <f ca="1"/>
        <v>45.14</v>
      </c>
      <c r="P50" vm="282">
        <f ca="1"/>
        <v>20.072500000000002</v>
      </c>
      <c r="Q50" vm="283">
        <f ca="1"/>
        <v>17.259799999999998</v>
      </c>
    </row>
    <row r="51" spans="2:17" x14ac:dyDescent="0.2">
      <c r="B51" vm="284">
        <f ca="1"/>
        <v>4.3868</v>
      </c>
      <c r="C51" vm="285">
        <f ca="1"/>
        <v>1.7290000000000001</v>
      </c>
      <c r="N51" vm="92">
        <f ca="1"/>
        <v>1.3773</v>
      </c>
      <c r="O51" vm="286">
        <f ca="1"/>
        <v>45.5</v>
      </c>
      <c r="P51" vm="287">
        <f ca="1"/>
        <v>20.857500000000002</v>
      </c>
      <c r="Q51" vm="288">
        <f ca="1"/>
        <v>17.183199999999999</v>
      </c>
    </row>
    <row r="52" spans="2:17" x14ac:dyDescent="0.2">
      <c r="B52" vm="289">
        <f ca="1"/>
        <v>4.4218000000000002</v>
      </c>
      <c r="C52" vm="290">
        <f ca="1"/>
        <v>1.694</v>
      </c>
      <c r="N52" vm="143">
        <f ca="1"/>
        <v>1.4</v>
      </c>
      <c r="O52" vm="291">
        <f ca="1"/>
        <v>45.005000000000003</v>
      </c>
      <c r="P52" vm="292">
        <f ca="1"/>
        <v>21.504999999999999</v>
      </c>
      <c r="Q52" vm="293">
        <f ca="1"/>
        <v>16.973199999999999</v>
      </c>
    </row>
    <row r="53" spans="2:17" x14ac:dyDescent="0.2">
      <c r="B53" vm="294">
        <f ca="1"/>
        <v>4.4325000000000001</v>
      </c>
      <c r="C53" vm="295">
        <f ca="1"/>
        <v>1.679</v>
      </c>
      <c r="N53" vm="296">
        <f ca="1"/>
        <v>1.3833</v>
      </c>
      <c r="O53" vm="297">
        <f ca="1"/>
        <v>45.325000000000003</v>
      </c>
      <c r="P53" vm="298">
        <f ca="1"/>
        <v>21.552499999999998</v>
      </c>
      <c r="Q53" vm="299">
        <f ca="1"/>
        <v>17.169799999999999</v>
      </c>
    </row>
    <row r="54" spans="2:17" x14ac:dyDescent="0.2">
      <c r="B54" vm="300">
        <f ca="1"/>
        <v>4.4745999999999997</v>
      </c>
      <c r="C54" vm="301">
        <f ca="1"/>
        <v>1.7075</v>
      </c>
      <c r="N54" vm="302">
        <f ca="1"/>
        <v>1.3927</v>
      </c>
      <c r="O54" vm="303">
        <f ca="1"/>
        <v>45.674999999999997</v>
      </c>
      <c r="P54" vm="304">
        <f ca="1"/>
        <v>21.752500000000001</v>
      </c>
      <c r="Q54" vm="305">
        <f ca="1"/>
        <v>17.379799999999999</v>
      </c>
    </row>
    <row r="55" spans="2:17" x14ac:dyDescent="0.2">
      <c r="B55" vm="96">
        <f ca="1"/>
        <v>4.4861000000000004</v>
      </c>
      <c r="C55" vm="306">
        <f ca="1"/>
        <v>1.7104999999999999</v>
      </c>
      <c r="N55" vm="307">
        <f ca="1"/>
        <v>1.3693</v>
      </c>
      <c r="O55" vm="308">
        <f ca="1"/>
        <v>45.975000000000001</v>
      </c>
      <c r="P55" vm="309">
        <f ca="1"/>
        <v>21.77</v>
      </c>
      <c r="Q55" vm="310">
        <f ca="1"/>
        <v>17.173200000000001</v>
      </c>
    </row>
    <row r="56" spans="2:17" x14ac:dyDescent="0.2">
      <c r="B56" vm="311">
        <f ca="1"/>
        <v>4.5339</v>
      </c>
      <c r="C56" vm="312">
        <f ca="1"/>
        <v>1.6850000000000001</v>
      </c>
      <c r="N56" vm="313">
        <f ca="1"/>
        <v>1.3987000000000001</v>
      </c>
      <c r="O56" vm="314">
        <f ca="1"/>
        <v>45.94</v>
      </c>
      <c r="P56" vm="315">
        <f ca="1"/>
        <v>21.614999999999998</v>
      </c>
      <c r="Q56" vm="316">
        <f ca="1"/>
        <v>17.0565</v>
      </c>
    </row>
    <row r="57" spans="2:17" x14ac:dyDescent="0.2">
      <c r="B57" vm="317">
        <f ca="1"/>
        <v>4.4535999999999998</v>
      </c>
      <c r="C57" vm="318">
        <f ca="1"/>
        <v>1.6545000000000001</v>
      </c>
      <c r="N57" vm="319">
        <f ca="1"/>
        <v>1.4766999999999999</v>
      </c>
      <c r="O57" vm="320">
        <f ca="1"/>
        <v>45.75</v>
      </c>
      <c r="P57" vm="321">
        <f ca="1"/>
        <v>21.475000000000001</v>
      </c>
      <c r="Q57" vm="322">
        <f ca="1"/>
        <v>16.9665</v>
      </c>
    </row>
    <row r="58" spans="2:17" x14ac:dyDescent="0.2">
      <c r="B58" vm="323">
        <f ca="1"/>
        <v>4.5218999999999996</v>
      </c>
      <c r="C58" vm="324">
        <f ca="1"/>
        <v>1.67</v>
      </c>
      <c r="N58" vm="325">
        <f ca="1"/>
        <v>1.4013</v>
      </c>
      <c r="O58" vm="326">
        <f ca="1"/>
        <v>46.19</v>
      </c>
      <c r="P58" vm="327">
        <f ca="1"/>
        <v>21</v>
      </c>
      <c r="Q58" vm="328">
        <f ca="1"/>
        <v>17.006499999999999</v>
      </c>
    </row>
    <row r="59" spans="2:17" x14ac:dyDescent="0.2">
      <c r="B59" vm="329">
        <f ca="1"/>
        <v>4.5464000000000002</v>
      </c>
      <c r="C59" vm="330">
        <f ca="1"/>
        <v>1.655</v>
      </c>
      <c r="N59" vm="331">
        <f ca="1"/>
        <v>1.3779999999999999</v>
      </c>
      <c r="O59" vm="332">
        <f ca="1"/>
        <v>46.65</v>
      </c>
      <c r="P59" vm="333">
        <f ca="1"/>
        <v>20.074999999999999</v>
      </c>
      <c r="Q59" vm="334">
        <f ca="1"/>
        <v>16.886500000000002</v>
      </c>
    </row>
    <row r="60" spans="2:17" x14ac:dyDescent="0.2">
      <c r="B60" vm="335">
        <f ca="1"/>
        <v>4.5305999999999997</v>
      </c>
      <c r="C60" vm="336">
        <f ca="1"/>
        <v>1.6639999999999999</v>
      </c>
      <c r="N60" vm="302">
        <f ca="1"/>
        <v>1.3927</v>
      </c>
      <c r="O60" vm="337">
        <f ca="1"/>
        <v>46.774999999999999</v>
      </c>
      <c r="P60" vm="338">
        <f ca="1"/>
        <v>20.25</v>
      </c>
      <c r="Q60" vm="322">
        <f ca="1"/>
        <v>16.9665</v>
      </c>
    </row>
    <row r="61" spans="2:17" x14ac:dyDescent="0.2">
      <c r="B61" vm="339">
        <f ca="1"/>
        <v>4.5204000000000004</v>
      </c>
      <c r="C61" vm="340">
        <f ca="1"/>
        <v>1.6795</v>
      </c>
      <c r="N61" vm="274">
        <f ca="1"/>
        <v>1.3913</v>
      </c>
      <c r="O61" vm="341">
        <f ca="1"/>
        <v>46.814999999999998</v>
      </c>
      <c r="P61" vm="342">
        <f ca="1"/>
        <v>19.737500000000001</v>
      </c>
      <c r="Q61" vm="322">
        <f ca="1"/>
        <v>16.9665</v>
      </c>
    </row>
    <row r="62" spans="2:17" x14ac:dyDescent="0.2">
      <c r="B62" vm="343">
        <f ca="1"/>
        <v>4.4531000000000001</v>
      </c>
      <c r="C62" vm="344">
        <f ca="1"/>
        <v>1.7244999999999999</v>
      </c>
      <c r="N62" vm="241">
        <f ca="1"/>
        <v>1.3260000000000001</v>
      </c>
      <c r="O62" vm="345">
        <f ca="1"/>
        <v>47.78</v>
      </c>
      <c r="P62" vm="346">
        <f ca="1"/>
        <v>20.065000000000001</v>
      </c>
      <c r="Q62" vm="347">
        <f ca="1"/>
        <v>16.916499999999999</v>
      </c>
    </row>
    <row r="63" spans="2:17" x14ac:dyDescent="0.2">
      <c r="B63" vm="348">
        <f ca="1"/>
        <v>4.5484</v>
      </c>
      <c r="C63" vm="349">
        <f ca="1"/>
        <v>1.732</v>
      </c>
      <c r="N63" vm="350">
        <f ca="1"/>
        <v>1.33</v>
      </c>
      <c r="O63" vm="351">
        <f ca="1"/>
        <v>47.875</v>
      </c>
      <c r="P63" vm="352">
        <f ca="1"/>
        <v>20.37</v>
      </c>
      <c r="Q63" vm="353">
        <f ca="1"/>
        <v>16.833200000000001</v>
      </c>
    </row>
    <row r="64" spans="2:17" x14ac:dyDescent="0.2">
      <c r="B64" vm="354">
        <f ca="1"/>
        <v>4.5030999999999999</v>
      </c>
      <c r="C64" vm="355">
        <f ca="1"/>
        <v>1.7</v>
      </c>
      <c r="N64" vm="356">
        <f ca="1"/>
        <v>1.36</v>
      </c>
      <c r="O64" vm="357">
        <f ca="1"/>
        <v>47.77</v>
      </c>
      <c r="P64" vm="358">
        <f ca="1"/>
        <v>21.024999999999999</v>
      </c>
      <c r="Q64" vm="359">
        <f ca="1"/>
        <v>16.443200000000001</v>
      </c>
    </row>
    <row r="65" spans="2:17" x14ac:dyDescent="0.2">
      <c r="B65" vm="360">
        <f ca="1"/>
        <v>4.6978</v>
      </c>
      <c r="C65" vm="361">
        <f ca="1"/>
        <v>1.7615000000000001</v>
      </c>
      <c r="N65" vm="362">
        <f ca="1"/>
        <v>1.4027000000000001</v>
      </c>
      <c r="O65" vm="363">
        <f ca="1"/>
        <v>48.25</v>
      </c>
      <c r="P65" vm="364">
        <f ca="1"/>
        <v>20.93</v>
      </c>
      <c r="Q65" vm="365">
        <f ca="1"/>
        <v>16.516500000000001</v>
      </c>
    </row>
    <row r="66" spans="2:17" x14ac:dyDescent="0.2">
      <c r="B66" vm="366">
        <f ca="1"/>
        <v>4.7355999999999998</v>
      </c>
      <c r="C66" vm="367">
        <f ca="1"/>
        <v>1.7549999999999999</v>
      </c>
      <c r="N66" vm="104">
        <f ca="1"/>
        <v>1.4127000000000001</v>
      </c>
      <c r="O66" vm="368">
        <f ca="1"/>
        <v>48.965000000000003</v>
      </c>
      <c r="P66" vm="369">
        <f ca="1"/>
        <v>20.87</v>
      </c>
      <c r="Q66" vm="370">
        <f ca="1"/>
        <v>16.6265</v>
      </c>
    </row>
    <row r="67" spans="2:17" x14ac:dyDescent="0.2">
      <c r="B67" vm="371">
        <f ca="1"/>
        <v>4.7241</v>
      </c>
      <c r="C67" vm="372">
        <f ca="1"/>
        <v>1.734</v>
      </c>
      <c r="N67" vm="373">
        <f ca="1"/>
        <v>1.4666999999999999</v>
      </c>
      <c r="O67" vm="374">
        <f ca="1"/>
        <v>49.24</v>
      </c>
      <c r="P67" vm="375">
        <f ca="1"/>
        <v>20.7425</v>
      </c>
      <c r="Q67" vm="376">
        <f ca="1"/>
        <v>16.3932</v>
      </c>
    </row>
    <row r="68" spans="2:17" x14ac:dyDescent="0.2">
      <c r="B68" vm="113">
        <f ca="1"/>
        <v>4.8468999999999998</v>
      </c>
      <c r="C68" vm="377">
        <f ca="1"/>
        <v>1.7375</v>
      </c>
      <c r="N68" vm="378">
        <f ca="1"/>
        <v>1.3793</v>
      </c>
      <c r="O68" vm="379">
        <f ca="1"/>
        <v>49.8</v>
      </c>
      <c r="P68" vm="380">
        <f ca="1"/>
        <v>20.962499999999999</v>
      </c>
      <c r="Q68" vm="381">
        <f ca="1"/>
        <v>16.299800000000001</v>
      </c>
    </row>
    <row r="69" spans="2:17" x14ac:dyDescent="0.2">
      <c r="B69" vm="382">
        <f ca="1"/>
        <v>4.8319000000000001</v>
      </c>
      <c r="C69" vm="383">
        <f ca="1"/>
        <v>1.73</v>
      </c>
      <c r="N69" vm="384">
        <f ca="1"/>
        <v>1.3620000000000001</v>
      </c>
      <c r="O69" vm="385">
        <f ca="1"/>
        <v>49.19</v>
      </c>
      <c r="P69" vm="386">
        <f ca="1"/>
        <v>20.015000000000001</v>
      </c>
      <c r="Q69" vm="387">
        <f ca="1"/>
        <v>16.189800000000002</v>
      </c>
    </row>
    <row r="70" spans="2:17" x14ac:dyDescent="0.2">
      <c r="B70" vm="388">
        <f ca="1"/>
        <v>4.8296999999999999</v>
      </c>
      <c r="C70" vm="389">
        <f ca="1"/>
        <v>1.72</v>
      </c>
      <c r="N70" vm="390">
        <f ca="1"/>
        <v>1.41</v>
      </c>
      <c r="O70" vm="391">
        <f ca="1"/>
        <v>48.61</v>
      </c>
      <c r="P70" vm="392">
        <f ca="1"/>
        <v>20.84</v>
      </c>
      <c r="Q70" vm="393">
        <f ca="1"/>
        <v>16.066500000000001</v>
      </c>
    </row>
    <row r="71" spans="2:17" x14ac:dyDescent="0.2">
      <c r="B71" vm="394">
        <f ca="1"/>
        <v>4.8414000000000001</v>
      </c>
      <c r="C71" vm="395">
        <f ca="1"/>
        <v>1.7175</v>
      </c>
      <c r="N71" vm="396">
        <f ca="1"/>
        <v>1.4039999999999999</v>
      </c>
      <c r="O71" vm="397">
        <f ca="1"/>
        <v>48.65</v>
      </c>
      <c r="P71" vm="398">
        <f ca="1"/>
        <v>20.149999999999999</v>
      </c>
      <c r="Q71" vm="399">
        <f ca="1"/>
        <v>16.2532</v>
      </c>
    </row>
    <row r="72" spans="2:17" x14ac:dyDescent="0.2">
      <c r="B72" vm="400">
        <f ca="1"/>
        <v>4.8364000000000003</v>
      </c>
      <c r="C72" vm="401">
        <f ca="1"/>
        <v>1.7130000000000001</v>
      </c>
      <c r="N72" vm="402">
        <f ca="1"/>
        <v>1.3713</v>
      </c>
      <c r="O72" vm="403">
        <f ca="1"/>
        <v>47.94</v>
      </c>
      <c r="P72" vm="404">
        <f ca="1"/>
        <v>19.7</v>
      </c>
      <c r="Q72" vm="405">
        <f ca="1"/>
        <v>16.2698</v>
      </c>
    </row>
    <row r="73" spans="2:17" x14ac:dyDescent="0.2">
      <c r="B73" vm="406">
        <f ca="1"/>
        <v>4.7571000000000003</v>
      </c>
      <c r="C73" vm="407">
        <f ca="1"/>
        <v>1.698</v>
      </c>
      <c r="N73" vm="384">
        <f ca="1"/>
        <v>1.3620000000000001</v>
      </c>
      <c r="O73" vm="408">
        <f ca="1"/>
        <v>46.305</v>
      </c>
      <c r="P73" vm="409">
        <f ca="1"/>
        <v>20.502500000000001</v>
      </c>
      <c r="Q73" vm="410">
        <f ca="1"/>
        <v>15.989800000000001</v>
      </c>
    </row>
    <row r="74" spans="2:17" x14ac:dyDescent="0.2">
      <c r="B74" vm="411">
        <f ca="1"/>
        <v>4.6284999999999998</v>
      </c>
      <c r="C74" vm="412">
        <f ca="1"/>
        <v>1.645</v>
      </c>
      <c r="N74" vm="413">
        <f ca="1"/>
        <v>1.3627</v>
      </c>
      <c r="O74" vm="414">
        <f ca="1"/>
        <v>46.73</v>
      </c>
      <c r="P74" vm="415">
        <f ca="1"/>
        <v>19.91</v>
      </c>
      <c r="Q74" vm="416">
        <f ca="1"/>
        <v>15.969799999999999</v>
      </c>
    </row>
    <row r="75" spans="2:17" x14ac:dyDescent="0.2">
      <c r="B75" vm="417">
        <f ca="1"/>
        <v>4.7378</v>
      </c>
      <c r="C75" vm="418">
        <f ca="1"/>
        <v>1.659</v>
      </c>
      <c r="N75" vm="132">
        <f ca="1"/>
        <v>1.3467</v>
      </c>
      <c r="O75" vm="286">
        <f ca="1"/>
        <v>45.5</v>
      </c>
      <c r="P75" vm="419">
        <f ca="1"/>
        <v>20.475000000000001</v>
      </c>
      <c r="Q75" vm="420">
        <f ca="1"/>
        <v>15.916499999999999</v>
      </c>
    </row>
    <row r="76" spans="2:17" x14ac:dyDescent="0.2">
      <c r="B76" vm="421">
        <f ca="1"/>
        <v>4.9692999999999996</v>
      </c>
      <c r="C76" vm="330">
        <f ca="1"/>
        <v>1.655</v>
      </c>
      <c r="N76" vm="422">
        <f ca="1"/>
        <v>1.3759999999999999</v>
      </c>
      <c r="O76" vm="423">
        <f ca="1"/>
        <v>46.924999999999997</v>
      </c>
      <c r="P76" vm="424">
        <f ca="1"/>
        <v>19.84</v>
      </c>
      <c r="Q76" vm="425">
        <f ca="1"/>
        <v>15.799799999999999</v>
      </c>
    </row>
    <row r="77" spans="2:17" x14ac:dyDescent="0.2">
      <c r="B77" vm="426">
        <f ca="1"/>
        <v>5.0153999999999996</v>
      </c>
      <c r="C77" vm="427">
        <f ca="1"/>
        <v>1.675</v>
      </c>
      <c r="N77" vm="143">
        <f ca="1"/>
        <v>1.4</v>
      </c>
      <c r="O77" vm="428">
        <f ca="1"/>
        <v>46.4</v>
      </c>
      <c r="P77" vm="429">
        <f ca="1"/>
        <v>19.625</v>
      </c>
      <c r="Q77" vm="430">
        <f ca="1"/>
        <v>15.963200000000001</v>
      </c>
    </row>
    <row r="78" spans="2:17" x14ac:dyDescent="0.2">
      <c r="B78" vm="431">
        <f ca="1"/>
        <v>5.5780000000000003</v>
      </c>
      <c r="C78" vm="432">
        <f ca="1"/>
        <v>1.6745000000000001</v>
      </c>
      <c r="N78" vm="302">
        <f ca="1"/>
        <v>1.3927</v>
      </c>
      <c r="O78" vm="433">
        <f ca="1"/>
        <v>46.034999999999997</v>
      </c>
      <c r="P78" vm="434">
        <f ca="1"/>
        <v>18.7225</v>
      </c>
      <c r="Q78" vm="435">
        <f ca="1"/>
        <v>15.826499999999999</v>
      </c>
    </row>
    <row r="79" spans="2:17" x14ac:dyDescent="0.2">
      <c r="B79" vm="436">
        <f ca="1"/>
        <v>5.4508000000000001</v>
      </c>
      <c r="C79" vm="437">
        <f ca="1"/>
        <v>1.6565000000000001</v>
      </c>
      <c r="N79" vm="438">
        <f ca="1"/>
        <v>1.3680000000000001</v>
      </c>
      <c r="O79" vm="439">
        <f ca="1"/>
        <v>45.515000000000001</v>
      </c>
      <c r="P79" vm="440">
        <f ca="1"/>
        <v>19.75</v>
      </c>
      <c r="Q79" vm="441">
        <f ca="1"/>
        <v>15.683199999999999</v>
      </c>
    </row>
    <row r="80" spans="2:17" x14ac:dyDescent="0.2">
      <c r="B80" vm="442">
        <f ca="1"/>
        <v>5.5107999999999997</v>
      </c>
      <c r="C80" vm="443">
        <f ca="1"/>
        <v>1.6715</v>
      </c>
      <c r="N80" vm="132">
        <f ca="1"/>
        <v>1.3467</v>
      </c>
      <c r="O80" vm="444">
        <f ca="1"/>
        <v>45.174999999999997</v>
      </c>
      <c r="P80" vm="445">
        <f ca="1"/>
        <v>18.940000000000001</v>
      </c>
      <c r="Q80" vm="446">
        <f ca="1"/>
        <v>15.666499999999999</v>
      </c>
    </row>
    <row r="81" spans="2:17" x14ac:dyDescent="0.2">
      <c r="B81" vm="447">
        <f ca="1"/>
        <v>5.4550000000000001</v>
      </c>
      <c r="C81" vm="448">
        <f ca="1"/>
        <v>1.542</v>
      </c>
      <c r="N81" vm="449">
        <f ca="1"/>
        <v>1.3440000000000001</v>
      </c>
      <c r="O81" vm="450">
        <f ca="1"/>
        <v>45.05</v>
      </c>
      <c r="P81" vm="451">
        <f ca="1"/>
        <v>18.899999999999999</v>
      </c>
      <c r="Q81" vm="452">
        <f ca="1"/>
        <v>15.5665</v>
      </c>
    </row>
    <row r="82" spans="2:17" x14ac:dyDescent="0.2">
      <c r="B82" vm="453">
        <f ca="1"/>
        <v>5.4927999999999999</v>
      </c>
      <c r="C82" vm="454">
        <f ca="1"/>
        <v>1.583</v>
      </c>
      <c r="N82" vm="280">
        <f ca="1"/>
        <v>1.3740000000000001</v>
      </c>
      <c r="O82" vm="455">
        <f ca="1"/>
        <v>46.375</v>
      </c>
      <c r="P82" vm="456">
        <f ca="1"/>
        <v>19.022500000000001</v>
      </c>
      <c r="Q82" vm="457">
        <f ca="1"/>
        <v>15.6732</v>
      </c>
    </row>
    <row r="83" spans="2:17" x14ac:dyDescent="0.2">
      <c r="B83" vm="458">
        <f ca="1"/>
        <v>5.5530999999999997</v>
      </c>
      <c r="C83" vm="459">
        <f ca="1"/>
        <v>1.643</v>
      </c>
      <c r="N83" vm="460">
        <f ca="1"/>
        <v>1.3787</v>
      </c>
      <c r="O83" vm="461">
        <f ca="1"/>
        <v>46.36</v>
      </c>
      <c r="P83" vm="462">
        <f ca="1"/>
        <v>17.815000000000001</v>
      </c>
      <c r="Q83" vm="463">
        <f ca="1"/>
        <v>15.7165</v>
      </c>
    </row>
    <row r="84" spans="2:17" x14ac:dyDescent="0.2">
      <c r="B84" vm="464">
        <f ca="1"/>
        <v>5.5566000000000004</v>
      </c>
      <c r="C84" vm="465">
        <f ca="1"/>
        <v>1.615</v>
      </c>
      <c r="N84" vm="466">
        <f ca="1"/>
        <v>1.3959999999999999</v>
      </c>
      <c r="O84" vm="467">
        <f ca="1"/>
        <v>47.03</v>
      </c>
      <c r="P84" vm="468">
        <f ca="1"/>
        <v>17.0825</v>
      </c>
      <c r="Q84" vm="435">
        <f ca="1"/>
        <v>15.826499999999999</v>
      </c>
    </row>
    <row r="85" spans="2:17" x14ac:dyDescent="0.2">
      <c r="B85" vm="469">
        <f ca="1"/>
        <v>5.5515999999999996</v>
      </c>
      <c r="C85" vm="470">
        <f ca="1"/>
        <v>1.647</v>
      </c>
      <c r="N85" vm="471">
        <f ca="1"/>
        <v>1.3867</v>
      </c>
      <c r="O85" vm="472">
        <f ca="1"/>
        <v>47.55</v>
      </c>
      <c r="P85" vm="473">
        <f ca="1"/>
        <v>18.425000000000001</v>
      </c>
      <c r="Q85" vm="474">
        <f ca="1"/>
        <v>15.8565</v>
      </c>
    </row>
    <row r="86" spans="2:17" x14ac:dyDescent="0.2">
      <c r="B86" vm="475">
        <f ca="1"/>
        <v>5.6863000000000001</v>
      </c>
      <c r="C86" vm="476">
        <f ca="1"/>
        <v>1.6675</v>
      </c>
      <c r="N86" vm="477">
        <f ca="1"/>
        <v>1.4167000000000001</v>
      </c>
      <c r="O86" vm="478">
        <f ca="1"/>
        <v>48.8</v>
      </c>
      <c r="P86" vm="479">
        <f ca="1"/>
        <v>18.559999999999999</v>
      </c>
      <c r="Q86" vm="480">
        <f ca="1"/>
        <v>16.133199999999999</v>
      </c>
    </row>
    <row r="87" spans="2:17" x14ac:dyDescent="0.2">
      <c r="B87" vm="481">
        <f ca="1"/>
        <v>5.7210000000000001</v>
      </c>
      <c r="C87" vm="407">
        <f ca="1"/>
        <v>1.698</v>
      </c>
      <c r="N87" vm="482">
        <f ca="1"/>
        <v>1.4259999999999999</v>
      </c>
      <c r="O87" vm="483">
        <f ca="1"/>
        <v>48.96</v>
      </c>
      <c r="P87" vm="484">
        <f ca="1"/>
        <v>18.477499999999999</v>
      </c>
      <c r="Q87" vm="485">
        <f ca="1"/>
        <v>16.116499999999998</v>
      </c>
    </row>
    <row r="88" spans="2:17" x14ac:dyDescent="0.2">
      <c r="B88" vm="486">
        <f ca="1"/>
        <v>5.7154999999999996</v>
      </c>
      <c r="C88" vm="487">
        <f ca="1"/>
        <v>1.712</v>
      </c>
      <c r="N88" vm="488">
        <f ca="1"/>
        <v>1.4093</v>
      </c>
      <c r="O88" vm="489">
        <f ca="1"/>
        <v>48.95</v>
      </c>
      <c r="P88" vm="490">
        <f ca="1"/>
        <v>17.399999999999999</v>
      </c>
      <c r="Q88" vm="491">
        <f ca="1"/>
        <v>16.283200000000001</v>
      </c>
    </row>
    <row r="89" spans="2:17" x14ac:dyDescent="0.2">
      <c r="B89" vm="492">
        <f ca="1"/>
        <v>5.7054999999999998</v>
      </c>
      <c r="C89" vm="389">
        <f ca="1"/>
        <v>1.72</v>
      </c>
      <c r="N89" vm="493">
        <f ca="1"/>
        <v>1.4626999999999999</v>
      </c>
      <c r="O89" vm="494">
        <f ca="1"/>
        <v>49.25</v>
      </c>
      <c r="P89" vm="495">
        <f ca="1"/>
        <v>18.375</v>
      </c>
      <c r="Q89" vm="381">
        <f ca="1"/>
        <v>16.299800000000001</v>
      </c>
    </row>
    <row r="90" spans="2:17" x14ac:dyDescent="0.2">
      <c r="B90" vm="496">
        <f ca="1"/>
        <v>5.6421999999999999</v>
      </c>
      <c r="C90" vm="389">
        <f ca="1"/>
        <v>1.72</v>
      </c>
      <c r="N90" vm="497">
        <f ca="1"/>
        <v>1.4453</v>
      </c>
      <c r="O90" vm="498">
        <f ca="1"/>
        <v>49.085000000000001</v>
      </c>
      <c r="P90" vm="499">
        <f ca="1"/>
        <v>18.23</v>
      </c>
      <c r="Q90" vm="500">
        <f ca="1"/>
        <v>16.333200000000001</v>
      </c>
    </row>
    <row r="91" spans="2:17" x14ac:dyDescent="0.2">
      <c r="B91" vm="501">
        <f ca="1"/>
        <v>5.7298</v>
      </c>
      <c r="C91" vm="502">
        <f ca="1"/>
        <v>1.7150000000000001</v>
      </c>
      <c r="N91" vm="503">
        <f ca="1"/>
        <v>1.4187000000000001</v>
      </c>
      <c r="O91" vm="504">
        <f ca="1"/>
        <v>48.875</v>
      </c>
      <c r="P91" vm="505">
        <f ca="1"/>
        <v>17.635000000000002</v>
      </c>
      <c r="Q91" vm="506">
        <f ca="1"/>
        <v>16.2498</v>
      </c>
    </row>
    <row r="92" spans="2:17" x14ac:dyDescent="0.2">
      <c r="B92" vm="507">
        <f ca="1"/>
        <v>5.7758000000000003</v>
      </c>
      <c r="C92" vm="312">
        <f ca="1"/>
        <v>1.6850000000000001</v>
      </c>
      <c r="N92" vm="508">
        <f ca="1"/>
        <v>1.5066999999999999</v>
      </c>
      <c r="O92" vm="509">
        <f ca="1"/>
        <v>49.225000000000001</v>
      </c>
      <c r="P92" vm="510">
        <f ca="1"/>
        <v>18.102499999999999</v>
      </c>
      <c r="Q92" vm="511">
        <f ca="1"/>
        <v>15.5998</v>
      </c>
    </row>
    <row r="93" spans="2:17" x14ac:dyDescent="0.2">
      <c r="B93" vm="512">
        <f ca="1"/>
        <v>5.7351000000000001</v>
      </c>
      <c r="C93" vm="513">
        <f ca="1"/>
        <v>1.6995</v>
      </c>
      <c r="N93" vm="514">
        <f ca="1"/>
        <v>1.6579999999999999</v>
      </c>
      <c r="O93" vm="515">
        <f ca="1"/>
        <v>49</v>
      </c>
      <c r="P93" vm="516">
        <f ca="1"/>
        <v>17.7575</v>
      </c>
      <c r="Q93" vm="425">
        <f ca="1"/>
        <v>15.799799999999999</v>
      </c>
    </row>
    <row r="94" spans="2:17" x14ac:dyDescent="0.2">
      <c r="B94" vm="517">
        <f ca="1"/>
        <v>5.7476000000000003</v>
      </c>
      <c r="C94" vm="518">
        <f ca="1"/>
        <v>1.7015</v>
      </c>
      <c r="N94" vm="519">
        <f ca="1"/>
        <v>1.6333</v>
      </c>
      <c r="O94" vm="520">
        <f ca="1"/>
        <v>48</v>
      </c>
      <c r="P94" vm="521">
        <f ca="1"/>
        <v>19.3125</v>
      </c>
      <c r="Q94" vm="522">
        <f ca="1"/>
        <v>15.569800000000001</v>
      </c>
    </row>
    <row r="95" spans="2:17" x14ac:dyDescent="0.2">
      <c r="B95" vm="523">
        <f ca="1"/>
        <v>5.7695999999999996</v>
      </c>
      <c r="C95" vm="524">
        <f ca="1"/>
        <v>1.7224999999999999</v>
      </c>
      <c r="N95" vm="16">
        <f ca="1"/>
        <v>1.6667000000000001</v>
      </c>
      <c r="O95" vm="525">
        <f ca="1"/>
        <v>48.1</v>
      </c>
      <c r="P95" vm="526">
        <f ca="1"/>
        <v>19.055</v>
      </c>
      <c r="Q95" vm="527">
        <f ca="1"/>
        <v>15.6998</v>
      </c>
    </row>
    <row r="96" spans="2:17" x14ac:dyDescent="0.2">
      <c r="B96" vm="528">
        <f ca="1"/>
        <v>5.8459000000000003</v>
      </c>
      <c r="C96" vm="273">
        <f ca="1"/>
        <v>1.7404999999999999</v>
      </c>
      <c r="N96" vm="529">
        <f ca="1"/>
        <v>1.6319999999999999</v>
      </c>
      <c r="O96" vm="489">
        <f ca="1"/>
        <v>48.95</v>
      </c>
      <c r="P96" vm="530">
        <f ca="1"/>
        <v>18.324999999999999</v>
      </c>
      <c r="Q96" vm="531">
        <f ca="1"/>
        <v>15.7498</v>
      </c>
    </row>
    <row r="97" spans="2:17" x14ac:dyDescent="0.2">
      <c r="B97" vm="532">
        <f ca="1"/>
        <v>6.0143000000000004</v>
      </c>
      <c r="C97" vm="533">
        <f ca="1"/>
        <v>1.7685</v>
      </c>
      <c r="N97" vm="534">
        <f ca="1"/>
        <v>1.9066000000000001</v>
      </c>
      <c r="O97" vm="535">
        <f ca="1"/>
        <v>48.075000000000003</v>
      </c>
      <c r="P97" vm="536">
        <f ca="1"/>
        <v>17.940000000000001</v>
      </c>
      <c r="Q97" vm="537">
        <f ca="1"/>
        <v>15.943199999999999</v>
      </c>
    </row>
    <row r="98" spans="2:17" x14ac:dyDescent="0.2">
      <c r="B98" vm="538">
        <f ca="1"/>
        <v>6.0361000000000002</v>
      </c>
      <c r="C98" vm="539">
        <f ca="1"/>
        <v>1.7725</v>
      </c>
      <c r="N98" vm="540">
        <f ca="1"/>
        <v>1.8833</v>
      </c>
      <c r="O98" vm="541">
        <f ca="1"/>
        <v>48.2</v>
      </c>
      <c r="P98" vm="542">
        <f ca="1"/>
        <v>18.3</v>
      </c>
      <c r="Q98" vm="425">
        <f ca="1"/>
        <v>15.799799999999999</v>
      </c>
    </row>
    <row r="99" spans="2:17" x14ac:dyDescent="0.2">
      <c r="B99" vm="543">
        <f ca="1"/>
        <v>6.0849000000000002</v>
      </c>
      <c r="C99" vm="165">
        <f ca="1"/>
        <v>1.7785</v>
      </c>
      <c r="N99" vm="544">
        <f ca="1"/>
        <v>2.0146000000000002</v>
      </c>
      <c r="O99" vm="545">
        <f ca="1"/>
        <v>48.35</v>
      </c>
      <c r="P99" vm="546">
        <f ca="1"/>
        <v>18.2</v>
      </c>
      <c r="Q99" vm="547">
        <f ca="1"/>
        <v>15.7765</v>
      </c>
    </row>
    <row r="100" spans="2:17" x14ac:dyDescent="0.2">
      <c r="B100" vm="548">
        <f ca="1"/>
        <v>6.4302000000000001</v>
      </c>
      <c r="C100" vm="549">
        <f ca="1"/>
        <v>1.774</v>
      </c>
      <c r="N100" vm="550">
        <f ca="1"/>
        <v>2.0666000000000002</v>
      </c>
      <c r="O100" vm="504">
        <f ca="1"/>
        <v>48.875</v>
      </c>
      <c r="P100" vm="551">
        <f ca="1"/>
        <v>17.695</v>
      </c>
      <c r="Q100" vm="552">
        <f ca="1"/>
        <v>15.9132</v>
      </c>
    </row>
    <row r="101" spans="2:17" x14ac:dyDescent="0.2">
      <c r="B101" vm="553">
        <f ca="1"/>
        <v>6.3243999999999998</v>
      </c>
      <c r="C101" vm="554">
        <f ca="1"/>
        <v>1.7635000000000001</v>
      </c>
      <c r="N101" vm="555">
        <f ca="1"/>
        <v>2.0133000000000001</v>
      </c>
      <c r="O101" vm="556">
        <f ca="1"/>
        <v>48.75</v>
      </c>
      <c r="P101" vm="557">
        <f ca="1"/>
        <v>17.442499999999999</v>
      </c>
      <c r="Q101" vm="558">
        <f ca="1"/>
        <v>15.9498</v>
      </c>
    </row>
    <row r="102" spans="2:17" x14ac:dyDescent="0.2">
      <c r="B102" vm="559">
        <f ca="1"/>
        <v>6.5303000000000004</v>
      </c>
      <c r="C102" vm="560">
        <f ca="1"/>
        <v>1.764</v>
      </c>
      <c r="N102" vm="561">
        <f ca="1"/>
        <v>2.0446</v>
      </c>
      <c r="O102" vm="562">
        <f ca="1"/>
        <v>48.5</v>
      </c>
      <c r="P102" vm="563">
        <f ca="1"/>
        <v>18.11</v>
      </c>
      <c r="Q102" vm="564">
        <f ca="1"/>
        <v>15.8165</v>
      </c>
    </row>
    <row r="103" spans="2:17" x14ac:dyDescent="0.2">
      <c r="B103" vm="565">
        <f ca="1"/>
        <v>6.5178000000000003</v>
      </c>
      <c r="C103" vm="566">
        <f ca="1"/>
        <v>1.7609999999999999</v>
      </c>
      <c r="N103" vm="567">
        <f ca="1"/>
        <v>2.0106000000000002</v>
      </c>
      <c r="O103" vm="568">
        <f ca="1"/>
        <v>48.63</v>
      </c>
      <c r="P103" vm="569">
        <f ca="1"/>
        <v>18.55</v>
      </c>
      <c r="Q103" vm="570">
        <f ca="1"/>
        <v>15.746499999999999</v>
      </c>
    </row>
    <row r="104" spans="2:17" x14ac:dyDescent="0.2">
      <c r="B104" vm="571">
        <f ca="1"/>
        <v>6.7423000000000002</v>
      </c>
      <c r="C104" vm="572">
        <f ca="1"/>
        <v>1.768</v>
      </c>
      <c r="N104" vm="573">
        <f ca="1"/>
        <v>2.1046</v>
      </c>
      <c r="O104" vm="574">
        <f ca="1"/>
        <v>49.15</v>
      </c>
      <c r="P104" vm="575">
        <f ca="1"/>
        <v>18.1875</v>
      </c>
      <c r="Q104" vm="564">
        <f ca="1"/>
        <v>15.8165</v>
      </c>
    </row>
    <row r="105" spans="2:17" x14ac:dyDescent="0.2">
      <c r="B105" vm="576">
        <f ca="1"/>
        <v>7.0869</v>
      </c>
      <c r="C105" vm="165">
        <f ca="1"/>
        <v>1.7785</v>
      </c>
      <c r="N105" vm="577">
        <f ca="1"/>
        <v>2.2193000000000001</v>
      </c>
      <c r="O105" vm="578">
        <f ca="1"/>
        <v>48.7</v>
      </c>
      <c r="P105" vm="579">
        <f ca="1"/>
        <v>18.467500000000001</v>
      </c>
      <c r="Q105" vm="531">
        <f ca="1"/>
        <v>15.7498</v>
      </c>
    </row>
    <row r="106" spans="2:17" x14ac:dyDescent="0.2">
      <c r="B106" vm="580">
        <f ca="1"/>
        <v>7.2252999999999998</v>
      </c>
      <c r="C106" vm="581">
        <f ca="1"/>
        <v>1.8165</v>
      </c>
      <c r="N106" vm="582">
        <f ca="1"/>
        <v>2.3513000000000002</v>
      </c>
      <c r="O106" vm="583">
        <f ca="1"/>
        <v>49.48</v>
      </c>
      <c r="P106" vm="584">
        <f ca="1"/>
        <v>18.997499999999999</v>
      </c>
      <c r="Q106" vm="585">
        <f ca="1"/>
        <v>15.9465</v>
      </c>
    </row>
    <row r="107" spans="2:17" x14ac:dyDescent="0.2">
      <c r="B107" vm="586">
        <f ca="1"/>
        <v>7.1767000000000003</v>
      </c>
      <c r="C107" vm="587">
        <f ca="1"/>
        <v>1.823</v>
      </c>
      <c r="N107" vm="588">
        <f ca="1"/>
        <v>2.3733</v>
      </c>
      <c r="O107" vm="589">
        <f ca="1"/>
        <v>50.73</v>
      </c>
      <c r="P107" vm="590">
        <f ca="1"/>
        <v>18.905000000000001</v>
      </c>
      <c r="Q107" vm="591">
        <f ca="1"/>
        <v>16.033200000000001</v>
      </c>
    </row>
    <row r="108" spans="2:17" x14ac:dyDescent="0.2">
      <c r="B108" vm="592">
        <f ca="1"/>
        <v>7.0666000000000002</v>
      </c>
      <c r="C108" vm="148">
        <f ca="1"/>
        <v>1.7769999999999999</v>
      </c>
      <c r="N108" vm="593">
        <f ca="1"/>
        <v>2.3607999999999998</v>
      </c>
      <c r="O108" vm="594">
        <f ca="1"/>
        <v>50.95</v>
      </c>
      <c r="P108" vm="595">
        <f ca="1"/>
        <v>18.612500000000001</v>
      </c>
      <c r="Q108" vm="596">
        <f ca="1"/>
        <v>15.783200000000001</v>
      </c>
    </row>
    <row r="109" spans="2:17" x14ac:dyDescent="0.2">
      <c r="B109" vm="597">
        <f ca="1"/>
        <v>7.4347000000000003</v>
      </c>
      <c r="C109" vm="598">
        <f ca="1"/>
        <v>1.7955000000000001</v>
      </c>
      <c r="N109" vm="599">
        <f ca="1"/>
        <v>2.2492999999999999</v>
      </c>
      <c r="O109" vm="600">
        <f ca="1"/>
        <v>51.95</v>
      </c>
      <c r="P109" vm="601">
        <f ca="1"/>
        <v>18.524999999999999</v>
      </c>
      <c r="Q109" vm="602">
        <f ca="1"/>
        <v>15.9832</v>
      </c>
    </row>
    <row r="110" spans="2:17" x14ac:dyDescent="0.2">
      <c r="B110" vm="603">
        <f ca="1"/>
        <v>7.3284000000000002</v>
      </c>
      <c r="C110" vm="604">
        <f ca="1"/>
        <v>1.77</v>
      </c>
      <c r="N110" vm="605">
        <f ca="1"/>
        <v>2.3913000000000002</v>
      </c>
      <c r="O110" vm="606">
        <f ca="1"/>
        <v>52</v>
      </c>
      <c r="P110" vm="607">
        <f ca="1"/>
        <v>18.489999999999998</v>
      </c>
      <c r="Q110" vm="608">
        <f ca="1"/>
        <v>15.9598</v>
      </c>
    </row>
    <row r="111" spans="2:17" x14ac:dyDescent="0.2">
      <c r="B111" vm="609">
        <f ca="1"/>
        <v>7.1249000000000002</v>
      </c>
      <c r="C111" vm="610">
        <f ca="1"/>
        <v>1.7464999999999999</v>
      </c>
      <c r="N111" vm="611">
        <f ca="1"/>
        <v>2.2673000000000001</v>
      </c>
      <c r="O111" vm="612">
        <f ca="1"/>
        <v>51</v>
      </c>
      <c r="P111" vm="613">
        <f ca="1"/>
        <v>18.84</v>
      </c>
      <c r="Q111" vm="614">
        <f ca="1"/>
        <v>15.8498</v>
      </c>
    </row>
    <row r="112" spans="2:17" x14ac:dyDescent="0.2">
      <c r="B112" vm="615">
        <f ca="1"/>
        <v>7.1817000000000002</v>
      </c>
      <c r="C112" vm="616">
        <f ca="1"/>
        <v>1.7625</v>
      </c>
      <c r="N112" vm="617">
        <f ca="1"/>
        <v>2.1339999999999999</v>
      </c>
      <c r="O112" vm="618">
        <f ca="1"/>
        <v>51.75</v>
      </c>
      <c r="P112" vm="619">
        <f ca="1"/>
        <v>18.38</v>
      </c>
      <c r="Q112" vm="620">
        <f ca="1"/>
        <v>15.933199999999999</v>
      </c>
    </row>
    <row r="113" spans="2:17" x14ac:dyDescent="0.2">
      <c r="B113" vm="621">
        <f ca="1"/>
        <v>7.0023</v>
      </c>
      <c r="C113" vm="279">
        <f ca="1"/>
        <v>1.7335</v>
      </c>
      <c r="N113" vm="622">
        <f ca="1"/>
        <v>2.09</v>
      </c>
      <c r="O113" vm="623">
        <f ca="1"/>
        <v>50.93</v>
      </c>
      <c r="P113" vm="624">
        <f ca="1"/>
        <v>18.4175</v>
      </c>
      <c r="Q113" vm="625">
        <f ca="1"/>
        <v>15.9998</v>
      </c>
    </row>
    <row r="114" spans="2:17" x14ac:dyDescent="0.2">
      <c r="B114" vm="626">
        <f ca="1"/>
        <v>6.9714999999999998</v>
      </c>
      <c r="C114" vm="627">
        <f ca="1"/>
        <v>1.7410000000000001</v>
      </c>
      <c r="N114" vm="628">
        <f ca="1"/>
        <v>2.0326</v>
      </c>
      <c r="O114" vm="629">
        <f ca="1"/>
        <v>51.4</v>
      </c>
      <c r="P114" vm="630">
        <f ca="1"/>
        <v>18.2575</v>
      </c>
      <c r="Q114" vm="631">
        <f ca="1"/>
        <v>16.2165</v>
      </c>
    </row>
    <row r="115" spans="2:17" x14ac:dyDescent="0.2">
      <c r="B115" vm="632">
        <f ca="1"/>
        <v>6.8817000000000004</v>
      </c>
      <c r="C115" vm="633">
        <f ca="1"/>
        <v>1.7669999999999999</v>
      </c>
      <c r="N115" vm="634">
        <f ca="1"/>
        <v>2.1652999999999998</v>
      </c>
      <c r="O115" vm="635">
        <f ca="1"/>
        <v>52.08</v>
      </c>
      <c r="P115" vm="636">
        <f ca="1"/>
        <v>18.6875</v>
      </c>
      <c r="Q115" vm="637">
        <f ca="1"/>
        <v>16.669799999999999</v>
      </c>
    </row>
    <row r="116" spans="2:17" x14ac:dyDescent="0.2">
      <c r="B116" vm="638">
        <f ca="1"/>
        <v>6.8632</v>
      </c>
      <c r="C116" vm="639">
        <f ca="1"/>
        <v>1.76</v>
      </c>
      <c r="N116" vm="640">
        <f ca="1"/>
        <v>2.1673</v>
      </c>
      <c r="O116" vm="641">
        <f ca="1"/>
        <v>51.6</v>
      </c>
      <c r="P116" vm="642">
        <f ca="1"/>
        <v>18.739999999999998</v>
      </c>
      <c r="Q116" vm="643">
        <f ca="1"/>
        <v>16.566500000000001</v>
      </c>
    </row>
    <row r="117" spans="2:17" x14ac:dyDescent="0.2">
      <c r="B117" vm="644">
        <f ca="1"/>
        <v>6.9817999999999998</v>
      </c>
      <c r="C117" vm="645">
        <f ca="1"/>
        <v>1.7945</v>
      </c>
      <c r="N117" vm="646">
        <f ca="1"/>
        <v>2.1366000000000001</v>
      </c>
      <c r="O117" vm="606">
        <f ca="1"/>
        <v>52</v>
      </c>
      <c r="P117" vm="647">
        <f ca="1"/>
        <v>19.2075</v>
      </c>
      <c r="Q117" vm="648">
        <f ca="1"/>
        <v>16.209800000000001</v>
      </c>
    </row>
    <row r="118" spans="2:17" x14ac:dyDescent="0.2">
      <c r="B118" vm="649">
        <f ca="1"/>
        <v>6.9089</v>
      </c>
      <c r="C118" vm="650">
        <f ca="1"/>
        <v>1.7524999999999999</v>
      </c>
      <c r="N118" vm="651">
        <f ca="1"/>
        <v>2.1093000000000002</v>
      </c>
      <c r="O118" vm="652">
        <f ca="1"/>
        <v>51.99</v>
      </c>
      <c r="P118" vm="653">
        <f ca="1"/>
        <v>18.64</v>
      </c>
      <c r="Q118" vm="654">
        <f ca="1"/>
        <v>16.186499999999999</v>
      </c>
    </row>
    <row r="119" spans="2:17" x14ac:dyDescent="0.2">
      <c r="B119" vm="655">
        <f ca="1"/>
        <v>7.2087000000000003</v>
      </c>
      <c r="C119" vm="656">
        <f ca="1"/>
        <v>1.78</v>
      </c>
      <c r="N119" vm="657">
        <f ca="1"/>
        <v>2.0192999999999999</v>
      </c>
      <c r="O119" vm="658">
        <f ca="1"/>
        <v>51.65</v>
      </c>
      <c r="P119" vm="659">
        <f ca="1"/>
        <v>18.13</v>
      </c>
      <c r="Q119" vm="500">
        <f ca="1"/>
        <v>16.333200000000001</v>
      </c>
    </row>
    <row r="120" spans="2:17" x14ac:dyDescent="0.2">
      <c r="B120" vm="660">
        <f ca="1"/>
        <v>7.2488000000000001</v>
      </c>
      <c r="C120" vm="240">
        <f ca="1"/>
        <v>1.7749999999999999</v>
      </c>
      <c r="N120" vm="661">
        <f ca="1"/>
        <v>1.9113</v>
      </c>
      <c r="O120" vm="662">
        <f ca="1"/>
        <v>51.92</v>
      </c>
      <c r="P120" vm="663">
        <f ca="1"/>
        <v>17.4925</v>
      </c>
      <c r="Q120" vm="664">
        <f ca="1"/>
        <v>16.2332</v>
      </c>
    </row>
    <row r="121" spans="2:17" x14ac:dyDescent="0.2">
      <c r="B121" vm="665">
        <f ca="1"/>
        <v>7.2069999999999999</v>
      </c>
      <c r="C121" vm="666">
        <f ca="1"/>
        <v>1.7569999999999999</v>
      </c>
      <c r="N121" vm="667">
        <f ca="1"/>
        <v>2</v>
      </c>
      <c r="O121" vm="668">
        <f ca="1"/>
        <v>51.5</v>
      </c>
      <c r="P121" vm="669">
        <f ca="1"/>
        <v>18.377500000000001</v>
      </c>
      <c r="Q121" vm="670">
        <f ca="1"/>
        <v>16.263200000000001</v>
      </c>
    </row>
    <row r="122" spans="2:17" x14ac:dyDescent="0.2">
      <c r="B122" vm="671">
        <f ca="1"/>
        <v>7.2796000000000003</v>
      </c>
      <c r="C122" vm="672">
        <f ca="1"/>
        <v>1.7649999999999999</v>
      </c>
      <c r="N122" vm="673">
        <f ca="1"/>
        <v>2.0893000000000002</v>
      </c>
      <c r="O122" vm="658">
        <f ca="1"/>
        <v>51.65</v>
      </c>
      <c r="P122" vm="674">
        <f ca="1"/>
        <v>17.587499999999999</v>
      </c>
      <c r="Q122" vm="675">
        <f ca="1"/>
        <v>15.9398</v>
      </c>
    </row>
    <row r="123" spans="2:17" x14ac:dyDescent="0.2">
      <c r="B123" vm="676">
        <f ca="1"/>
        <v>7.4797000000000002</v>
      </c>
      <c r="C123" vm="677">
        <f ca="1"/>
        <v>1.7455000000000001</v>
      </c>
      <c r="N123" vm="651">
        <f ca="1"/>
        <v>2.1093000000000002</v>
      </c>
      <c r="O123" vm="678">
        <f ca="1"/>
        <v>51.28</v>
      </c>
      <c r="P123" vm="679">
        <f ca="1"/>
        <v>16.817499999999999</v>
      </c>
      <c r="Q123" vm="680">
        <f ca="1"/>
        <v>15.7898</v>
      </c>
    </row>
    <row r="124" spans="2:17" x14ac:dyDescent="0.2">
      <c r="B124" vm="681">
        <f ca="1"/>
        <v>7.6643999999999997</v>
      </c>
      <c r="C124" vm="383">
        <f ca="1"/>
        <v>1.73</v>
      </c>
      <c r="N124" vm="682">
        <f ca="1"/>
        <v>2.12</v>
      </c>
      <c r="O124" vm="658">
        <f ca="1"/>
        <v>51.65</v>
      </c>
      <c r="P124" vm="683">
        <f ca="1"/>
        <v>16.852499999999999</v>
      </c>
      <c r="Q124" vm="684">
        <f ca="1"/>
        <v>15.899800000000001</v>
      </c>
    </row>
    <row r="125" spans="2:17" x14ac:dyDescent="0.2">
      <c r="B125" vm="685">
        <f ca="1"/>
        <v>7.5697999999999999</v>
      </c>
      <c r="C125" vm="686">
        <f ca="1"/>
        <v>1.6919999999999999</v>
      </c>
      <c r="N125" vm="119">
        <f ca="1"/>
        <v>2.15</v>
      </c>
      <c r="O125" vm="687">
        <f ca="1"/>
        <v>52.81</v>
      </c>
      <c r="P125" vm="688">
        <f ca="1"/>
        <v>17.482500000000002</v>
      </c>
      <c r="Q125" vm="689">
        <f ca="1"/>
        <v>16.1998</v>
      </c>
    </row>
    <row r="126" spans="2:17" x14ac:dyDescent="0.2">
      <c r="B126" vm="690">
        <f ca="1"/>
        <v>7.3655999999999997</v>
      </c>
      <c r="C126" vm="691">
        <f ca="1"/>
        <v>1.6735</v>
      </c>
      <c r="N126" vm="692">
        <f ca="1"/>
        <v>2.0840000000000001</v>
      </c>
      <c r="O126" vm="693">
        <f ca="1"/>
        <v>53.14</v>
      </c>
      <c r="P126" vm="694">
        <f ca="1"/>
        <v>17.164999999999999</v>
      </c>
      <c r="Q126" vm="500">
        <f ca="1"/>
        <v>16.333200000000001</v>
      </c>
    </row>
    <row r="127" spans="2:17" x14ac:dyDescent="0.2">
      <c r="B127" vm="695">
        <f ca="1"/>
        <v>7.3832000000000004</v>
      </c>
      <c r="C127" vm="696">
        <f ca="1"/>
        <v>1.6619999999999999</v>
      </c>
      <c r="N127" vm="697">
        <f ca="1"/>
        <v>1.8680000000000001</v>
      </c>
      <c r="O127" vm="698">
        <f ca="1"/>
        <v>53</v>
      </c>
      <c r="P127" vm="699">
        <f ca="1"/>
        <v>16.655000000000001</v>
      </c>
      <c r="Q127" vm="700">
        <f ca="1"/>
        <v>16.083200000000001</v>
      </c>
    </row>
    <row r="128" spans="2:17" x14ac:dyDescent="0.2">
      <c r="B128" vm="701">
        <f ca="1"/>
        <v>7.3095999999999997</v>
      </c>
      <c r="C128" vm="427">
        <f ca="1"/>
        <v>1.675</v>
      </c>
      <c r="N128" vm="702">
        <f ca="1"/>
        <v>1.7233000000000001</v>
      </c>
      <c r="O128" vm="703">
        <f ca="1"/>
        <v>53.05</v>
      </c>
      <c r="P128" vm="704">
        <f ca="1"/>
        <v>16.452500000000001</v>
      </c>
      <c r="Q128" vm="705">
        <f ca="1"/>
        <v>16.419799999999999</v>
      </c>
    </row>
    <row r="129" spans="2:17" x14ac:dyDescent="0.2">
      <c r="B129" vm="706">
        <f ca="1"/>
        <v>7.4397000000000002</v>
      </c>
      <c r="C129" vm="707">
        <f ca="1"/>
        <v>1.6970000000000001</v>
      </c>
      <c r="N129" vm="708">
        <f ca="1"/>
        <v>1.802</v>
      </c>
      <c r="O129" vm="709">
        <f ca="1"/>
        <v>53.45</v>
      </c>
      <c r="P129" vm="710">
        <f ca="1"/>
        <v>16.05</v>
      </c>
      <c r="Q129" vm="711">
        <f ca="1"/>
        <v>16.639800000000001</v>
      </c>
    </row>
    <row r="130" spans="2:17" x14ac:dyDescent="0.2">
      <c r="B130" vm="712">
        <f ca="1"/>
        <v>7.2417999999999996</v>
      </c>
      <c r="C130" vm="713">
        <f ca="1"/>
        <v>1.69</v>
      </c>
      <c r="N130" vm="714">
        <f ca="1"/>
        <v>1.8466</v>
      </c>
      <c r="O130" vm="715">
        <f ca="1"/>
        <v>53.51</v>
      </c>
      <c r="P130" vm="716">
        <f ca="1"/>
        <v>17.752500000000001</v>
      </c>
      <c r="Q130" vm="717">
        <f ca="1"/>
        <v>16.349799999999998</v>
      </c>
    </row>
    <row r="131" spans="2:17" x14ac:dyDescent="0.2">
      <c r="B131" vm="718">
        <f ca="1"/>
        <v>7.4134000000000002</v>
      </c>
      <c r="C131" vm="719">
        <f ca="1"/>
        <v>1.7055</v>
      </c>
      <c r="N131" vm="720">
        <f ca="1"/>
        <v>1.7713000000000001</v>
      </c>
      <c r="O131" vm="721">
        <f ca="1"/>
        <v>53.76</v>
      </c>
      <c r="P131" vm="722">
        <f ca="1"/>
        <v>17.23</v>
      </c>
      <c r="Q131" vm="723">
        <f ca="1"/>
        <v>16.459800000000001</v>
      </c>
    </row>
    <row r="132" spans="2:17" x14ac:dyDescent="0.2">
      <c r="B132" vm="724">
        <f ca="1"/>
        <v>7.4172000000000002</v>
      </c>
      <c r="C132" vm="217">
        <f ca="1"/>
        <v>1.736</v>
      </c>
      <c r="N132" vm="725">
        <f ca="1"/>
        <v>1.7892999999999999</v>
      </c>
      <c r="O132" vm="726">
        <f ca="1"/>
        <v>53.06</v>
      </c>
      <c r="P132" vm="727">
        <f ca="1"/>
        <v>16.462499999999999</v>
      </c>
      <c r="Q132" vm="728">
        <f ca="1"/>
        <v>16.616499999999998</v>
      </c>
    </row>
    <row r="133" spans="2:17" x14ac:dyDescent="0.2">
      <c r="B133" vm="729">
        <f ca="1"/>
        <v>7.3418999999999999</v>
      </c>
      <c r="C133" vm="730">
        <f ca="1"/>
        <v>1.7745</v>
      </c>
      <c r="N133" vm="731">
        <f ca="1"/>
        <v>1.7773000000000001</v>
      </c>
      <c r="O133" vm="732">
        <f ca="1"/>
        <v>52.53</v>
      </c>
      <c r="P133" vm="733">
        <f ca="1"/>
        <v>16.762499999999999</v>
      </c>
      <c r="Q133" vm="734">
        <f ca="1"/>
        <v>16.5532</v>
      </c>
    </row>
    <row r="134" spans="2:17" x14ac:dyDescent="0.2">
      <c r="B134" vm="735">
        <f ca="1"/>
        <v>7.3197999999999999</v>
      </c>
      <c r="C134" vm="736">
        <f ca="1"/>
        <v>1.8134999999999999</v>
      </c>
      <c r="N134" vm="737">
        <f ca="1"/>
        <v>1.7653000000000001</v>
      </c>
      <c r="O134" vm="738">
        <f ca="1"/>
        <v>51.8</v>
      </c>
      <c r="P134" vm="739">
        <f ca="1"/>
        <v>16.4375</v>
      </c>
      <c r="Q134" vm="740">
        <f ca="1"/>
        <v>16.649799999999999</v>
      </c>
    </row>
    <row r="135" spans="2:17" x14ac:dyDescent="0.2">
      <c r="B135" vm="741">
        <f ca="1"/>
        <v>7.6409000000000002</v>
      </c>
      <c r="C135" vm="742">
        <f ca="1"/>
        <v>1.8594999999999999</v>
      </c>
      <c r="N135" vm="743">
        <f ca="1"/>
        <v>1.7886</v>
      </c>
      <c r="O135" vm="744">
        <f ca="1"/>
        <v>51.7</v>
      </c>
      <c r="P135" vm="30">
        <f ca="1"/>
        <v>15.682499999999999</v>
      </c>
      <c r="Q135" vm="745">
        <f ca="1"/>
        <v>16.773199999999999</v>
      </c>
    </row>
    <row r="136" spans="2:17" x14ac:dyDescent="0.2">
      <c r="B136" vm="746">
        <f ca="1"/>
        <v>7.5382999999999996</v>
      </c>
      <c r="C136" vm="747">
        <f ca="1"/>
        <v>1.8674999999999999</v>
      </c>
      <c r="N136" vm="748">
        <f ca="1"/>
        <v>1.8666</v>
      </c>
      <c r="O136" vm="749">
        <f ca="1"/>
        <v>50.55</v>
      </c>
      <c r="P136" vm="750">
        <f ca="1"/>
        <v>15.074999999999999</v>
      </c>
      <c r="Q136" vm="751">
        <f ca="1"/>
        <v>16.7865</v>
      </c>
    </row>
    <row r="137" spans="2:17" x14ac:dyDescent="0.2">
      <c r="B137" vm="752">
        <f ca="1"/>
        <v>7.5072999999999999</v>
      </c>
      <c r="C137" vm="753">
        <f ca="1"/>
        <v>1.8474999999999999</v>
      </c>
      <c r="N137" vm="754">
        <f ca="1"/>
        <v>1.8779999999999999</v>
      </c>
      <c r="O137" vm="755">
        <f ca="1"/>
        <v>51.04</v>
      </c>
      <c r="P137" vm="756">
        <f ca="1"/>
        <v>14.095000000000001</v>
      </c>
      <c r="Q137" vm="757">
        <f ca="1"/>
        <v>16.726500000000001</v>
      </c>
    </row>
    <row r="138" spans="2:17" x14ac:dyDescent="0.2">
      <c r="B138" vm="758">
        <f ca="1"/>
        <v>7.5598000000000001</v>
      </c>
      <c r="C138" vm="759">
        <f ca="1"/>
        <v>1.869</v>
      </c>
      <c r="N138" vm="760">
        <f ca="1"/>
        <v>1.9059999999999999</v>
      </c>
      <c r="O138" vm="761">
        <f ca="1"/>
        <v>51.06</v>
      </c>
      <c r="P138" vm="762">
        <f ca="1"/>
        <v>15.1875</v>
      </c>
      <c r="Q138" vm="763">
        <f ca="1"/>
        <v>16.6632</v>
      </c>
    </row>
    <row r="139" spans="2:17" x14ac:dyDescent="0.2">
      <c r="B139" vm="764">
        <f ca="1"/>
        <v>7.6467000000000001</v>
      </c>
      <c r="C139" vm="765">
        <f ca="1"/>
        <v>1.8745000000000001</v>
      </c>
      <c r="N139" vm="766">
        <f ca="1"/>
        <v>1.8006</v>
      </c>
      <c r="O139" vm="767">
        <f ca="1"/>
        <v>50.35</v>
      </c>
      <c r="P139" vm="768">
        <f ca="1"/>
        <v>15.3725</v>
      </c>
      <c r="Q139" vm="365">
        <f ca="1"/>
        <v>16.516500000000001</v>
      </c>
    </row>
    <row r="140" spans="2:17" x14ac:dyDescent="0.2">
      <c r="B140" vm="769">
        <f ca="1"/>
        <v>7.8589000000000002</v>
      </c>
      <c r="C140" vm="770">
        <f ca="1"/>
        <v>1.948</v>
      </c>
      <c r="N140" vm="771">
        <f ca="1"/>
        <v>1.7972999999999999</v>
      </c>
      <c r="O140" vm="515">
        <f ca="1"/>
        <v>49</v>
      </c>
      <c r="P140" vm="772">
        <f ca="1"/>
        <v>14.7675</v>
      </c>
      <c r="Q140" vm="643">
        <f ca="1"/>
        <v>16.566500000000001</v>
      </c>
    </row>
    <row r="141" spans="2:17" x14ac:dyDescent="0.2">
      <c r="B141" vm="773">
        <f ca="1"/>
        <v>7.6666999999999996</v>
      </c>
      <c r="C141" vm="774">
        <f ca="1"/>
        <v>1.8945000000000001</v>
      </c>
      <c r="N141" vm="775">
        <f ca="1"/>
        <v>1.7433000000000001</v>
      </c>
      <c r="O141" vm="776">
        <f ca="1"/>
        <v>49.54</v>
      </c>
      <c r="P141" vm="777">
        <f ca="1"/>
        <v>13.355</v>
      </c>
      <c r="Q141" vm="778">
        <f ca="1"/>
        <v>16.496500000000001</v>
      </c>
    </row>
    <row r="142" spans="2:17" x14ac:dyDescent="0.2">
      <c r="B142" vm="779">
        <f ca="1"/>
        <v>7.5670999999999999</v>
      </c>
      <c r="C142" vm="780">
        <f ca="1"/>
        <v>1.9</v>
      </c>
      <c r="N142" vm="781">
        <f ca="1"/>
        <v>1.6986000000000001</v>
      </c>
      <c r="O142" vm="612">
        <f ca="1"/>
        <v>51</v>
      </c>
      <c r="P142" vm="782">
        <f ca="1"/>
        <v>14</v>
      </c>
      <c r="Q142" vm="783">
        <f ca="1"/>
        <v>16.513200000000001</v>
      </c>
    </row>
    <row r="143" spans="2:17" x14ac:dyDescent="0.2">
      <c r="B143" vm="784">
        <f ca="1"/>
        <v>7.3823999999999996</v>
      </c>
      <c r="C143" vm="785">
        <f ca="1"/>
        <v>1.911</v>
      </c>
      <c r="N143" vm="786">
        <f ca="1"/>
        <v>1.6846000000000001</v>
      </c>
      <c r="O143" vm="787">
        <f ca="1"/>
        <v>51.11</v>
      </c>
      <c r="P143" vm="788">
        <f ca="1"/>
        <v>12.2525</v>
      </c>
      <c r="Q143" vm="789">
        <f ca="1"/>
        <v>16.546500000000002</v>
      </c>
    </row>
    <row r="144" spans="2:17" x14ac:dyDescent="0.2">
      <c r="B144" vm="790">
        <f ca="1"/>
        <v>7.4507000000000003</v>
      </c>
      <c r="C144" vm="791">
        <f ca="1"/>
        <v>2.1004999999999998</v>
      </c>
      <c r="N144" vm="792">
        <f ca="1"/>
        <v>1.6020000000000001</v>
      </c>
      <c r="O144" vm="793">
        <f ca="1"/>
        <v>52.15</v>
      </c>
      <c r="P144" vm="794">
        <f ca="1"/>
        <v>13.4475</v>
      </c>
      <c r="Q144" vm="795">
        <f ca="1"/>
        <v>16.5032</v>
      </c>
    </row>
    <row r="145" spans="2:17" x14ac:dyDescent="0.2">
      <c r="B145" vm="796">
        <f ca="1"/>
        <v>7.4424999999999999</v>
      </c>
      <c r="C145" vm="797">
        <f ca="1"/>
        <v>2.177</v>
      </c>
      <c r="N145" vm="798">
        <f ca="1"/>
        <v>1.5412999999999999</v>
      </c>
      <c r="O145" vm="799">
        <f ca="1"/>
        <v>51.89</v>
      </c>
      <c r="P145" vm="800">
        <f ca="1"/>
        <v>11.75</v>
      </c>
      <c r="Q145" vm="740">
        <f ca="1"/>
        <v>16.649799999999999</v>
      </c>
    </row>
    <row r="146" spans="2:17" x14ac:dyDescent="0.2">
      <c r="B146" vm="801">
        <f ca="1"/>
        <v>7.3106</v>
      </c>
      <c r="C146" vm="802">
        <f ca="1"/>
        <v>2.2654999999999998</v>
      </c>
      <c r="N146" vm="803">
        <f ca="1"/>
        <v>1.5687</v>
      </c>
      <c r="O146" vm="804">
        <f ca="1"/>
        <v>52.92</v>
      </c>
      <c r="P146" vm="805">
        <f ca="1"/>
        <v>13.7475</v>
      </c>
      <c r="Q146" vm="643">
        <f ca="1"/>
        <v>16.566500000000001</v>
      </c>
    </row>
    <row r="147" spans="2:17" x14ac:dyDescent="0.2">
      <c r="B147" vm="806">
        <f ca="1"/>
        <v>7.21</v>
      </c>
      <c r="C147" vm="807">
        <f ca="1"/>
        <v>2.2440000000000002</v>
      </c>
      <c r="N147" vm="808">
        <f ca="1"/>
        <v>1.6433</v>
      </c>
      <c r="O147" vm="809">
        <f ca="1"/>
        <v>52.34</v>
      </c>
      <c r="P147" vm="810">
        <f ca="1"/>
        <v>15.5</v>
      </c>
      <c r="Q147" vm="811">
        <f ca="1"/>
        <v>16.5398</v>
      </c>
    </row>
    <row r="148" spans="2:17" x14ac:dyDescent="0.2">
      <c r="B148" vm="812">
        <f ca="1"/>
        <v>7.2971000000000004</v>
      </c>
      <c r="C148" vm="813">
        <f ca="1"/>
        <v>2.2450000000000001</v>
      </c>
      <c r="N148" vm="814">
        <f ca="1"/>
        <v>1.6473</v>
      </c>
      <c r="O148" vm="815">
        <f ca="1"/>
        <v>52.62</v>
      </c>
      <c r="P148" vm="816">
        <f ca="1"/>
        <v>13.88</v>
      </c>
      <c r="Q148" vm="817">
        <f ca="1"/>
        <v>16.549800000000001</v>
      </c>
    </row>
    <row r="149" spans="2:17" x14ac:dyDescent="0.2">
      <c r="B149" vm="818">
        <f ca="1"/>
        <v>7.4572000000000003</v>
      </c>
      <c r="C149" vm="819">
        <f ca="1"/>
        <v>2.3005</v>
      </c>
      <c r="N149" vm="820">
        <f ca="1"/>
        <v>1.6493</v>
      </c>
      <c r="O149" vm="821">
        <f ca="1"/>
        <v>53.09</v>
      </c>
      <c r="P149" vm="822">
        <f ca="1"/>
        <v>12.5375</v>
      </c>
      <c r="Q149" vm="823">
        <f ca="1"/>
        <v>16.509799999999998</v>
      </c>
    </row>
    <row r="150" spans="2:17" x14ac:dyDescent="0.2">
      <c r="B150" vm="824">
        <f ca="1"/>
        <v>7.3959000000000001</v>
      </c>
      <c r="C150" vm="825">
        <f ca="1"/>
        <v>2.2774999999999999</v>
      </c>
      <c r="N150" vm="826">
        <f ca="1"/>
        <v>1.6587000000000001</v>
      </c>
      <c r="O150" vm="827">
        <f ca="1"/>
        <v>53.17</v>
      </c>
      <c r="P150" vm="828">
        <f ca="1"/>
        <v>12.875</v>
      </c>
      <c r="Q150" vm="829">
        <f ca="1"/>
        <v>16.563199999999998</v>
      </c>
    </row>
    <row r="151" spans="2:17" x14ac:dyDescent="0.2">
      <c r="B151" vm="830">
        <f ca="1"/>
        <v>7.4447000000000001</v>
      </c>
      <c r="C151" vm="831">
        <f ca="1"/>
        <v>2.2625000000000002</v>
      </c>
      <c r="N151" vm="832">
        <f ca="1"/>
        <v>1.6032999999999999</v>
      </c>
      <c r="O151" vm="833">
        <f ca="1"/>
        <v>52.98</v>
      </c>
      <c r="P151" vm="834">
        <f ca="1"/>
        <v>13.327500000000001</v>
      </c>
      <c r="Q151" vm="835">
        <f ca="1"/>
        <v>16.366499999999998</v>
      </c>
    </row>
    <row r="152" spans="2:17" x14ac:dyDescent="0.2">
      <c r="B152" vm="836">
        <f ca="1"/>
        <v>7.3471000000000002</v>
      </c>
      <c r="C152" vm="837">
        <f ca="1"/>
        <v>2.266</v>
      </c>
      <c r="N152" vm="838">
        <f ca="1"/>
        <v>1.6207</v>
      </c>
      <c r="O152" vm="839">
        <f ca="1"/>
        <v>52.29</v>
      </c>
      <c r="P152" vm="840">
        <f ca="1"/>
        <v>12.8375</v>
      </c>
      <c r="Q152" vm="841">
        <f ca="1"/>
        <v>16.493200000000002</v>
      </c>
    </row>
    <row r="153" spans="2:17" x14ac:dyDescent="0.2">
      <c r="B153" vm="842">
        <f ca="1"/>
        <v>7.3060999999999998</v>
      </c>
      <c r="C153" vm="843">
        <f ca="1"/>
        <v>2.2879999999999998</v>
      </c>
      <c r="N153" vm="844">
        <f ca="1"/>
        <v>1.6107</v>
      </c>
      <c r="O153" vm="845">
        <f ca="1"/>
        <v>51.23</v>
      </c>
      <c r="P153" vm="846">
        <f ca="1"/>
        <v>12.4925</v>
      </c>
      <c r="Q153" vm="847">
        <f ca="1"/>
        <v>16.383199999999999</v>
      </c>
    </row>
    <row r="154" spans="2:17" x14ac:dyDescent="0.2">
      <c r="B154" vm="848">
        <f ca="1"/>
        <v>7.2896000000000001</v>
      </c>
      <c r="C154" vm="849">
        <f ca="1"/>
        <v>2.2694999999999999</v>
      </c>
      <c r="N154" vm="850">
        <f ca="1"/>
        <v>1.5880000000000001</v>
      </c>
      <c r="O154" vm="851">
        <f ca="1"/>
        <v>52.02</v>
      </c>
      <c r="P154" vm="852">
        <f ca="1"/>
        <v>12.19</v>
      </c>
      <c r="Q154" vm="853">
        <f ca="1"/>
        <v>16.436499999999999</v>
      </c>
    </row>
    <row r="155" spans="2:17" x14ac:dyDescent="0.2">
      <c r="B155" vm="854">
        <f ca="1"/>
        <v>7.1542000000000003</v>
      </c>
      <c r="C155" vm="855">
        <f ca="1"/>
        <v>2.2309999999999999</v>
      </c>
      <c r="N155" vm="856">
        <f ca="1"/>
        <v>1.5627</v>
      </c>
      <c r="O155" vm="857">
        <f ca="1"/>
        <v>51.79</v>
      </c>
      <c r="P155" vm="858">
        <f ca="1"/>
        <v>10.95</v>
      </c>
      <c r="Q155" vm="859">
        <f ca="1"/>
        <v>16.3432</v>
      </c>
    </row>
    <row r="156" spans="2:17" x14ac:dyDescent="0.2">
      <c r="B156" vm="860">
        <f ca="1"/>
        <v>7.0909000000000004</v>
      </c>
      <c r="C156" vm="861">
        <f ca="1"/>
        <v>2.2315</v>
      </c>
      <c r="N156" vm="862">
        <f ca="1"/>
        <v>1.5507</v>
      </c>
      <c r="O156" vm="698">
        <f ca="1"/>
        <v>53</v>
      </c>
      <c r="P156" vm="863">
        <f ca="1"/>
        <v>11.7525</v>
      </c>
      <c r="Q156" vm="864">
        <f ca="1"/>
        <v>16.273199999999999</v>
      </c>
    </row>
    <row r="157" spans="2:17" x14ac:dyDescent="0.2">
      <c r="B157" vm="865">
        <f ca="1"/>
        <v>7.2519999999999998</v>
      </c>
      <c r="C157" vm="866">
        <f ca="1"/>
        <v>2.1964999999999999</v>
      </c>
      <c r="N157" vm="867">
        <f ca="1"/>
        <v>1.5852999999999999</v>
      </c>
      <c r="O157" vm="868">
        <f ca="1"/>
        <v>52.23</v>
      </c>
      <c r="P157" vm="869">
        <f ca="1"/>
        <v>11.975</v>
      </c>
      <c r="Q157" vm="864">
        <f ca="1"/>
        <v>16.273199999999999</v>
      </c>
    </row>
    <row r="158" spans="2:17" x14ac:dyDescent="0.2">
      <c r="B158" vm="870">
        <f ca="1"/>
        <v>7.1288999999999998</v>
      </c>
      <c r="C158" vm="813">
        <f ca="1"/>
        <v>2.2450000000000001</v>
      </c>
      <c r="N158" vm="871">
        <f ca="1"/>
        <v>1.6087</v>
      </c>
      <c r="O158" vm="606">
        <f ca="1"/>
        <v>52</v>
      </c>
      <c r="P158" vm="872">
        <f ca="1"/>
        <v>12.6</v>
      </c>
      <c r="Q158" vm="873">
        <f ca="1"/>
        <v>16.0198</v>
      </c>
    </row>
    <row r="159" spans="2:17" x14ac:dyDescent="0.2">
      <c r="B159" vm="874">
        <f ca="1"/>
        <v>7.1447000000000003</v>
      </c>
      <c r="C159" vm="875">
        <f ca="1"/>
        <v>2.2094999999999998</v>
      </c>
      <c r="N159" vm="862">
        <f ca="1"/>
        <v>1.5507</v>
      </c>
      <c r="O159" vm="876">
        <f ca="1"/>
        <v>51.36</v>
      </c>
      <c r="P159" vm="877">
        <f ca="1"/>
        <v>12.647500000000001</v>
      </c>
      <c r="Q159" vm="878">
        <f ca="1"/>
        <v>15.7698</v>
      </c>
    </row>
    <row r="160" spans="2:17" x14ac:dyDescent="0.2">
      <c r="B160" vm="879">
        <f ca="1"/>
        <v>6.9043999999999999</v>
      </c>
      <c r="C160" vm="880">
        <f ca="1"/>
        <v>2.194</v>
      </c>
      <c r="N160" vm="881">
        <f ca="1"/>
        <v>1.55</v>
      </c>
      <c r="O160" vm="629">
        <f ca="1"/>
        <v>51.4</v>
      </c>
      <c r="P160" vm="882">
        <f ca="1"/>
        <v>13.4725</v>
      </c>
      <c r="Q160" vm="883">
        <f ca="1"/>
        <v>15.7265</v>
      </c>
    </row>
    <row r="161" spans="2:17" x14ac:dyDescent="0.2">
      <c r="B161" vm="884">
        <f ca="1"/>
        <v>7.0316000000000001</v>
      </c>
      <c r="C161" vm="885">
        <f ca="1"/>
        <v>2.1800000000000002</v>
      </c>
      <c r="N161" vm="886">
        <f ca="1"/>
        <v>1.5760000000000001</v>
      </c>
      <c r="O161" vm="887">
        <f ca="1"/>
        <v>51.3</v>
      </c>
      <c r="P161" vm="888">
        <f ca="1"/>
        <v>13.98</v>
      </c>
      <c r="Q161" vm="889">
        <f ca="1"/>
        <v>15.793200000000001</v>
      </c>
    </row>
    <row r="162" spans="2:17" x14ac:dyDescent="0.2">
      <c r="B162" vm="890">
        <f ca="1"/>
        <v>7.0377999999999998</v>
      </c>
      <c r="C162" vm="891">
        <f ca="1"/>
        <v>2.1804999999999999</v>
      </c>
      <c r="N162" vm="892">
        <f ca="1"/>
        <v>1.534</v>
      </c>
      <c r="O162" vm="893">
        <f ca="1"/>
        <v>51.56</v>
      </c>
      <c r="P162" vm="894">
        <f ca="1"/>
        <v>13.595000000000001</v>
      </c>
      <c r="Q162" vm="895">
        <f ca="1"/>
        <v>15.6198</v>
      </c>
    </row>
    <row r="163" spans="2:17" x14ac:dyDescent="0.2">
      <c r="B163" vm="896">
        <f ca="1"/>
        <v>6.9107000000000003</v>
      </c>
      <c r="C163" vm="897">
        <f ca="1"/>
        <v>2.1869999999999998</v>
      </c>
      <c r="N163" vm="898">
        <f ca="1"/>
        <v>1.54</v>
      </c>
      <c r="O163" vm="899">
        <f ca="1"/>
        <v>51.26</v>
      </c>
      <c r="P163" vm="900">
        <f ca="1"/>
        <v>14.5725</v>
      </c>
      <c r="Q163" vm="901">
        <f ca="1"/>
        <v>15.4765</v>
      </c>
    </row>
    <row r="164" spans="2:17" x14ac:dyDescent="0.2">
      <c r="B164" vm="902">
        <f ca="1"/>
        <v>6.9459999999999997</v>
      </c>
      <c r="C164" vm="903">
        <f ca="1"/>
        <v>2.1659999999999999</v>
      </c>
      <c r="N164" vm="904">
        <f ca="1"/>
        <v>1.6419999999999999</v>
      </c>
      <c r="O164" vm="905">
        <f ca="1"/>
        <v>51.34</v>
      </c>
      <c r="P164" vm="906">
        <f ca="1"/>
        <v>13.76</v>
      </c>
      <c r="Q164" vm="907">
        <f ca="1"/>
        <v>15.4498</v>
      </c>
    </row>
    <row r="165" spans="2:17" x14ac:dyDescent="0.2">
      <c r="B165" vm="908">
        <f ca="1"/>
        <v>7.0705999999999998</v>
      </c>
      <c r="C165" vm="909">
        <f ca="1"/>
        <v>2.1269999999999998</v>
      </c>
      <c r="N165" vm="910">
        <f ca="1"/>
        <v>1.5552999999999999</v>
      </c>
      <c r="O165" vm="911">
        <f ca="1"/>
        <v>50.79</v>
      </c>
      <c r="P165" vm="912">
        <f ca="1"/>
        <v>13.112500000000001</v>
      </c>
      <c r="Q165" vm="913">
        <f ca="1"/>
        <v>15.2765</v>
      </c>
    </row>
    <row r="166" spans="2:17" x14ac:dyDescent="0.2">
      <c r="B166" vm="914">
        <f ca="1"/>
        <v>7.0938999999999997</v>
      </c>
      <c r="C166" vm="915">
        <f ca="1"/>
        <v>2.1150000000000002</v>
      </c>
      <c r="N166" vm="916">
        <f ca="1"/>
        <v>1.5253000000000001</v>
      </c>
      <c r="O166" vm="917">
        <f ca="1"/>
        <v>50.69</v>
      </c>
      <c r="P166" vm="918">
        <f ca="1"/>
        <v>13.824999999999999</v>
      </c>
      <c r="Q166" vm="919">
        <f ca="1"/>
        <v>15.1065</v>
      </c>
    </row>
    <row r="167" spans="2:17" x14ac:dyDescent="0.2">
      <c r="B167" vm="920">
        <f ca="1"/>
        <v>7.0628000000000002</v>
      </c>
      <c r="C167" vm="921">
        <f ca="1"/>
        <v>2.0954999999999999</v>
      </c>
      <c r="N167" vm="922">
        <f ca="1"/>
        <v>1.4786999999999999</v>
      </c>
      <c r="O167" vm="923">
        <f ca="1"/>
        <v>50.25</v>
      </c>
      <c r="P167" vm="924">
        <f ca="1"/>
        <v>12.7475</v>
      </c>
      <c r="Q167" vm="925">
        <f ca="1"/>
        <v>15.1465</v>
      </c>
    </row>
    <row r="168" spans="2:17" x14ac:dyDescent="0.2">
      <c r="B168" vm="926">
        <f ca="1"/>
        <v>7.1917</v>
      </c>
      <c r="C168" vm="927">
        <f ca="1"/>
        <v>2.1194999999999999</v>
      </c>
      <c r="N168" vm="928">
        <f ca="1"/>
        <v>1.452</v>
      </c>
      <c r="O168" vm="929">
        <f ca="1"/>
        <v>50.8</v>
      </c>
      <c r="P168" vm="912">
        <f ca="1"/>
        <v>13.112500000000001</v>
      </c>
      <c r="Q168" vm="930">
        <f ca="1"/>
        <v>15.1198</v>
      </c>
    </row>
    <row r="169" spans="2:17" x14ac:dyDescent="0.2">
      <c r="B169" vm="931">
        <f ca="1"/>
        <v>7.2126999999999999</v>
      </c>
      <c r="C169" vm="114">
        <f ca="1"/>
        <v>2.1219999999999999</v>
      </c>
      <c r="N169" vm="932">
        <f ca="1"/>
        <v>1.5206999999999999</v>
      </c>
      <c r="O169" vm="933">
        <f ca="1"/>
        <v>50.75</v>
      </c>
      <c r="P169" vm="934">
        <f ca="1"/>
        <v>12.97</v>
      </c>
      <c r="Q169" vm="935">
        <f ca="1"/>
        <v>15.096500000000001</v>
      </c>
    </row>
    <row r="170" spans="2:17" x14ac:dyDescent="0.2">
      <c r="B170" vm="936">
        <f ca="1"/>
        <v>7.1547000000000001</v>
      </c>
      <c r="C170" vm="937">
        <f ca="1"/>
        <v>2.1259999999999999</v>
      </c>
      <c r="N170" vm="938">
        <f ca="1"/>
        <v>1.5827</v>
      </c>
      <c r="O170" vm="668">
        <f ca="1"/>
        <v>51.5</v>
      </c>
      <c r="P170" vm="939">
        <f ca="1"/>
        <v>13.2775</v>
      </c>
      <c r="Q170" vm="940">
        <f ca="1"/>
        <v>14.9832</v>
      </c>
    </row>
    <row r="171" spans="2:17" x14ac:dyDescent="0.2">
      <c r="B171" vm="941">
        <f ca="1"/>
        <v>7.1696999999999997</v>
      </c>
      <c r="C171" vm="942">
        <f ca="1"/>
        <v>2.1</v>
      </c>
      <c r="N171" vm="832">
        <f ca="1"/>
        <v>1.6032999999999999</v>
      </c>
      <c r="O171" vm="943">
        <f ca="1"/>
        <v>52.3</v>
      </c>
      <c r="P171" vm="939">
        <f ca="1"/>
        <v>13.2775</v>
      </c>
      <c r="Q171" vm="944">
        <f ca="1"/>
        <v>15.049799999999999</v>
      </c>
    </row>
    <row r="172" spans="2:17" x14ac:dyDescent="0.2">
      <c r="B172" vm="945">
        <f ca="1"/>
        <v>7.2320000000000002</v>
      </c>
      <c r="C172" vm="946">
        <f ca="1"/>
        <v>2.0775000000000001</v>
      </c>
      <c r="N172" vm="850">
        <f ca="1"/>
        <v>1.5880000000000001</v>
      </c>
      <c r="O172" vm="947">
        <f ca="1"/>
        <v>52.65</v>
      </c>
      <c r="P172" vm="948">
        <f ca="1"/>
        <v>13.1975</v>
      </c>
      <c r="Q172" vm="949">
        <f ca="1"/>
        <v>14.9499</v>
      </c>
    </row>
    <row r="173" spans="2:17" x14ac:dyDescent="0.2">
      <c r="B173" vm="854">
        <f ca="1"/>
        <v>7.1542000000000003</v>
      </c>
      <c r="C173" vm="950">
        <f ca="1"/>
        <v>2.1749999999999998</v>
      </c>
      <c r="N173" vm="529">
        <f ca="1"/>
        <v>1.6319999999999999</v>
      </c>
      <c r="O173" vm="951">
        <f ca="1"/>
        <v>53.3</v>
      </c>
      <c r="P173" vm="952">
        <f ca="1"/>
        <v>13.5</v>
      </c>
      <c r="Q173" vm="913">
        <f ca="1"/>
        <v>15.2765</v>
      </c>
    </row>
    <row r="174" spans="2:17" x14ac:dyDescent="0.2">
      <c r="B174" vm="953">
        <f ca="1"/>
        <v>7.3779000000000003</v>
      </c>
      <c r="C174" vm="954">
        <f ca="1"/>
        <v>2.1724999999999999</v>
      </c>
      <c r="N174" vm="529">
        <f ca="1"/>
        <v>1.6319999999999999</v>
      </c>
      <c r="O174" vm="955">
        <f ca="1"/>
        <v>53.79</v>
      </c>
      <c r="P174" vm="956">
        <f ca="1"/>
        <v>12.5525</v>
      </c>
      <c r="Q174" vm="957">
        <f ca="1"/>
        <v>15.1998</v>
      </c>
    </row>
    <row r="175" spans="2:17" x14ac:dyDescent="0.2">
      <c r="B175" vm="958">
        <f ca="1"/>
        <v>7.4391999999999996</v>
      </c>
      <c r="C175" vm="959">
        <f ca="1"/>
        <v>2.1495000000000002</v>
      </c>
      <c r="N175" vm="696">
        <f ca="1"/>
        <v>1.6619999999999999</v>
      </c>
      <c r="O175" vm="960">
        <f ca="1"/>
        <v>53.9</v>
      </c>
      <c r="P175" vm="961">
        <f ca="1"/>
        <v>12.4</v>
      </c>
      <c r="Q175" vm="962">
        <f ca="1"/>
        <v>15.2165</v>
      </c>
    </row>
    <row r="176" spans="2:17" x14ac:dyDescent="0.2">
      <c r="B176" vm="963">
        <f ca="1"/>
        <v>7.5510999999999999</v>
      </c>
      <c r="C176" vm="964">
        <f ca="1"/>
        <v>2.1360000000000001</v>
      </c>
      <c r="N176" vm="965">
        <f ca="1"/>
        <v>1.64</v>
      </c>
      <c r="O176" vm="966">
        <f ca="1"/>
        <v>54.76</v>
      </c>
      <c r="P176" vm="967">
        <f ca="1"/>
        <v>11.9025</v>
      </c>
      <c r="Q176" vm="968">
        <f ca="1"/>
        <v>15.239800000000001</v>
      </c>
    </row>
    <row r="177" spans="2:17" x14ac:dyDescent="0.2">
      <c r="B177" vm="969">
        <f ca="1"/>
        <v>7.7324999999999999</v>
      </c>
      <c r="C177" vm="970">
        <f ca="1"/>
        <v>2.2084999999999999</v>
      </c>
      <c r="N177" vm="971">
        <f ca="1"/>
        <v>1.6439999999999999</v>
      </c>
      <c r="O177" vm="972">
        <f ca="1"/>
        <v>53.87</v>
      </c>
      <c r="P177" vm="973">
        <f ca="1"/>
        <v>12.59</v>
      </c>
      <c r="Q177" vm="974">
        <f ca="1"/>
        <v>15.4932</v>
      </c>
    </row>
    <row r="178" spans="2:17" x14ac:dyDescent="0.2">
      <c r="B178" vm="975">
        <f ca="1"/>
        <v>7.7256999999999998</v>
      </c>
      <c r="C178" vm="976">
        <f ca="1"/>
        <v>2.2000000000000002</v>
      </c>
      <c r="N178" vm="977">
        <f ca="1"/>
        <v>1.6293</v>
      </c>
      <c r="O178" vm="703">
        <f ca="1"/>
        <v>53.05</v>
      </c>
      <c r="P178" vm="978">
        <f ca="1"/>
        <v>12.202500000000001</v>
      </c>
      <c r="Q178" vm="979">
        <f ca="1"/>
        <v>15.059799999999999</v>
      </c>
    </row>
    <row r="179" spans="2:17" x14ac:dyDescent="0.2">
      <c r="B179" vm="980">
        <f ca="1"/>
        <v>7.4953000000000003</v>
      </c>
      <c r="C179" vm="981">
        <f ca="1"/>
        <v>2.16</v>
      </c>
      <c r="N179" vm="982">
        <f ca="1"/>
        <v>1.59</v>
      </c>
      <c r="O179" vm="983">
        <f ca="1"/>
        <v>53.03</v>
      </c>
      <c r="P179" vm="984">
        <f ca="1"/>
        <v>12.9275</v>
      </c>
      <c r="Q179" vm="985">
        <f ca="1"/>
        <v>14.899900000000001</v>
      </c>
    </row>
    <row r="180" spans="2:17" x14ac:dyDescent="0.2">
      <c r="B180" vm="986">
        <f ca="1"/>
        <v>7.6078999999999999</v>
      </c>
      <c r="C180" vm="987">
        <f ca="1"/>
        <v>2.14</v>
      </c>
      <c r="N180" vm="850">
        <f ca="1"/>
        <v>1.5880000000000001</v>
      </c>
      <c r="O180" vm="988">
        <f ca="1"/>
        <v>53.52</v>
      </c>
      <c r="P180" vm="989">
        <f ca="1"/>
        <v>12.75</v>
      </c>
      <c r="Q180" vm="990">
        <f ca="1"/>
        <v>14.736499999999999</v>
      </c>
    </row>
    <row r="181" spans="2:17" x14ac:dyDescent="0.2">
      <c r="B181" vm="991">
        <f ca="1"/>
        <v>7.5323000000000002</v>
      </c>
      <c r="C181" vm="992">
        <f ca="1"/>
        <v>2.1315</v>
      </c>
      <c r="N181" vm="993">
        <f ca="1"/>
        <v>1.48</v>
      </c>
      <c r="O181" vm="994">
        <f ca="1"/>
        <v>54.06</v>
      </c>
      <c r="P181" vm="995">
        <f ca="1"/>
        <v>12.172499999999999</v>
      </c>
      <c r="Q181" vm="996">
        <f ca="1"/>
        <v>14.666499999999999</v>
      </c>
    </row>
    <row r="182" spans="2:17" x14ac:dyDescent="0.2">
      <c r="B182" vm="997">
        <f ca="1"/>
        <v>7.6612</v>
      </c>
      <c r="C182" vm="998">
        <f ca="1"/>
        <v>2.1324999999999998</v>
      </c>
      <c r="N182" vm="999">
        <f ca="1"/>
        <v>1.524</v>
      </c>
      <c r="O182" vm="1000">
        <f ca="1"/>
        <v>53.8</v>
      </c>
      <c r="P182" vm="1001">
        <f ca="1"/>
        <v>12.03</v>
      </c>
      <c r="Q182" vm="1002">
        <f ca="1"/>
        <v>14.693199999999999</v>
      </c>
    </row>
    <row r="183" spans="2:17" x14ac:dyDescent="0.2">
      <c r="B183" vm="1003">
        <f ca="1"/>
        <v>7.7176999999999998</v>
      </c>
      <c r="C183" vm="1004">
        <f ca="1"/>
        <v>2.0924999999999998</v>
      </c>
      <c r="N183" vm="1005">
        <f ca="1"/>
        <v>1.5492999999999999</v>
      </c>
      <c r="O183" vm="726">
        <f ca="1"/>
        <v>53.06</v>
      </c>
      <c r="P183" vm="1006">
        <f ca="1"/>
        <v>12.9825</v>
      </c>
      <c r="Q183" vm="1007">
        <f ca="1"/>
        <v>14.3399</v>
      </c>
    </row>
    <row r="184" spans="2:17" x14ac:dyDescent="0.2">
      <c r="B184" vm="1008">
        <f ca="1"/>
        <v>7.7950999999999997</v>
      </c>
      <c r="C184" vm="1009">
        <f ca="1"/>
        <v>2.06</v>
      </c>
      <c r="N184" vm="1010">
        <f ca="1"/>
        <v>1.546</v>
      </c>
      <c r="O184" vm="1011">
        <f ca="1"/>
        <v>52.6</v>
      </c>
      <c r="P184" vm="1012">
        <f ca="1"/>
        <v>12.4375</v>
      </c>
      <c r="Q184" vm="1013">
        <f ca="1"/>
        <v>14.149900000000001</v>
      </c>
    </row>
    <row r="185" spans="2:17" x14ac:dyDescent="0.2">
      <c r="B185" vm="1014">
        <f ca="1"/>
        <v>7.8326000000000002</v>
      </c>
      <c r="C185" vm="1015">
        <f ca="1"/>
        <v>2.0985</v>
      </c>
      <c r="N185" vm="1016">
        <f ca="1"/>
        <v>1.5367</v>
      </c>
      <c r="O185" vm="1017">
        <f ca="1"/>
        <v>53.88</v>
      </c>
      <c r="P185" vm="1018">
        <f ca="1"/>
        <v>13.6</v>
      </c>
      <c r="Q185" vm="1019">
        <f ca="1"/>
        <v>14.433199999999999</v>
      </c>
    </row>
    <row r="186" spans="2:17" x14ac:dyDescent="0.2">
      <c r="B186" vm="1020">
        <f ca="1"/>
        <v>7.9951999999999996</v>
      </c>
      <c r="C186" vm="50">
        <f ca="1"/>
        <v>2.1225000000000001</v>
      </c>
      <c r="N186" vm="1021">
        <f ca="1"/>
        <v>1.5153000000000001</v>
      </c>
      <c r="O186" vm="1022">
        <f ca="1"/>
        <v>55.49</v>
      </c>
      <c r="P186" vm="1023">
        <f ca="1"/>
        <v>13.875</v>
      </c>
      <c r="Q186" vm="1024">
        <f ca="1"/>
        <v>14.5899</v>
      </c>
    </row>
    <row r="187" spans="2:17" x14ac:dyDescent="0.2">
      <c r="B187" vm="1025">
        <f ca="1"/>
        <v>7.8814000000000002</v>
      </c>
      <c r="C187" vm="1026">
        <f ca="1"/>
        <v>2.1629999999999998</v>
      </c>
      <c r="N187" vm="1027">
        <f ca="1"/>
        <v>1.474</v>
      </c>
      <c r="O187" vm="1028">
        <f ca="1"/>
        <v>55.3</v>
      </c>
      <c r="P187" vm="1029">
        <f ca="1"/>
        <v>13.2875</v>
      </c>
      <c r="Q187" vm="1030">
        <f ca="1"/>
        <v>14.4832</v>
      </c>
    </row>
    <row r="188" spans="2:17" x14ac:dyDescent="0.2">
      <c r="B188" vm="1031">
        <f ca="1"/>
        <v>7.8631000000000002</v>
      </c>
      <c r="C188" vm="1032">
        <f ca="1"/>
        <v>2.1625000000000001</v>
      </c>
      <c r="N188" vm="1033">
        <f ca="1"/>
        <v>1.476</v>
      </c>
      <c r="O188" vm="1034">
        <f ca="1"/>
        <v>55.9</v>
      </c>
      <c r="P188" vm="1035">
        <f ca="1"/>
        <v>13.1</v>
      </c>
      <c r="Q188" vm="1036">
        <f ca="1"/>
        <v>14.3499</v>
      </c>
    </row>
    <row r="189" spans="2:17" x14ac:dyDescent="0.2">
      <c r="B189" vm="1037">
        <f ca="1"/>
        <v>7.6744000000000003</v>
      </c>
      <c r="C189" vm="1038">
        <f ca="1"/>
        <v>2.169</v>
      </c>
      <c r="N189" vm="1039">
        <f ca="1"/>
        <v>1.4953000000000001</v>
      </c>
      <c r="O189" vm="1040">
        <f ca="1"/>
        <v>54.66</v>
      </c>
      <c r="P189" vm="1041">
        <f ca="1"/>
        <v>12.6275</v>
      </c>
      <c r="Q189" vm="1042">
        <f ca="1"/>
        <v>14.4299</v>
      </c>
    </row>
    <row r="190" spans="2:17" x14ac:dyDescent="0.2">
      <c r="B190" vm="1031">
        <f ca="1"/>
        <v>7.8631000000000002</v>
      </c>
      <c r="C190" vm="1043">
        <f ca="1"/>
        <v>2.2324999999999999</v>
      </c>
      <c r="N190" vm="1044">
        <f ca="1"/>
        <v>1.5133000000000001</v>
      </c>
      <c r="O190" vm="1045">
        <f ca="1"/>
        <v>55.72</v>
      </c>
      <c r="P190" vm="1046">
        <f ca="1"/>
        <v>13.202500000000001</v>
      </c>
      <c r="Q190" vm="1047">
        <f ca="1"/>
        <v>14.4932</v>
      </c>
    </row>
    <row r="191" spans="2:17" x14ac:dyDescent="0.2">
      <c r="B191" vm="1048">
        <f ca="1"/>
        <v>7.8483999999999998</v>
      </c>
      <c r="C191" vm="1049">
        <f ca="1"/>
        <v>2.2665000000000002</v>
      </c>
      <c r="N191" vm="1050">
        <f ca="1"/>
        <v>1.5532999999999999</v>
      </c>
      <c r="O191" vm="1051">
        <f ca="1"/>
        <v>56.21</v>
      </c>
      <c r="P191" vm="1052">
        <f ca="1"/>
        <v>13.324999999999999</v>
      </c>
      <c r="Q191" vm="1053">
        <f ca="1"/>
        <v>14.7165</v>
      </c>
    </row>
    <row r="192" spans="2:17" x14ac:dyDescent="0.2">
      <c r="B192" vm="1054">
        <f ca="1"/>
        <v>8.0065000000000008</v>
      </c>
      <c r="C192" vm="1055">
        <f ca="1"/>
        <v>2.2999999999999998</v>
      </c>
      <c r="N192" vm="1056">
        <f ca="1"/>
        <v>1.6073</v>
      </c>
      <c r="O192" vm="1057">
        <f ca="1"/>
        <v>57.05</v>
      </c>
      <c r="P192" vm="1058">
        <f ca="1"/>
        <v>13.5725</v>
      </c>
      <c r="Q192" vm="1059">
        <f ca="1"/>
        <v>14.586499999999999</v>
      </c>
    </row>
    <row r="193" spans="2:17" x14ac:dyDescent="0.2">
      <c r="B193" vm="1060">
        <f ca="1"/>
        <v>7.8247999999999998</v>
      </c>
      <c r="C193" vm="1061">
        <f ca="1"/>
        <v>2.2454999999999998</v>
      </c>
      <c r="N193" vm="604">
        <f ca="1"/>
        <v>1.77</v>
      </c>
      <c r="O193" vm="1057">
        <f ca="1"/>
        <v>57.05</v>
      </c>
      <c r="P193" vm="1062">
        <f ca="1"/>
        <v>13.842499999999999</v>
      </c>
      <c r="Q193" vm="1063">
        <f ca="1"/>
        <v>14.656499999999999</v>
      </c>
    </row>
    <row r="194" spans="2:17" x14ac:dyDescent="0.2">
      <c r="B194" vm="1064">
        <f ca="1"/>
        <v>7.8611000000000004</v>
      </c>
      <c r="C194" vm="1065">
        <f ca="1"/>
        <v>2.2280000000000002</v>
      </c>
      <c r="N194" vm="1066">
        <f ca="1"/>
        <v>1.83</v>
      </c>
      <c r="O194" vm="1067">
        <f ca="1"/>
        <v>56.4</v>
      </c>
      <c r="P194" vm="1068">
        <f ca="1"/>
        <v>13.6275</v>
      </c>
      <c r="Q194" vm="1069">
        <f ca="1"/>
        <v>14.649900000000001</v>
      </c>
    </row>
    <row r="195" spans="2:17" x14ac:dyDescent="0.2">
      <c r="B195" vm="1070">
        <f ca="1"/>
        <v>7.8773999999999997</v>
      </c>
      <c r="C195" vm="1071">
        <f ca="1"/>
        <v>2.2134999999999998</v>
      </c>
      <c r="N195" vm="743">
        <f ca="1"/>
        <v>1.7886</v>
      </c>
      <c r="O195" vm="1072">
        <f ca="1"/>
        <v>56.23</v>
      </c>
      <c r="P195" vm="1073">
        <f ca="1"/>
        <v>13.715</v>
      </c>
      <c r="Q195" vm="1074">
        <f ca="1"/>
        <v>14.6732</v>
      </c>
    </row>
    <row r="196" spans="2:17" x14ac:dyDescent="0.2">
      <c r="B196" vm="1075">
        <f ca="1"/>
        <v>7.8403</v>
      </c>
      <c r="C196" vm="1076">
        <f ca="1"/>
        <v>2.1909999999999998</v>
      </c>
      <c r="N196" vm="1077">
        <f ca="1"/>
        <v>1.7265999999999999</v>
      </c>
      <c r="O196" vm="1078">
        <f ca="1"/>
        <v>56.37</v>
      </c>
      <c r="P196" vm="1079">
        <f ca="1"/>
        <v>13.38</v>
      </c>
      <c r="Q196" vm="1080">
        <f ca="1"/>
        <v>14.889900000000001</v>
      </c>
    </row>
    <row r="197" spans="2:17" x14ac:dyDescent="0.2">
      <c r="B197" vm="1081">
        <f ca="1"/>
        <v>7.7728000000000002</v>
      </c>
      <c r="C197" vm="1082">
        <f ca="1"/>
        <v>2.1960000000000002</v>
      </c>
      <c r="N197" vm="1083">
        <f ca="1"/>
        <v>1.7992999999999999</v>
      </c>
      <c r="O197" vm="1034">
        <f ca="1"/>
        <v>55.9</v>
      </c>
      <c r="P197" vm="1084">
        <f ca="1"/>
        <v>13.36</v>
      </c>
      <c r="Q197" vm="1085">
        <f ca="1"/>
        <v>14.996499999999999</v>
      </c>
    </row>
    <row r="198" spans="2:17" x14ac:dyDescent="0.2">
      <c r="B198" vm="1086">
        <f ca="1"/>
        <v>7.6374000000000004</v>
      </c>
      <c r="C198" vm="1087">
        <f ca="1"/>
        <v>2.1455000000000002</v>
      </c>
      <c r="N198" vm="1088">
        <f ca="1"/>
        <v>1.79</v>
      </c>
      <c r="O198" vm="1089">
        <f ca="1"/>
        <v>55.11</v>
      </c>
      <c r="P198" vm="1090">
        <f ca="1"/>
        <v>13.195</v>
      </c>
      <c r="Q198" vm="1091">
        <f ca="1"/>
        <v>15.0198</v>
      </c>
    </row>
    <row r="199" spans="2:17" x14ac:dyDescent="0.2">
      <c r="B199" vm="1092">
        <f ca="1"/>
        <v>7.5572999999999997</v>
      </c>
      <c r="C199" vm="1093">
        <f ca="1"/>
        <v>2.1215000000000002</v>
      </c>
      <c r="N199" vm="1094">
        <f ca="1"/>
        <v>1.8386</v>
      </c>
      <c r="O199" vm="1095">
        <f ca="1"/>
        <v>54.6</v>
      </c>
      <c r="P199" vm="1096">
        <f ca="1"/>
        <v>13.262499999999999</v>
      </c>
      <c r="Q199" vm="1097">
        <f ca="1"/>
        <v>14.9665</v>
      </c>
    </row>
    <row r="200" spans="2:17" x14ac:dyDescent="0.2">
      <c r="B200" vm="1098">
        <f ca="1"/>
        <v>7.5048000000000004</v>
      </c>
      <c r="C200" vm="119">
        <f ca="1"/>
        <v>2.15</v>
      </c>
      <c r="N200" vm="1099">
        <f ca="1"/>
        <v>1.7645999999999999</v>
      </c>
      <c r="O200" vm="1100">
        <f ca="1"/>
        <v>55.5</v>
      </c>
      <c r="P200" vm="1101">
        <f ca="1"/>
        <v>13.05</v>
      </c>
      <c r="Q200" vm="979">
        <f ca="1"/>
        <v>15.059799999999999</v>
      </c>
    </row>
    <row r="201" spans="2:17" x14ac:dyDescent="0.2">
      <c r="B201" vm="830">
        <f ca="1"/>
        <v>7.4447000000000001</v>
      </c>
      <c r="C201" vm="1102">
        <f ca="1"/>
        <v>2.1815000000000002</v>
      </c>
      <c r="N201" vm="1103">
        <f ca="1"/>
        <v>1.6719999999999999</v>
      </c>
      <c r="O201" vm="1104">
        <f ca="1"/>
        <v>56.5</v>
      </c>
      <c r="P201" vm="1105">
        <f ca="1"/>
        <v>12.6525</v>
      </c>
      <c r="Q201" vm="1106">
        <f ca="1"/>
        <v>15.0932</v>
      </c>
    </row>
    <row r="202" spans="2:17" x14ac:dyDescent="0.2">
      <c r="B202" vm="1107">
        <f ca="1"/>
        <v>7.6314000000000002</v>
      </c>
      <c r="C202" vm="1108">
        <f ca="1"/>
        <v>2.246</v>
      </c>
      <c r="N202" vm="1109">
        <f ca="1"/>
        <v>1.6753</v>
      </c>
      <c r="O202" vm="1110">
        <f ca="1"/>
        <v>56</v>
      </c>
      <c r="P202" vm="1111">
        <f ca="1"/>
        <v>13.23</v>
      </c>
      <c r="Q202" vm="1112">
        <f ca="1"/>
        <v>15.0665</v>
      </c>
    </row>
    <row r="203" spans="2:17" x14ac:dyDescent="0.2">
      <c r="B203" vm="1113">
        <f ca="1"/>
        <v>7.6074000000000002</v>
      </c>
      <c r="C203" vm="1114">
        <f ca="1"/>
        <v>2.2269999999999999</v>
      </c>
      <c r="N203" vm="514">
        <f ca="1"/>
        <v>1.6579999999999999</v>
      </c>
      <c r="O203" vm="1115">
        <f ca="1"/>
        <v>56.54</v>
      </c>
      <c r="P203" vm="1116">
        <f ca="1"/>
        <v>13.25</v>
      </c>
      <c r="Q203" vm="1117">
        <f ca="1"/>
        <v>15.043200000000001</v>
      </c>
    </row>
    <row r="204" spans="2:17" x14ac:dyDescent="0.2">
      <c r="B204" vm="1118">
        <f ca="1"/>
        <v>7.7572999999999999</v>
      </c>
      <c r="C204" vm="1119">
        <f ca="1"/>
        <v>2.2949999999999999</v>
      </c>
      <c r="N204" vm="1120">
        <f ca="1"/>
        <v>1.71</v>
      </c>
      <c r="O204" vm="1121">
        <f ca="1"/>
        <v>58.39</v>
      </c>
      <c r="P204" vm="1122">
        <f ca="1"/>
        <v>13.625</v>
      </c>
      <c r="Q204" vm="1123">
        <f ca="1"/>
        <v>15.3832</v>
      </c>
    </row>
    <row r="205" spans="2:17" x14ac:dyDescent="0.2">
      <c r="B205" vm="1124">
        <f ca="1"/>
        <v>8.6533999999999995</v>
      </c>
      <c r="C205" vm="1125">
        <f ca="1"/>
        <v>2.2835000000000001</v>
      </c>
      <c r="N205" vm="1109">
        <f ca="1"/>
        <v>1.6753</v>
      </c>
      <c r="O205" vm="1126">
        <f ca="1"/>
        <v>57.21</v>
      </c>
      <c r="P205" vm="1127">
        <f ca="1"/>
        <v>14.172499999999999</v>
      </c>
      <c r="Q205" vm="1128">
        <f ca="1"/>
        <v>15.2598</v>
      </c>
    </row>
    <row r="206" spans="2:17" x14ac:dyDescent="0.2">
      <c r="B206" vm="1129">
        <f ca="1"/>
        <v>8.5925999999999991</v>
      </c>
      <c r="C206" vm="1130">
        <f ca="1"/>
        <v>2.306</v>
      </c>
      <c r="N206" vm="1131">
        <f ca="1"/>
        <v>1.6839999999999999</v>
      </c>
      <c r="O206" vm="1132">
        <f ca="1"/>
        <v>57.7</v>
      </c>
      <c r="P206" vm="1133">
        <f ca="1"/>
        <v>14.0025</v>
      </c>
      <c r="Q206" vm="1134">
        <f ca="1"/>
        <v>15.363200000000001</v>
      </c>
    </row>
    <row r="207" spans="2:17" x14ac:dyDescent="0.2">
      <c r="B207" vm="1135">
        <f ca="1"/>
        <v>8.6529000000000007</v>
      </c>
      <c r="C207" vm="1136">
        <f ca="1"/>
        <v>2.3439999999999999</v>
      </c>
      <c r="N207" vm="1137">
        <f ca="1"/>
        <v>1.7133</v>
      </c>
      <c r="O207" vm="1138">
        <f ca="1"/>
        <v>57.02</v>
      </c>
      <c r="P207" vm="1139">
        <f ca="1"/>
        <v>14.005000000000001</v>
      </c>
      <c r="Q207" vm="1140">
        <f ca="1"/>
        <v>15.319800000000001</v>
      </c>
    </row>
    <row r="208" spans="2:17" x14ac:dyDescent="0.2">
      <c r="B208" vm="1141">
        <f ca="1"/>
        <v>8.6654</v>
      </c>
      <c r="C208" vm="1142">
        <f ca="1"/>
        <v>2.0499999999999998</v>
      </c>
      <c r="N208" vm="702">
        <f ca="1"/>
        <v>1.7233000000000001</v>
      </c>
      <c r="O208" vm="1143">
        <f ca="1"/>
        <v>56.05</v>
      </c>
      <c r="P208" vm="1144">
        <f ca="1"/>
        <v>13.8225</v>
      </c>
      <c r="Q208" vm="1145">
        <f ca="1"/>
        <v>15.0565</v>
      </c>
    </row>
    <row r="209" spans="2:17" x14ac:dyDescent="0.2">
      <c r="B209" vm="1146">
        <f ca="1"/>
        <v>8.9236000000000004</v>
      </c>
      <c r="C209" vm="1147">
        <f ca="1"/>
        <v>1.982</v>
      </c>
      <c r="N209" vm="656">
        <f ca="1"/>
        <v>1.78</v>
      </c>
      <c r="O209" vm="1148">
        <f ca="1"/>
        <v>55.45</v>
      </c>
      <c r="P209" vm="1149">
        <f ca="1"/>
        <v>13.1875</v>
      </c>
      <c r="Q209" vm="925">
        <f ca="1"/>
        <v>15.1465</v>
      </c>
    </row>
    <row r="210" spans="2:17" x14ac:dyDescent="0.2">
      <c r="B210" vm="1150">
        <f ca="1"/>
        <v>8.8903999999999996</v>
      </c>
      <c r="C210" vm="1151">
        <f ca="1"/>
        <v>1.9775</v>
      </c>
      <c r="N210" vm="731">
        <f ca="1"/>
        <v>1.7773000000000001</v>
      </c>
      <c r="O210" vm="1152">
        <f ca="1"/>
        <v>55.25</v>
      </c>
      <c r="P210" vm="1153">
        <f ca="1"/>
        <v>13.0025</v>
      </c>
      <c r="Q210" vm="1085">
        <f ca="1"/>
        <v>14.996499999999999</v>
      </c>
    </row>
    <row r="211" spans="2:17" x14ac:dyDescent="0.2">
      <c r="B211" vm="1154">
        <f ca="1"/>
        <v>9.0146999999999995</v>
      </c>
      <c r="C211" vm="1155">
        <f ca="1"/>
        <v>1.9675</v>
      </c>
      <c r="N211" vm="1156">
        <f ca="1"/>
        <v>1.7952999999999999</v>
      </c>
      <c r="O211" vm="1157">
        <f ca="1"/>
        <v>56.96</v>
      </c>
      <c r="P211" vm="1158">
        <f ca="1"/>
        <v>12.595000000000001</v>
      </c>
      <c r="Q211" vm="1159">
        <f ca="1"/>
        <v>15.3665</v>
      </c>
    </row>
    <row r="212" spans="2:17" x14ac:dyDescent="0.2">
      <c r="B212" vm="1160">
        <f ca="1"/>
        <v>9.3055000000000003</v>
      </c>
      <c r="C212" vm="1161">
        <f ca="1"/>
        <v>1.9984999999999999</v>
      </c>
      <c r="N212" vm="1162">
        <f ca="1"/>
        <v>1.8046</v>
      </c>
      <c r="O212" vm="1163">
        <f ca="1"/>
        <v>58.12</v>
      </c>
      <c r="P212" vm="1164">
        <f ca="1"/>
        <v>12.2575</v>
      </c>
      <c r="Q212" vm="1165">
        <f ca="1"/>
        <v>15.7065</v>
      </c>
    </row>
    <row r="213" spans="2:17" x14ac:dyDescent="0.2">
      <c r="B213" vm="1166">
        <f ca="1"/>
        <v>9.5518000000000001</v>
      </c>
      <c r="C213" vm="1167">
        <f ca="1"/>
        <v>2.0145</v>
      </c>
      <c r="N213" vm="1168">
        <f ca="1"/>
        <v>1.8460000000000001</v>
      </c>
      <c r="O213" vm="1169">
        <f ca="1"/>
        <v>58.25</v>
      </c>
      <c r="P213" vm="1170">
        <f ca="1"/>
        <v>11.512499999999999</v>
      </c>
      <c r="Q213" vm="1171">
        <f ca="1"/>
        <v>15.5832</v>
      </c>
    </row>
    <row r="214" spans="2:17" x14ac:dyDescent="0.2">
      <c r="B214" vm="1172">
        <f ca="1"/>
        <v>9.5694999999999997</v>
      </c>
      <c r="C214" vm="1173">
        <f ca="1"/>
        <v>2.0445000000000002</v>
      </c>
      <c r="N214" vm="1174">
        <f ca="1"/>
        <v>1.84</v>
      </c>
      <c r="O214" vm="1175">
        <f ca="1"/>
        <v>59.9</v>
      </c>
      <c r="P214" vm="1176">
        <f ca="1"/>
        <v>10.8</v>
      </c>
      <c r="Q214" vm="625">
        <f ca="1"/>
        <v>15.9998</v>
      </c>
    </row>
    <row r="215" spans="2:17" x14ac:dyDescent="0.2">
      <c r="B215" vm="1177">
        <f ca="1"/>
        <v>9.7590000000000003</v>
      </c>
      <c r="C215" vm="44">
        <f ca="1"/>
        <v>2.0745</v>
      </c>
      <c r="N215" vm="1178">
        <f ca="1"/>
        <v>1.8252999999999999</v>
      </c>
      <c r="O215" vm="1179">
        <f ca="1"/>
        <v>58.05</v>
      </c>
      <c r="P215" vm="1180">
        <f ca="1"/>
        <v>10.945</v>
      </c>
      <c r="Q215" vm="425">
        <f ca="1"/>
        <v>15.799799999999999</v>
      </c>
    </row>
    <row r="216" spans="2:17" x14ac:dyDescent="0.2">
      <c r="B216" vm="1181">
        <f ca="1"/>
        <v>9.8871000000000002</v>
      </c>
      <c r="C216" vm="1182">
        <f ca="1"/>
        <v>2.0539999999999998</v>
      </c>
      <c r="N216" vm="1183">
        <f ca="1"/>
        <v>1.7853000000000001</v>
      </c>
      <c r="O216" vm="1184">
        <f ca="1"/>
        <v>58.5</v>
      </c>
      <c r="P216" vm="1185">
        <f ca="1"/>
        <v>10.672499999999999</v>
      </c>
      <c r="Q216" vm="1186">
        <f ca="1"/>
        <v>15.9732</v>
      </c>
    </row>
    <row r="217" spans="2:17" x14ac:dyDescent="0.2">
      <c r="B217" vm="1187">
        <f ca="1"/>
        <v>9.8658000000000001</v>
      </c>
      <c r="C217" vm="27">
        <f ca="1"/>
        <v>2.0665</v>
      </c>
      <c r="N217" vm="1188">
        <f ca="1"/>
        <v>1.8132999999999999</v>
      </c>
      <c r="O217" vm="1179">
        <f ca="1"/>
        <v>58.05</v>
      </c>
      <c r="P217" vm="1189">
        <f ca="1"/>
        <v>11.074999999999999</v>
      </c>
      <c r="Q217" vm="620">
        <f ca="1"/>
        <v>15.933199999999999</v>
      </c>
    </row>
    <row r="218" spans="2:17" x14ac:dyDescent="0.2">
      <c r="B218" vm="1190">
        <f ca="1"/>
        <v>9.6760999999999999</v>
      </c>
      <c r="C218" vm="1191">
        <f ca="1"/>
        <v>2.0895000000000001</v>
      </c>
      <c r="N218" vm="1192">
        <f ca="1"/>
        <v>1.7932999999999999</v>
      </c>
      <c r="O218" vm="1193">
        <f ca="1"/>
        <v>58.07</v>
      </c>
      <c r="P218" vm="1194">
        <f ca="1"/>
        <v>10.8725</v>
      </c>
      <c r="Q218" vm="1195">
        <f ca="1"/>
        <v>15.8432</v>
      </c>
    </row>
    <row r="219" spans="2:17" x14ac:dyDescent="0.2">
      <c r="B219" vm="1196">
        <f ca="1"/>
        <v>9.4681999999999995</v>
      </c>
      <c r="C219" vm="1197">
        <f ca="1"/>
        <v>2.0735000000000001</v>
      </c>
      <c r="N219" vm="1198">
        <f ca="1"/>
        <v>1.8</v>
      </c>
      <c r="O219" vm="1199">
        <f ca="1"/>
        <v>57.95</v>
      </c>
      <c r="P219" vm="1200">
        <f ca="1"/>
        <v>11.477499999999999</v>
      </c>
      <c r="Q219" vm="700">
        <f ca="1"/>
        <v>16.083200000000001</v>
      </c>
    </row>
    <row r="220" spans="2:17" x14ac:dyDescent="0.2">
      <c r="B220" vm="1201">
        <f ca="1"/>
        <v>9.8876000000000008</v>
      </c>
      <c r="C220" vm="1202">
        <f ca="1"/>
        <v>2.1185</v>
      </c>
      <c r="N220" vm="1203">
        <f ca="1"/>
        <v>1.8826000000000001</v>
      </c>
      <c r="O220" vm="1204">
        <f ca="1"/>
        <v>59.4</v>
      </c>
      <c r="P220" vm="1205">
        <f ca="1"/>
        <v>11.484999999999999</v>
      </c>
      <c r="Q220" vm="1206">
        <f ca="1"/>
        <v>16.386500000000002</v>
      </c>
    </row>
    <row r="221" spans="2:17" x14ac:dyDescent="0.2">
      <c r="B221" vm="1207">
        <f ca="1"/>
        <v>9.8125</v>
      </c>
      <c r="C221" vm="937">
        <f ca="1"/>
        <v>2.1259999999999999</v>
      </c>
      <c r="N221" vm="1208">
        <f ca="1"/>
        <v>1.88</v>
      </c>
      <c r="O221" vm="1209">
        <f ca="1"/>
        <v>59.75</v>
      </c>
      <c r="P221" vm="1210">
        <f ca="1"/>
        <v>11.762499999999999</v>
      </c>
      <c r="Q221" vm="1211">
        <f ca="1"/>
        <v>16.469799999999999</v>
      </c>
    </row>
    <row r="222" spans="2:17" x14ac:dyDescent="0.2">
      <c r="B222" vm="1212">
        <f ca="1"/>
        <v>9.8690999999999995</v>
      </c>
      <c r="C222" vm="1213">
        <f ca="1"/>
        <v>2.2730000000000001</v>
      </c>
      <c r="N222" vm="1162">
        <f ca="1"/>
        <v>1.8046</v>
      </c>
      <c r="O222" vm="1214">
        <f ca="1"/>
        <v>59.52</v>
      </c>
      <c r="P222" vm="1215">
        <f ca="1"/>
        <v>12.065</v>
      </c>
      <c r="Q222" vm="1216">
        <f ca="1"/>
        <v>16.266500000000001</v>
      </c>
    </row>
    <row r="223" spans="2:17" x14ac:dyDescent="0.2">
      <c r="B223" vm="1217">
        <f ca="1"/>
        <v>9.9146000000000001</v>
      </c>
      <c r="C223" vm="1071">
        <f ca="1"/>
        <v>2.2134999999999998</v>
      </c>
      <c r="N223" vm="748">
        <f ca="1"/>
        <v>1.8666</v>
      </c>
      <c r="O223" vm="1218">
        <f ca="1"/>
        <v>59.98</v>
      </c>
      <c r="P223" vm="956">
        <f ca="1"/>
        <v>12.5525</v>
      </c>
      <c r="Q223" vm="1219">
        <f ca="1"/>
        <v>16.259799999999998</v>
      </c>
    </row>
    <row r="224" spans="2:17" x14ac:dyDescent="0.2">
      <c r="B224" vm="1220">
        <f ca="1"/>
        <v>10.0547</v>
      </c>
      <c r="C224" vm="1221">
        <f ca="1"/>
        <v>2.2715000000000001</v>
      </c>
      <c r="N224" vm="1222">
        <f ca="1"/>
        <v>1.8660000000000001</v>
      </c>
      <c r="O224" vm="1223">
        <f ca="1"/>
        <v>60.75</v>
      </c>
      <c r="P224" vm="1224">
        <f ca="1"/>
        <v>12.215</v>
      </c>
      <c r="Q224" vm="1225">
        <f ca="1"/>
        <v>16.346499999999999</v>
      </c>
    </row>
    <row r="225" spans="2:17" x14ac:dyDescent="0.2">
      <c r="B225" vm="1226">
        <f ca="1"/>
        <v>10.097</v>
      </c>
      <c r="C225" vm="1227">
        <f ca="1"/>
        <v>2.3450000000000002</v>
      </c>
      <c r="N225" vm="1198">
        <f ca="1"/>
        <v>1.8</v>
      </c>
      <c r="O225" vm="1228">
        <f ca="1"/>
        <v>61.05</v>
      </c>
      <c r="P225" vm="1229">
        <f ca="1"/>
        <v>13.06</v>
      </c>
      <c r="Q225" vm="734">
        <f ca="1"/>
        <v>16.5532</v>
      </c>
    </row>
    <row r="226" spans="2:17" x14ac:dyDescent="0.2">
      <c r="B226" vm="1230">
        <f ca="1"/>
        <v>9.9888999999999992</v>
      </c>
      <c r="C226" vm="1231">
        <f ca="1"/>
        <v>2.3784999999999998</v>
      </c>
      <c r="N226" vm="1232">
        <f ca="1"/>
        <v>1.74</v>
      </c>
      <c r="O226" vm="1233">
        <f ca="1"/>
        <v>61</v>
      </c>
      <c r="P226" vm="1234">
        <f ca="1"/>
        <v>13.487500000000001</v>
      </c>
      <c r="Q226" vm="783">
        <f ca="1"/>
        <v>16.513200000000001</v>
      </c>
    </row>
    <row r="227" spans="2:17" x14ac:dyDescent="0.2">
      <c r="B227" vm="1235">
        <f ca="1"/>
        <v>10.2262</v>
      </c>
      <c r="C227" vm="1236">
        <f ca="1"/>
        <v>2.375</v>
      </c>
      <c r="N227" vm="708">
        <f ca="1"/>
        <v>1.802</v>
      </c>
      <c r="O227" vm="1237">
        <f ca="1"/>
        <v>60.62</v>
      </c>
      <c r="P227" vm="816">
        <f ca="1"/>
        <v>13.88</v>
      </c>
      <c r="Q227" vm="1238">
        <f ca="1"/>
        <v>16.4465</v>
      </c>
    </row>
    <row r="228" spans="2:17" x14ac:dyDescent="0.2">
      <c r="B228" vm="1239">
        <f ca="1"/>
        <v>10.4361</v>
      </c>
      <c r="C228" vm="1240">
        <f ca="1"/>
        <v>2.4384999999999999</v>
      </c>
      <c r="N228" vm="1241">
        <f ca="1"/>
        <v>1.8839999999999999</v>
      </c>
      <c r="O228" vm="1242">
        <f ca="1"/>
        <v>60.67</v>
      </c>
      <c r="P228" vm="1243">
        <f ca="1"/>
        <v>13.782500000000001</v>
      </c>
      <c r="Q228" vm="1244">
        <f ca="1"/>
        <v>16.766500000000001</v>
      </c>
    </row>
    <row r="229" spans="2:17" x14ac:dyDescent="0.2">
      <c r="B229" vm="1245">
        <f ca="1"/>
        <v>10.6548</v>
      </c>
      <c r="C229" vm="1246">
        <f ca="1"/>
        <v>2.4024999999999999</v>
      </c>
      <c r="N229" vm="1247">
        <f ca="1"/>
        <v>1.8412999999999999</v>
      </c>
      <c r="O229" vm="1248">
        <f ca="1"/>
        <v>60.65</v>
      </c>
      <c r="P229" vm="1249">
        <f ca="1"/>
        <v>13.525</v>
      </c>
      <c r="Q229" vm="1250">
        <f ca="1"/>
        <v>16.8965</v>
      </c>
    </row>
    <row r="230" spans="2:17" x14ac:dyDescent="0.2">
      <c r="B230" vm="1251">
        <f ca="1"/>
        <v>10.7559</v>
      </c>
      <c r="C230" vm="1252">
        <f ca="1"/>
        <v>2.4075000000000002</v>
      </c>
      <c r="N230" vm="1253">
        <f ca="1"/>
        <v>1.8012999999999999</v>
      </c>
      <c r="O230" vm="1254">
        <f ca="1"/>
        <v>60.06</v>
      </c>
      <c r="P230" vm="1255">
        <f ca="1"/>
        <v>13.57</v>
      </c>
      <c r="Q230" vm="1256">
        <f ca="1"/>
        <v>16.873200000000001</v>
      </c>
    </row>
    <row r="231" spans="2:17" x14ac:dyDescent="0.2">
      <c r="B231" vm="1257">
        <f ca="1"/>
        <v>10.6218</v>
      </c>
      <c r="C231" vm="1258">
        <f ca="1"/>
        <v>2.4155000000000002</v>
      </c>
      <c r="N231" vm="1192">
        <f ca="1"/>
        <v>1.7932999999999999</v>
      </c>
      <c r="O231" vm="1184">
        <f ca="1"/>
        <v>58.5</v>
      </c>
      <c r="P231" vm="1259">
        <f ca="1"/>
        <v>14.2325</v>
      </c>
      <c r="Q231" vm="637">
        <f ca="1"/>
        <v>16.669799999999999</v>
      </c>
    </row>
    <row r="232" spans="2:17" x14ac:dyDescent="0.2">
      <c r="B232" vm="1260">
        <f ca="1"/>
        <v>10.116300000000001</v>
      </c>
      <c r="C232" vm="1261">
        <f ca="1"/>
        <v>2.4239999999999999</v>
      </c>
      <c r="N232" vm="1262">
        <f ca="1"/>
        <v>1.9213</v>
      </c>
      <c r="O232" vm="1263">
        <f ca="1"/>
        <v>60.48</v>
      </c>
      <c r="P232" vm="1264">
        <f ca="1"/>
        <v>13.672499999999999</v>
      </c>
      <c r="Q232" vm="1265">
        <f ca="1"/>
        <v>16.373200000000001</v>
      </c>
    </row>
    <row r="233" spans="2:17" x14ac:dyDescent="0.2">
      <c r="B233" vm="1266">
        <f ca="1"/>
        <v>10.2399</v>
      </c>
      <c r="C233" vm="1267">
        <f ca="1"/>
        <v>2.444</v>
      </c>
      <c r="N233" vm="1268">
        <f ca="1"/>
        <v>1.9693000000000001</v>
      </c>
      <c r="O233" vm="1269">
        <f ca="1"/>
        <v>60.42</v>
      </c>
      <c r="P233" vm="1270">
        <f ca="1"/>
        <v>13.6425</v>
      </c>
      <c r="Q233" vm="1271">
        <f ca="1"/>
        <v>16.1965</v>
      </c>
    </row>
    <row r="234" spans="2:17" x14ac:dyDescent="0.2">
      <c r="B234" vm="1272">
        <f ca="1"/>
        <v>10.4336</v>
      </c>
      <c r="C234" vm="1273">
        <f ca="1"/>
        <v>2.4460000000000002</v>
      </c>
      <c r="N234" vm="1274">
        <f ca="1"/>
        <v>1.9793000000000001</v>
      </c>
      <c r="O234" vm="1275">
        <f ca="1"/>
        <v>61.47</v>
      </c>
      <c r="P234" vm="1276">
        <f ca="1"/>
        <v>14.237500000000001</v>
      </c>
      <c r="Q234" vm="537">
        <f ca="1"/>
        <v>15.943199999999999</v>
      </c>
    </row>
    <row r="235" spans="2:17" x14ac:dyDescent="0.2">
      <c r="B235" vm="1277">
        <f ca="1"/>
        <v>10.4351</v>
      </c>
      <c r="C235" vm="1278">
        <f ca="1"/>
        <v>2.4430000000000001</v>
      </c>
      <c r="N235" vm="667">
        <f ca="1"/>
        <v>2</v>
      </c>
      <c r="O235" vm="1279">
        <f ca="1"/>
        <v>61.78</v>
      </c>
      <c r="P235" vm="1280">
        <f ca="1"/>
        <v>13.6625</v>
      </c>
      <c r="Q235" vm="430">
        <f ca="1"/>
        <v>15.963200000000001</v>
      </c>
    </row>
    <row r="236" spans="2:17" x14ac:dyDescent="0.2">
      <c r="B236" vm="1281">
        <f ca="1"/>
        <v>10.227399999999999</v>
      </c>
      <c r="C236" vm="1282">
        <f ca="1"/>
        <v>2.4529999999999998</v>
      </c>
      <c r="N236" vm="1283">
        <f ca="1"/>
        <v>1.9013</v>
      </c>
      <c r="O236" vm="1284">
        <f ca="1"/>
        <v>62.89</v>
      </c>
      <c r="P236" vm="1285">
        <f ca="1"/>
        <v>14.01</v>
      </c>
      <c r="Q236" vm="1286">
        <f ca="1"/>
        <v>15.8032</v>
      </c>
    </row>
    <row r="237" spans="2:17" x14ac:dyDescent="0.2">
      <c r="B237" vm="1287">
        <f ca="1"/>
        <v>10.1638</v>
      </c>
      <c r="C237" vm="1288">
        <f ca="1"/>
        <v>2.4655</v>
      </c>
      <c r="N237" vm="1289">
        <f ca="1"/>
        <v>1.9965999999999999</v>
      </c>
      <c r="O237" vm="1290">
        <f ca="1"/>
        <v>62.96</v>
      </c>
      <c r="P237" vm="1291">
        <f ca="1"/>
        <v>13.585000000000001</v>
      </c>
      <c r="Q237" vm="620">
        <f ca="1"/>
        <v>15.933199999999999</v>
      </c>
    </row>
    <row r="238" spans="2:17" x14ac:dyDescent="0.2">
      <c r="B238" vm="1292">
        <f ca="1"/>
        <v>10.142300000000001</v>
      </c>
      <c r="C238" vm="1293">
        <f ca="1"/>
        <v>2.4415</v>
      </c>
      <c r="N238" vm="1294">
        <f ca="1"/>
        <v>2.0066000000000002</v>
      </c>
      <c r="O238" vm="1295">
        <f ca="1"/>
        <v>62.61</v>
      </c>
      <c r="P238" vm="1296">
        <f ca="1"/>
        <v>14.0275</v>
      </c>
      <c r="Q238" vm="1297">
        <f ca="1"/>
        <v>15.9198</v>
      </c>
    </row>
    <row r="239" spans="2:17" x14ac:dyDescent="0.2">
      <c r="B239" vm="1298">
        <f ca="1"/>
        <v>10.3851</v>
      </c>
      <c r="C239" vm="1299">
        <f ca="1"/>
        <v>2.4325000000000001</v>
      </c>
      <c r="N239" vm="1300">
        <f ca="1"/>
        <v>1.9293</v>
      </c>
      <c r="O239" vm="1301">
        <f ca="1"/>
        <v>63.15</v>
      </c>
      <c r="P239" vm="1302">
        <f ca="1"/>
        <v>14.0625</v>
      </c>
      <c r="Q239" vm="1303">
        <f ca="1"/>
        <v>15.8665</v>
      </c>
    </row>
    <row r="240" spans="2:17" x14ac:dyDescent="0.2">
      <c r="B240" vm="1304">
        <f ca="1"/>
        <v>10.3758</v>
      </c>
      <c r="C240" vm="1305">
        <f ca="1"/>
        <v>2.4575</v>
      </c>
      <c r="N240" vm="1306">
        <f ca="1"/>
        <v>1.8959999999999999</v>
      </c>
      <c r="O240" vm="1307">
        <f ca="1"/>
        <v>63.68</v>
      </c>
      <c r="P240" vm="1308">
        <f ca="1"/>
        <v>13.75</v>
      </c>
      <c r="Q240" vm="485">
        <f ca="1"/>
        <v>16.116499999999998</v>
      </c>
    </row>
    <row r="241" spans="2:17" x14ac:dyDescent="0.2">
      <c r="B241" vm="1309">
        <f ca="1"/>
        <v>10.3225</v>
      </c>
      <c r="C241" vm="1310">
        <f ca="1"/>
        <v>2.427</v>
      </c>
      <c r="N241" vm="1311">
        <f ca="1"/>
        <v>1.8286</v>
      </c>
      <c r="O241" vm="1312">
        <f ca="1"/>
        <v>63.17</v>
      </c>
      <c r="P241" vm="1313">
        <f ca="1"/>
        <v>13.9825</v>
      </c>
      <c r="Q241" vm="480">
        <f ca="1"/>
        <v>16.133199999999999</v>
      </c>
    </row>
    <row r="242" spans="2:17" x14ac:dyDescent="0.2">
      <c r="B242" vm="1239">
        <f ca="1"/>
        <v>10.4361</v>
      </c>
      <c r="C242" vm="1314">
        <f ca="1"/>
        <v>2.46</v>
      </c>
      <c r="N242" vm="1315">
        <f ca="1"/>
        <v>1.8346</v>
      </c>
      <c r="O242" vm="1316">
        <f ca="1"/>
        <v>63.48</v>
      </c>
      <c r="P242" vm="1317">
        <f ca="1"/>
        <v>13.682499999999999</v>
      </c>
      <c r="Q242" vm="1318">
        <f ca="1"/>
        <v>16.486499999999999</v>
      </c>
    </row>
    <row r="243" spans="2:17" x14ac:dyDescent="0.2">
      <c r="B243" vm="1319">
        <f ca="1"/>
        <v>10.4879</v>
      </c>
      <c r="C243" vm="1320">
        <f ca="1"/>
        <v>2.4750000000000001</v>
      </c>
      <c r="N243" vm="1321">
        <f ca="1"/>
        <v>1.8713</v>
      </c>
      <c r="O243" vm="1322">
        <f ca="1"/>
        <v>63.16</v>
      </c>
      <c r="P243" vm="1308">
        <f ca="1"/>
        <v>13.75</v>
      </c>
      <c r="Q243" vm="723">
        <f ca="1"/>
        <v>16.459800000000001</v>
      </c>
    </row>
    <row r="244" spans="2:17" x14ac:dyDescent="0.2">
      <c r="B244" vm="1323">
        <f ca="1"/>
        <v>10.643800000000001</v>
      </c>
      <c r="C244" vm="1324">
        <f ca="1"/>
        <v>2.4700000000000002</v>
      </c>
      <c r="N244" vm="1325">
        <f ca="1"/>
        <v>1.9026000000000001</v>
      </c>
      <c r="O244" vm="1326">
        <f ca="1"/>
        <v>63.7</v>
      </c>
      <c r="P244" vm="1327">
        <f ca="1"/>
        <v>13.637499999999999</v>
      </c>
      <c r="Q244" vm="1328">
        <f ca="1"/>
        <v>16.526499999999999</v>
      </c>
    </row>
    <row r="245" spans="2:17" x14ac:dyDescent="0.2">
      <c r="B245" vm="1329">
        <f ca="1"/>
        <v>10.8155</v>
      </c>
      <c r="C245" vm="1330">
        <f ca="1"/>
        <v>2.4495</v>
      </c>
      <c r="N245" vm="1306">
        <f ca="1"/>
        <v>1.8959999999999999</v>
      </c>
      <c r="O245" vm="1331">
        <f ca="1"/>
        <v>62.75</v>
      </c>
      <c r="P245" vm="1332">
        <f ca="1"/>
        <v>13.44</v>
      </c>
      <c r="Q245" vm="1265">
        <f ca="1"/>
        <v>16.373200000000001</v>
      </c>
    </row>
    <row r="246" spans="2:17" x14ac:dyDescent="0.2">
      <c r="B246" vm="1333">
        <f ca="1"/>
        <v>10.706899999999999</v>
      </c>
      <c r="C246" vm="1334">
        <f ca="1"/>
        <v>2.423</v>
      </c>
      <c r="N246" vm="1335">
        <f ca="1"/>
        <v>1.8446</v>
      </c>
      <c r="O246" vm="1336">
        <f ca="1"/>
        <v>61.85</v>
      </c>
      <c r="P246" vm="1337">
        <f ca="1"/>
        <v>12.4175</v>
      </c>
      <c r="Q246" vm="1338">
        <f ca="1"/>
        <v>16.279800000000002</v>
      </c>
    </row>
    <row r="247" spans="2:17" x14ac:dyDescent="0.2">
      <c r="B247" vm="1339">
        <f ca="1"/>
        <v>10.849299999999999</v>
      </c>
      <c r="C247" vm="1340">
        <f ca="1"/>
        <v>2.4144999999999999</v>
      </c>
      <c r="N247" vm="1341">
        <f ca="1"/>
        <v>1.7912999999999999</v>
      </c>
      <c r="O247" vm="1342">
        <f ca="1"/>
        <v>63.88</v>
      </c>
      <c r="P247" vm="924">
        <f ca="1"/>
        <v>12.7475</v>
      </c>
      <c r="Q247" vm="491">
        <f ca="1"/>
        <v>16.283200000000001</v>
      </c>
    </row>
    <row r="248" spans="2:17" x14ac:dyDescent="0.2">
      <c r="B248" vm="1343">
        <f ca="1"/>
        <v>10.804600000000001</v>
      </c>
      <c r="C248" vm="1344">
        <f ca="1"/>
        <v>2.4449999999999998</v>
      </c>
      <c r="N248" vm="1345">
        <f ca="1"/>
        <v>1.7525999999999999</v>
      </c>
      <c r="O248" vm="1346">
        <f ca="1"/>
        <v>63.83</v>
      </c>
      <c r="P248" vm="1347">
        <f ca="1"/>
        <v>13.414999999999999</v>
      </c>
      <c r="Q248" vm="631">
        <f ca="1"/>
        <v>16.2165</v>
      </c>
    </row>
    <row r="249" spans="2:17" x14ac:dyDescent="0.2">
      <c r="B249" vm="1348">
        <f ca="1"/>
        <v>10.8142</v>
      </c>
      <c r="C249" vm="1349">
        <f ca="1"/>
        <v>2.4542999999999999</v>
      </c>
      <c r="N249" vm="1350">
        <f ca="1"/>
        <v>1.7493000000000001</v>
      </c>
      <c r="O249" vm="1351">
        <f ca="1"/>
        <v>63.95</v>
      </c>
      <c r="P249" vm="1352">
        <f ca="1"/>
        <v>12.824999999999999</v>
      </c>
      <c r="Q249" vm="1353">
        <f ca="1"/>
        <v>16.166499999999999</v>
      </c>
    </row>
    <row r="250" spans="2:17" x14ac:dyDescent="0.2">
      <c r="B250" vm="1354">
        <f ca="1"/>
        <v>10.807</v>
      </c>
      <c r="C250" vm="1344">
        <f ca="1"/>
        <v>2.4449999999999998</v>
      </c>
      <c r="N250" vm="1355">
        <f ca="1"/>
        <v>1.8246</v>
      </c>
      <c r="O250" vm="1356">
        <f ca="1"/>
        <v>64.599999999999994</v>
      </c>
      <c r="P250" vm="1357">
        <f ca="1"/>
        <v>13.565</v>
      </c>
      <c r="Q250" vm="1358">
        <f ca="1"/>
        <v>16.136500000000002</v>
      </c>
    </row>
    <row r="251" spans="2:17" x14ac:dyDescent="0.2">
      <c r="B251" vm="1359">
        <f ca="1"/>
        <v>10.6188</v>
      </c>
      <c r="C251" vm="1360">
        <f ca="1"/>
        <v>2.4245000000000001</v>
      </c>
      <c r="N251" vm="1188">
        <f ca="1"/>
        <v>1.8132999999999999</v>
      </c>
      <c r="O251" vm="1361">
        <f ca="1"/>
        <v>63.5</v>
      </c>
      <c r="P251" vm="1362">
        <f ca="1"/>
        <v>13.244999999999999</v>
      </c>
      <c r="Q251" vm="585">
        <f ca="1"/>
        <v>15.9465</v>
      </c>
    </row>
    <row r="252" spans="2:17" x14ac:dyDescent="0.2">
      <c r="B252" vm="1363">
        <f ca="1"/>
        <v>10.709899999999999</v>
      </c>
      <c r="C252" vm="1364">
        <f ca="1"/>
        <v>2.4064999999999999</v>
      </c>
      <c r="N252" vm="1365">
        <f ca="1"/>
        <v>1.8426</v>
      </c>
      <c r="O252" vm="1366">
        <f ca="1"/>
        <v>63.43</v>
      </c>
      <c r="P252" vm="1367">
        <f ca="1"/>
        <v>13</v>
      </c>
      <c r="Q252" vm="1368">
        <f ca="1"/>
        <v>15.9565</v>
      </c>
    </row>
    <row r="253" spans="2:17" x14ac:dyDescent="0.2">
      <c r="B253" vm="1369">
        <f ca="1"/>
        <v>10.4419</v>
      </c>
      <c r="C253" vm="1370">
        <f ca="1"/>
        <v>2.3864999999999998</v>
      </c>
      <c r="N253" vm="1371">
        <f ca="1"/>
        <v>1.8486</v>
      </c>
      <c r="O253" vm="1372">
        <f ca="1"/>
        <v>62.52</v>
      </c>
      <c r="P253" vm="1373">
        <f ca="1"/>
        <v>13.612500000000001</v>
      </c>
      <c r="Q253" vm="1374">
        <f ca="1"/>
        <v>15.8232</v>
      </c>
    </row>
    <row r="254" spans="2:17" x14ac:dyDescent="0.2">
      <c r="B254" vm="1375">
        <f ca="1"/>
        <v>10.5732</v>
      </c>
      <c r="C254" vm="1376">
        <f ca="1"/>
        <v>2.3734999999999999</v>
      </c>
      <c r="N254" vm="1377">
        <f ca="1"/>
        <v>1.8526</v>
      </c>
      <c r="O254" vm="1378">
        <f ca="1"/>
        <v>62.6</v>
      </c>
      <c r="P254" vm="756">
        <f ca="1"/>
        <v>14.095000000000001</v>
      </c>
      <c r="Q254" vm="1379">
        <f ca="1"/>
        <v>15.453200000000001</v>
      </c>
    </row>
    <row r="255" spans="2:17" x14ac:dyDescent="0.2">
      <c r="B255" vm="1380">
        <f ca="1"/>
        <v>11.1083</v>
      </c>
      <c r="C255" vm="1381">
        <f ca="1"/>
        <v>2.3742999999999999</v>
      </c>
      <c r="N255" vm="780">
        <f ca="1"/>
        <v>1.9</v>
      </c>
      <c r="O255" vm="1382">
        <f ca="1"/>
        <v>61.89</v>
      </c>
      <c r="P255" vm="1383">
        <f ca="1"/>
        <v>13.3</v>
      </c>
      <c r="Q255" vm="1384">
        <f ca="1"/>
        <v>15.4132</v>
      </c>
    </row>
    <row r="256" spans="2:17" x14ac:dyDescent="0.2">
      <c r="B256" vm="1385">
        <f ca="1"/>
        <v>11.1608</v>
      </c>
      <c r="C256" vm="1386">
        <f ca="1"/>
        <v>2.3580000000000001</v>
      </c>
      <c r="N256" vm="780">
        <f ca="1"/>
        <v>1.9</v>
      </c>
      <c r="O256" vm="1387">
        <f ca="1"/>
        <v>62.23</v>
      </c>
      <c r="P256" vm="1388">
        <f ca="1"/>
        <v>13.467499999999999</v>
      </c>
      <c r="Q256" vm="1389">
        <f ca="1"/>
        <v>15.3332</v>
      </c>
    </row>
    <row r="257" spans="2:17" x14ac:dyDescent="0.2">
      <c r="B257" vm="1390">
        <f ca="1"/>
        <v>11.4328</v>
      </c>
      <c r="C257" vm="1391">
        <f ca="1"/>
        <v>2.3984999999999999</v>
      </c>
      <c r="N257" vm="1392">
        <f ca="1"/>
        <v>1.9379999999999999</v>
      </c>
      <c r="O257" vm="1331">
        <f ca="1"/>
        <v>62.75</v>
      </c>
      <c r="P257" vm="1255">
        <f ca="1"/>
        <v>13.57</v>
      </c>
      <c r="Q257" vm="1393">
        <f ca="1"/>
        <v>15.229799999999999</v>
      </c>
    </row>
    <row r="258" spans="2:17" x14ac:dyDescent="0.2">
      <c r="B258" vm="1394">
        <f ca="1"/>
        <v>11.6716</v>
      </c>
      <c r="C258" vm="1395">
        <f ca="1"/>
        <v>2.3275000000000001</v>
      </c>
      <c r="N258" vm="1396">
        <f ca="1"/>
        <v>1.9346000000000001</v>
      </c>
      <c r="O258" vm="1397">
        <f ca="1"/>
        <v>62.9</v>
      </c>
      <c r="P258" vm="1234">
        <f ca="1"/>
        <v>13.487500000000001</v>
      </c>
      <c r="Q258" vm="1398">
        <f ca="1"/>
        <v>15.2965</v>
      </c>
    </row>
    <row r="259" spans="2:17" x14ac:dyDescent="0.2">
      <c r="B259" vm="1399">
        <f ca="1"/>
        <v>11.6218</v>
      </c>
      <c r="C259" vm="1400">
        <f ca="1"/>
        <v>2.3205</v>
      </c>
      <c r="N259" vm="1401">
        <f ca="1"/>
        <v>1.9426000000000001</v>
      </c>
      <c r="O259" vm="1402">
        <f ca="1"/>
        <v>61.45</v>
      </c>
      <c r="P259" vm="1403">
        <f ca="1"/>
        <v>13.345000000000001</v>
      </c>
      <c r="Q259" vm="1404">
        <f ca="1"/>
        <v>15.166499999999999</v>
      </c>
    </row>
    <row r="260" spans="2:17" x14ac:dyDescent="0.2">
      <c r="B260" vm="1405">
        <f ca="1"/>
        <v>11.793200000000001</v>
      </c>
      <c r="C260" vm="1406">
        <f ca="1"/>
        <v>2.2825000000000002</v>
      </c>
      <c r="N260" vm="1401">
        <f ca="1"/>
        <v>1.9426000000000001</v>
      </c>
      <c r="O260" vm="1378">
        <f ca="1"/>
        <v>62.6</v>
      </c>
      <c r="P260" vm="1255">
        <f ca="1"/>
        <v>13.57</v>
      </c>
      <c r="Q260" vm="1407">
        <f ca="1"/>
        <v>15.353199999999999</v>
      </c>
    </row>
    <row r="261" spans="2:17" x14ac:dyDescent="0.2">
      <c r="B261" vm="1408">
        <f ca="1"/>
        <v>11.8545</v>
      </c>
      <c r="C261" vm="1409">
        <f ca="1"/>
        <v>2.2395</v>
      </c>
      <c r="N261" vm="1410">
        <f ca="1"/>
        <v>1.9925999999999999</v>
      </c>
      <c r="O261" vm="1411">
        <f ca="1"/>
        <v>61.9</v>
      </c>
      <c r="P261" vm="1052">
        <f ca="1"/>
        <v>13.324999999999999</v>
      </c>
      <c r="Q261" vm="1412">
        <f ca="1"/>
        <v>15.416499999999999</v>
      </c>
    </row>
    <row r="262" spans="2:17" x14ac:dyDescent="0.2">
      <c r="B262" vm="1413">
        <f ca="1"/>
        <v>11.619</v>
      </c>
      <c r="C262" vm="1414">
        <f ca="1"/>
        <v>2.2238000000000002</v>
      </c>
      <c r="N262" vm="1415">
        <f ca="1"/>
        <v>1.8933</v>
      </c>
      <c r="O262" vm="1416">
        <f ca="1"/>
        <v>61.34</v>
      </c>
      <c r="P262" vm="1018">
        <f ca="1"/>
        <v>13.6</v>
      </c>
      <c r="Q262" vm="1417">
        <f ca="1"/>
        <v>15.2265</v>
      </c>
    </row>
    <row r="263" spans="2:17" x14ac:dyDescent="0.2">
      <c r="B263" vm="1418">
        <f ca="1"/>
        <v>11.5877</v>
      </c>
      <c r="C263" vm="1419">
        <f ca="1"/>
        <v>2.1974999999999998</v>
      </c>
      <c r="N263" vm="1420">
        <f ca="1"/>
        <v>1.8913</v>
      </c>
      <c r="O263" vm="1421">
        <f ca="1"/>
        <v>60.2</v>
      </c>
      <c r="P263" vm="1422">
        <f ca="1"/>
        <v>13.6875</v>
      </c>
      <c r="Q263" vm="1423">
        <f ca="1"/>
        <v>15.1332</v>
      </c>
    </row>
    <row r="264" spans="2:17" x14ac:dyDescent="0.2">
      <c r="B264" vm="1424">
        <f ca="1"/>
        <v>11.193300000000001</v>
      </c>
      <c r="C264" vm="1425">
        <f ca="1"/>
        <v>2.1595</v>
      </c>
      <c r="N264" vm="1426">
        <f ca="1"/>
        <v>1.8953</v>
      </c>
      <c r="O264" vm="1233">
        <f ca="1"/>
        <v>61</v>
      </c>
      <c r="P264" vm="1427">
        <f ca="1"/>
        <v>13.865</v>
      </c>
      <c r="Q264" vm="1428">
        <f ca="1"/>
        <v>14.8832</v>
      </c>
    </row>
    <row r="265" spans="2:17" x14ac:dyDescent="0.2">
      <c r="B265" vm="1429">
        <f ca="1"/>
        <v>11.2902</v>
      </c>
      <c r="C265" vm="1430">
        <f ca="1"/>
        <v>2.2246999999999999</v>
      </c>
      <c r="N265" vm="1431">
        <f ca="1"/>
        <v>1.9019999999999999</v>
      </c>
      <c r="O265" vm="1432">
        <f ca="1"/>
        <v>61.31</v>
      </c>
      <c r="P265" vm="1433">
        <f ca="1"/>
        <v>13.817500000000001</v>
      </c>
      <c r="Q265" vm="979">
        <f ca="1"/>
        <v>15.059799999999999</v>
      </c>
    </row>
    <row r="266" spans="2:17" x14ac:dyDescent="0.2">
      <c r="B266" vm="1434">
        <f ca="1"/>
        <v>10.9781</v>
      </c>
      <c r="C266" vm="1435">
        <f ca="1"/>
        <v>2.2115</v>
      </c>
      <c r="N266" vm="1377">
        <f ca="1"/>
        <v>1.8526</v>
      </c>
      <c r="O266" vm="1436">
        <f ca="1"/>
        <v>61.4</v>
      </c>
      <c r="P266" vm="1437">
        <f ca="1"/>
        <v>14.675000000000001</v>
      </c>
      <c r="Q266" vm="1438">
        <f ca="1"/>
        <v>15.213200000000001</v>
      </c>
    </row>
    <row r="267" spans="2:17" x14ac:dyDescent="0.2">
      <c r="B267" vm="1439">
        <f ca="1"/>
        <v>10.2011</v>
      </c>
      <c r="C267" vm="1440">
        <f ca="1"/>
        <v>2.2090000000000001</v>
      </c>
      <c r="N267" vm="1441">
        <f ca="1"/>
        <v>1.8226</v>
      </c>
      <c r="O267" vm="1442">
        <f ca="1"/>
        <v>59.51</v>
      </c>
      <c r="P267" vm="1443">
        <f ca="1"/>
        <v>14.595000000000001</v>
      </c>
      <c r="Q267" vm="1444">
        <f ca="1"/>
        <v>14.9999</v>
      </c>
    </row>
    <row r="268" spans="2:17" x14ac:dyDescent="0.2">
      <c r="B268" vm="1445">
        <f ca="1"/>
        <v>10.911300000000001</v>
      </c>
      <c r="C268" vm="1446">
        <f ca="1"/>
        <v>2.1829999999999998</v>
      </c>
      <c r="N268" vm="1094">
        <f ca="1"/>
        <v>1.8386</v>
      </c>
      <c r="O268" vm="1179">
        <f ca="1"/>
        <v>58.05</v>
      </c>
      <c r="P268" vm="1447">
        <f ca="1"/>
        <v>14.45</v>
      </c>
      <c r="Q268" vm="1448">
        <f ca="1"/>
        <v>15.183199999999999</v>
      </c>
    </row>
    <row r="269" spans="2:17" x14ac:dyDescent="0.2">
      <c r="B269" vm="1449">
        <f ca="1"/>
        <v>11.292400000000001</v>
      </c>
      <c r="C269" vm="1450">
        <f ca="1"/>
        <v>2.2025000000000001</v>
      </c>
      <c r="N269" vm="748">
        <f ca="1"/>
        <v>1.8666</v>
      </c>
      <c r="O269" vm="1451">
        <f ca="1"/>
        <v>58.73</v>
      </c>
      <c r="P269" vm="1452">
        <f ca="1"/>
        <v>14.7125</v>
      </c>
      <c r="Q269" vm="1453">
        <f ca="1"/>
        <v>15.2332</v>
      </c>
    </row>
    <row r="270" spans="2:17" x14ac:dyDescent="0.2">
      <c r="B270" vm="1454">
        <f ca="1"/>
        <v>10.9992</v>
      </c>
      <c r="C270" vm="1419">
        <f ca="1"/>
        <v>2.1974999999999998</v>
      </c>
      <c r="N270" vm="1455">
        <f ca="1"/>
        <v>1.9273</v>
      </c>
      <c r="O270" vm="1456">
        <f ca="1"/>
        <v>57.99</v>
      </c>
      <c r="P270" vm="1457">
        <f ca="1"/>
        <v>14.54</v>
      </c>
      <c r="Q270" vm="1458">
        <f ca="1"/>
        <v>15.4032</v>
      </c>
    </row>
    <row r="271" spans="2:17" x14ac:dyDescent="0.2">
      <c r="B271" vm="1459">
        <f ca="1"/>
        <v>10.8855</v>
      </c>
      <c r="C271" vm="1460">
        <f ca="1"/>
        <v>2.2275</v>
      </c>
      <c r="N271" vm="1461">
        <f ca="1"/>
        <v>1.9133</v>
      </c>
      <c r="O271" vm="1462">
        <f ca="1"/>
        <v>58.24</v>
      </c>
      <c r="P271" vm="1463">
        <f ca="1"/>
        <v>15.0275</v>
      </c>
      <c r="Q271" vm="1464">
        <f ca="1"/>
        <v>15.329800000000001</v>
      </c>
    </row>
    <row r="272" spans="2:17" x14ac:dyDescent="0.2">
      <c r="B272" vm="1465">
        <f ca="1"/>
        <v>10.741199999999999</v>
      </c>
      <c r="C272" vm="1466">
        <f ca="1"/>
        <v>2.2705000000000002</v>
      </c>
      <c r="N272" vm="1467">
        <f ca="1"/>
        <v>1.9339999999999999</v>
      </c>
      <c r="O272" vm="1468">
        <f ca="1"/>
        <v>58.4</v>
      </c>
      <c r="P272" vm="1469">
        <f ca="1"/>
        <v>14.5075</v>
      </c>
      <c r="Q272" vm="1470">
        <f ca="1"/>
        <v>15.4665</v>
      </c>
    </row>
    <row r="273" spans="2:17" x14ac:dyDescent="0.2">
      <c r="B273" vm="1471">
        <f ca="1"/>
        <v>10.774699999999999</v>
      </c>
      <c r="C273" vm="1472">
        <f ca="1"/>
        <v>2.238</v>
      </c>
      <c r="N273" vm="1473">
        <f ca="1"/>
        <v>1.8873</v>
      </c>
      <c r="O273" vm="1474">
        <f ca="1"/>
        <v>58.17</v>
      </c>
      <c r="P273" vm="1475">
        <f ca="1"/>
        <v>14.525</v>
      </c>
      <c r="Q273" vm="1476">
        <f ca="1"/>
        <v>15.479799999999999</v>
      </c>
    </row>
    <row r="274" spans="2:17" x14ac:dyDescent="0.2">
      <c r="B274" vm="1477">
        <f ca="1"/>
        <v>9.7352000000000007</v>
      </c>
      <c r="C274" vm="1082">
        <f ca="1"/>
        <v>2.1960000000000002</v>
      </c>
      <c r="N274" vm="780">
        <f ca="1"/>
        <v>1.9</v>
      </c>
      <c r="O274" vm="1478">
        <f ca="1"/>
        <v>59.3</v>
      </c>
      <c r="P274" vm="1479">
        <f ca="1"/>
        <v>14.545</v>
      </c>
      <c r="Q274" vm="1480">
        <f ca="1"/>
        <v>15.3498</v>
      </c>
    </row>
    <row r="275" spans="2:17" x14ac:dyDescent="0.2">
      <c r="B275" vm="1481">
        <f ca="1"/>
        <v>10.1053</v>
      </c>
      <c r="C275" vm="1482">
        <f ca="1"/>
        <v>2.1920000000000002</v>
      </c>
      <c r="N275" vm="1174">
        <f ca="1"/>
        <v>1.84</v>
      </c>
      <c r="O275" vm="1483">
        <f ca="1"/>
        <v>59.73</v>
      </c>
      <c r="P275" vm="1484">
        <f ca="1"/>
        <v>14.25</v>
      </c>
      <c r="Q275" vm="1485">
        <f ca="1"/>
        <v>15.433199999999999</v>
      </c>
    </row>
    <row r="276" spans="2:17" x14ac:dyDescent="0.2">
      <c r="B276" vm="1486">
        <f ca="1"/>
        <v>9.85</v>
      </c>
      <c r="C276" vm="1487">
        <f ca="1"/>
        <v>1.885</v>
      </c>
      <c r="N276" vm="1488">
        <f ca="1"/>
        <v>1.8532999999999999</v>
      </c>
      <c r="O276" vm="1489">
        <f ca="1"/>
        <v>59.36</v>
      </c>
      <c r="P276" vm="1490">
        <f ca="1"/>
        <v>13.71</v>
      </c>
      <c r="Q276" vm="1464">
        <f ca="1"/>
        <v>15.329800000000001</v>
      </c>
    </row>
    <row r="277" spans="2:17" x14ac:dyDescent="0.2">
      <c r="B277" vm="1491">
        <f ca="1"/>
        <v>9.6420999999999992</v>
      </c>
      <c r="C277" vm="1492">
        <f ca="1"/>
        <v>1.917</v>
      </c>
      <c r="N277" vm="661">
        <f ca="1"/>
        <v>1.9113</v>
      </c>
      <c r="O277" vm="1493">
        <f ca="1"/>
        <v>59.34</v>
      </c>
      <c r="P277" vm="1447">
        <f ca="1"/>
        <v>14.45</v>
      </c>
      <c r="Q277" vm="925">
        <f ca="1"/>
        <v>15.1465</v>
      </c>
    </row>
    <row r="278" spans="2:17" x14ac:dyDescent="0.2">
      <c r="B278" vm="1494">
        <f ca="1"/>
        <v>9.5839999999999996</v>
      </c>
      <c r="C278" vm="1495">
        <f ca="1"/>
        <v>1.9043000000000001</v>
      </c>
      <c r="N278" vm="1496">
        <f ca="1"/>
        <v>1.9126000000000001</v>
      </c>
      <c r="O278" vm="1184">
        <f ca="1"/>
        <v>58.5</v>
      </c>
      <c r="P278" vm="1497">
        <f ca="1"/>
        <v>14.5625</v>
      </c>
      <c r="Q278" vm="1444">
        <f ca="1"/>
        <v>14.9999</v>
      </c>
    </row>
    <row r="279" spans="2:17" x14ac:dyDescent="0.2">
      <c r="B279" vm="1498">
        <f ca="1"/>
        <v>9.2209000000000003</v>
      </c>
      <c r="C279" vm="1487">
        <f ca="1"/>
        <v>1.885</v>
      </c>
      <c r="N279" vm="1499">
        <f ca="1"/>
        <v>1.8332999999999999</v>
      </c>
      <c r="O279" vm="1500">
        <f ca="1"/>
        <v>57.52</v>
      </c>
      <c r="P279" vm="1501">
        <f ca="1"/>
        <v>14.827500000000001</v>
      </c>
      <c r="Q279" vm="1502">
        <f ca="1"/>
        <v>14.926500000000001</v>
      </c>
    </row>
    <row r="280" spans="2:17" x14ac:dyDescent="0.2">
      <c r="B280" vm="1503">
        <f ca="1"/>
        <v>9.2889999999999997</v>
      </c>
      <c r="C280" vm="1504">
        <f ca="1"/>
        <v>1.9305000000000001</v>
      </c>
      <c r="N280" vm="1505">
        <f ca="1"/>
        <v>1.7673000000000001</v>
      </c>
      <c r="O280" vm="1184">
        <f ca="1"/>
        <v>58.5</v>
      </c>
      <c r="P280" vm="1506">
        <f ca="1"/>
        <v>14.695</v>
      </c>
      <c r="Q280" vm="1507">
        <f ca="1"/>
        <v>15.159800000000001</v>
      </c>
    </row>
    <row r="281" spans="2:17" x14ac:dyDescent="0.2">
      <c r="B281" vm="1508">
        <f ca="1"/>
        <v>9.0574999999999992</v>
      </c>
      <c r="C281" vm="1509">
        <f ca="1"/>
        <v>1.899</v>
      </c>
      <c r="N281" vm="1510">
        <f ca="1"/>
        <v>1.6659999999999999</v>
      </c>
      <c r="O281" vm="1511">
        <f ca="1"/>
        <v>58.15</v>
      </c>
      <c r="P281" vm="1512">
        <f ca="1"/>
        <v>14.5375</v>
      </c>
      <c r="Q281" vm="957">
        <f ca="1"/>
        <v>15.1998</v>
      </c>
    </row>
    <row r="282" spans="2:17" x14ac:dyDescent="0.2">
      <c r="B282" vm="1513">
        <f ca="1"/>
        <v>8.6744000000000003</v>
      </c>
      <c r="C282" vm="1514">
        <f ca="1"/>
        <v>1.9125000000000001</v>
      </c>
      <c r="N282" vm="898">
        <f ca="1"/>
        <v>1.54</v>
      </c>
      <c r="O282" vm="1184">
        <f ca="1"/>
        <v>58.5</v>
      </c>
      <c r="P282" vm="1515">
        <f ca="1"/>
        <v>15.4725</v>
      </c>
      <c r="Q282" vm="1516">
        <f ca="1"/>
        <v>15.156499999999999</v>
      </c>
    </row>
    <row r="283" spans="2:17" x14ac:dyDescent="0.2">
      <c r="B283" vm="1517">
        <f ca="1"/>
        <v>8.6416000000000004</v>
      </c>
      <c r="C283" vm="1431">
        <f ca="1"/>
        <v>1.9019999999999999</v>
      </c>
      <c r="N283" vm="1518">
        <f ca="1"/>
        <v>1.61</v>
      </c>
      <c r="O283" vm="1184">
        <f ca="1"/>
        <v>58.5</v>
      </c>
      <c r="P283" vm="1519">
        <f ca="1"/>
        <v>16.035</v>
      </c>
      <c r="Q283" vm="1520">
        <f ca="1"/>
        <v>15.139799999999999</v>
      </c>
    </row>
    <row r="284" spans="2:17" x14ac:dyDescent="0.2">
      <c r="B284" vm="1521">
        <f ca="1"/>
        <v>8.5399999999999991</v>
      </c>
      <c r="C284" vm="1522">
        <f ca="1"/>
        <v>1.9123000000000001</v>
      </c>
      <c r="N284" vm="1523">
        <f ca="1"/>
        <v>1.696</v>
      </c>
      <c r="O284" vm="1204">
        <f ca="1"/>
        <v>59.4</v>
      </c>
      <c r="P284" vm="1524">
        <f ca="1"/>
        <v>16.037500000000001</v>
      </c>
      <c r="Q284" vm="1525">
        <f ca="1"/>
        <v>15.4298</v>
      </c>
    </row>
    <row r="285" spans="2:17" x14ac:dyDescent="0.2">
      <c r="B285" vm="1526">
        <f ca="1"/>
        <v>8.6501000000000001</v>
      </c>
      <c r="C285" vm="1527">
        <f ca="1"/>
        <v>1.9684999999999999</v>
      </c>
      <c r="N285" vm="1528">
        <f ca="1"/>
        <v>1.6027</v>
      </c>
      <c r="O285" vm="1529">
        <f ca="1"/>
        <v>59.24</v>
      </c>
      <c r="P285" vm="1530">
        <f ca="1"/>
        <v>16.52</v>
      </c>
      <c r="Q285" vm="1531">
        <f ca="1"/>
        <v>15.6165</v>
      </c>
    </row>
    <row r="286" spans="2:17" x14ac:dyDescent="0.2">
      <c r="B286" vm="1532">
        <f ca="1"/>
        <v>9.2554999999999996</v>
      </c>
      <c r="C286" vm="1533">
        <f ca="1"/>
        <v>1.9464999999999999</v>
      </c>
      <c r="N286" vm="1534">
        <f ca="1"/>
        <v>1.7065999999999999</v>
      </c>
      <c r="O286" vm="1169">
        <f ca="1"/>
        <v>58.25</v>
      </c>
      <c r="P286" vm="1535">
        <f ca="1"/>
        <v>16.954999999999998</v>
      </c>
      <c r="Q286" vm="1536">
        <f ca="1"/>
        <v>15.543200000000001</v>
      </c>
    </row>
    <row r="287" spans="2:17" x14ac:dyDescent="0.2">
      <c r="B287" vm="1537">
        <f ca="1"/>
        <v>9.1699000000000002</v>
      </c>
      <c r="C287" vm="1538">
        <f ca="1"/>
        <v>1.9504999999999999</v>
      </c>
      <c r="N287" vm="1539">
        <f ca="1"/>
        <v>1.7746</v>
      </c>
      <c r="O287" vm="1540">
        <f ca="1"/>
        <v>58.8</v>
      </c>
      <c r="P287" vm="1541">
        <f ca="1"/>
        <v>17.017499999999998</v>
      </c>
      <c r="Q287" vm="1542">
        <f ca="1"/>
        <v>15.236499999999999</v>
      </c>
    </row>
    <row r="288" spans="2:17" x14ac:dyDescent="0.2">
      <c r="B288" vm="1543">
        <f ca="1"/>
        <v>9.1876999999999995</v>
      </c>
      <c r="C288" vm="1544">
        <f ca="1"/>
        <v>1.9155</v>
      </c>
      <c r="N288" vm="1545">
        <f ca="1"/>
        <v>1.742</v>
      </c>
      <c r="O288" vm="1546">
        <f ca="1"/>
        <v>58.34</v>
      </c>
      <c r="P288" vm="1547">
        <f ca="1"/>
        <v>16.657499999999999</v>
      </c>
      <c r="Q288" vm="1548">
        <f ca="1"/>
        <v>15.309799999999999</v>
      </c>
    </row>
    <row r="289" spans="2:17" x14ac:dyDescent="0.2">
      <c r="B289" vm="1549">
        <f ca="1"/>
        <v>9.1491000000000007</v>
      </c>
      <c r="C289" vm="1550">
        <f ca="1"/>
        <v>1.931</v>
      </c>
      <c r="N289" vm="1551">
        <f ca="1"/>
        <v>1.7593000000000001</v>
      </c>
      <c r="O289" vm="1552">
        <f ca="1"/>
        <v>59.88</v>
      </c>
      <c r="P289" vm="1553">
        <f ca="1"/>
        <v>16.4925</v>
      </c>
      <c r="Q289" vm="1404">
        <f ca="1"/>
        <v>15.166499999999999</v>
      </c>
    </row>
    <row r="290" spans="2:17" x14ac:dyDescent="0.2">
      <c r="B290" vm="1554">
        <f ca="1"/>
        <v>9.4415999999999993</v>
      </c>
      <c r="C290" vm="1514">
        <f ca="1"/>
        <v>1.9125000000000001</v>
      </c>
      <c r="N290" vm="16">
        <f ca="1"/>
        <v>1.6667000000000001</v>
      </c>
      <c r="O290" vm="1555">
        <f ca="1"/>
        <v>59.1</v>
      </c>
      <c r="P290" vm="1556">
        <f ca="1"/>
        <v>16.7</v>
      </c>
      <c r="Q290" vm="1453">
        <f ca="1"/>
        <v>15.2332</v>
      </c>
    </row>
    <row r="291" spans="2:17" x14ac:dyDescent="0.2">
      <c r="B291" vm="1557">
        <f ca="1"/>
        <v>9.5410000000000004</v>
      </c>
      <c r="C291" vm="1558">
        <f ca="1"/>
        <v>1.92</v>
      </c>
      <c r="N291" vm="1559">
        <f ca="1"/>
        <v>1.5907</v>
      </c>
      <c r="O291" vm="1560">
        <f ca="1"/>
        <v>59</v>
      </c>
      <c r="P291" vm="1561">
        <f ca="1"/>
        <v>16.71</v>
      </c>
      <c r="Q291" vm="1448">
        <f ca="1"/>
        <v>15.183199999999999</v>
      </c>
    </row>
    <row r="292" spans="2:17" x14ac:dyDescent="0.2">
      <c r="B292" vm="1562">
        <f ca="1"/>
        <v>9.8394999999999992</v>
      </c>
      <c r="C292" vm="1563">
        <f ca="1"/>
        <v>1.8895</v>
      </c>
      <c r="N292" vm="1564">
        <f ca="1"/>
        <v>1.5407</v>
      </c>
      <c r="O292" vm="1565">
        <f ca="1"/>
        <v>58.93</v>
      </c>
      <c r="P292" vm="1566">
        <f ca="1"/>
        <v>16.079999999999998</v>
      </c>
      <c r="Q292" vm="1567">
        <f ca="1"/>
        <v>15.1898</v>
      </c>
    </row>
    <row r="293" spans="2:17" x14ac:dyDescent="0.2">
      <c r="B293" vm="1568">
        <f ca="1"/>
        <v>9.2228999999999992</v>
      </c>
      <c r="C293" vm="1569">
        <f ca="1"/>
        <v>1.8725000000000001</v>
      </c>
      <c r="N293" vm="1570">
        <f ca="1"/>
        <v>1.462</v>
      </c>
      <c r="O293" vm="1179">
        <f ca="1"/>
        <v>58.05</v>
      </c>
      <c r="P293" vm="1571">
        <f ca="1"/>
        <v>15.994999999999999</v>
      </c>
      <c r="Q293" vm="930">
        <f ca="1"/>
        <v>15.1198</v>
      </c>
    </row>
    <row r="294" spans="2:17" x14ac:dyDescent="0.2">
      <c r="B294" vm="1572">
        <f ca="1"/>
        <v>9.1158000000000001</v>
      </c>
      <c r="C294" vm="1573">
        <f ca="1"/>
        <v>1.782</v>
      </c>
      <c r="N294" vm="898">
        <f ca="1"/>
        <v>1.54</v>
      </c>
      <c r="O294" vm="1574">
        <f ca="1"/>
        <v>58</v>
      </c>
      <c r="P294" vm="1575">
        <f ca="1"/>
        <v>16.112500000000001</v>
      </c>
      <c r="Q294" vm="1576">
        <f ca="1"/>
        <v>15.0032</v>
      </c>
    </row>
    <row r="295" spans="2:17" x14ac:dyDescent="0.2">
      <c r="B295" vm="1577">
        <f ca="1"/>
        <v>9.6167999999999996</v>
      </c>
      <c r="C295" vm="1578">
        <f ca="1"/>
        <v>1.8445</v>
      </c>
      <c r="N295" vm="1579">
        <f ca="1"/>
        <v>1.5912999999999999</v>
      </c>
      <c r="O295" vm="1580">
        <f ca="1"/>
        <v>57.35</v>
      </c>
      <c r="P295" vm="1581">
        <f ca="1"/>
        <v>16.329999999999998</v>
      </c>
      <c r="Q295" vm="1582">
        <f ca="1"/>
        <v>14.9565</v>
      </c>
    </row>
    <row r="296" spans="2:17" x14ac:dyDescent="0.2">
      <c r="B296" vm="1583">
        <f ca="1"/>
        <v>9.532</v>
      </c>
      <c r="C296" vm="1584">
        <f ca="1"/>
        <v>1.863</v>
      </c>
      <c r="N296" vm="1585">
        <f ca="1"/>
        <v>1.514</v>
      </c>
      <c r="O296" vm="1586">
        <f ca="1"/>
        <v>56.3</v>
      </c>
      <c r="P296" vm="1587">
        <f ca="1"/>
        <v>16.5075</v>
      </c>
      <c r="Q296" vm="1588">
        <f ca="1"/>
        <v>15.1632</v>
      </c>
    </row>
    <row r="297" spans="2:17" x14ac:dyDescent="0.2">
      <c r="B297" vm="1589">
        <f ca="1"/>
        <v>9.1343999999999994</v>
      </c>
      <c r="C297" vm="1590">
        <f ca="1"/>
        <v>1.8354999999999999</v>
      </c>
      <c r="N297" vm="1591">
        <f ca="1"/>
        <v>1.6147</v>
      </c>
      <c r="O297" vm="1592">
        <f ca="1"/>
        <v>56.22</v>
      </c>
      <c r="P297" vm="1593">
        <f ca="1"/>
        <v>16.315000000000001</v>
      </c>
      <c r="Q297" vm="1594">
        <f ca="1"/>
        <v>15.0632</v>
      </c>
    </row>
    <row r="298" spans="2:17" x14ac:dyDescent="0.2">
      <c r="B298" vm="1595">
        <f ca="1"/>
        <v>8.8569999999999993</v>
      </c>
      <c r="C298" vm="1596">
        <f ca="1"/>
        <v>1.8360000000000001</v>
      </c>
      <c r="N298" vm="519">
        <f ca="1"/>
        <v>1.6333</v>
      </c>
      <c r="O298" vm="1597">
        <f ca="1"/>
        <v>56.43</v>
      </c>
      <c r="P298" vm="1598">
        <f ca="1"/>
        <v>16.127500000000001</v>
      </c>
      <c r="Q298" vm="1112">
        <f ca="1"/>
        <v>15.0665</v>
      </c>
    </row>
    <row r="299" spans="2:17" x14ac:dyDescent="0.2">
      <c r="B299" vm="1599">
        <f ca="1"/>
        <v>8.8933999999999997</v>
      </c>
      <c r="C299" vm="1174">
        <f ca="1"/>
        <v>1.84</v>
      </c>
      <c r="N299" vm="1600">
        <f ca="1"/>
        <v>1.6533</v>
      </c>
      <c r="O299" vm="1601">
        <f ca="1"/>
        <v>57.5</v>
      </c>
      <c r="P299" vm="1602">
        <f ca="1"/>
        <v>16.727499999999999</v>
      </c>
      <c r="Q299" vm="1112">
        <f ca="1"/>
        <v>15.0665</v>
      </c>
    </row>
    <row r="300" spans="2:17" x14ac:dyDescent="0.2">
      <c r="B300" vm="1603">
        <f ca="1"/>
        <v>8.5958000000000006</v>
      </c>
      <c r="C300" vm="1604">
        <f ca="1"/>
        <v>1.8123</v>
      </c>
      <c r="N300" vm="971">
        <f ca="1"/>
        <v>1.6439999999999999</v>
      </c>
      <c r="O300" vm="1605">
        <f ca="1"/>
        <v>56.39</v>
      </c>
      <c r="P300" vm="1606">
        <f ca="1"/>
        <v>16.447500000000002</v>
      </c>
      <c r="Q300" vm="925">
        <f ca="1"/>
        <v>15.1465</v>
      </c>
    </row>
    <row r="301" spans="2:17" x14ac:dyDescent="0.2">
      <c r="B301" vm="1607">
        <f ca="1"/>
        <v>8.5314999999999994</v>
      </c>
      <c r="C301" vm="258">
        <f ca="1"/>
        <v>1.8154999999999999</v>
      </c>
      <c r="N301" vm="1608">
        <f ca="1"/>
        <v>1.5772999999999999</v>
      </c>
      <c r="O301" vm="1609">
        <f ca="1"/>
        <v>56.06</v>
      </c>
      <c r="P301" vm="1610">
        <f ca="1"/>
        <v>16.5825</v>
      </c>
      <c r="Q301" vm="1611">
        <f ca="1"/>
        <v>15.1165</v>
      </c>
    </row>
    <row r="302" spans="2:17" x14ac:dyDescent="0.2">
      <c r="B302" vm="1612">
        <f ca="1"/>
        <v>8.4367999999999999</v>
      </c>
      <c r="C302" vm="1613">
        <f ca="1"/>
        <v>1.8018000000000001</v>
      </c>
      <c r="N302" vm="1614">
        <f ca="1"/>
        <v>1.5</v>
      </c>
      <c r="O302" vm="1148">
        <f ca="1"/>
        <v>55.45</v>
      </c>
      <c r="P302" vm="111">
        <f ca="1"/>
        <v>16.572500000000002</v>
      </c>
      <c r="Q302" vm="1594">
        <f ca="1"/>
        <v>15.0632</v>
      </c>
    </row>
    <row r="303" spans="2:17" x14ac:dyDescent="0.2">
      <c r="B303" vm="1615">
        <f ca="1"/>
        <v>8.7777999999999992</v>
      </c>
      <c r="C303" vm="753">
        <f ca="1"/>
        <v>1.8474999999999999</v>
      </c>
      <c r="N303" vm="1616">
        <f ca="1"/>
        <v>1.5592999999999999</v>
      </c>
      <c r="O303" vm="1617">
        <f ca="1"/>
        <v>56.9</v>
      </c>
      <c r="P303" vm="1547">
        <f ca="1"/>
        <v>16.657499999999999</v>
      </c>
      <c r="Q303" vm="1404">
        <f ca="1"/>
        <v>15.166499999999999</v>
      </c>
    </row>
    <row r="304" spans="2:17" x14ac:dyDescent="0.2">
      <c r="B304" vm="1618">
        <f ca="1"/>
        <v>8.7236999999999991</v>
      </c>
      <c r="C304" vm="1619">
        <f ca="1"/>
        <v>1.8540000000000001</v>
      </c>
      <c r="N304" vm="1620">
        <f ca="1"/>
        <v>1.5720000000000001</v>
      </c>
      <c r="O304" vm="1621">
        <f ca="1"/>
        <v>57.29</v>
      </c>
      <c r="P304" vm="1622">
        <f ca="1"/>
        <v>17.125</v>
      </c>
      <c r="Q304" vm="1623">
        <f ca="1"/>
        <v>15.186500000000001</v>
      </c>
    </row>
    <row r="305" spans="2:17" x14ac:dyDescent="0.2">
      <c r="B305" vm="1624">
        <f ca="1"/>
        <v>8.4781999999999993</v>
      </c>
      <c r="C305" vm="1625">
        <f ca="1"/>
        <v>1.8443000000000001</v>
      </c>
      <c r="N305" vm="1626">
        <f ca="1"/>
        <v>1.5580000000000001</v>
      </c>
      <c r="O305" vm="1617">
        <f ca="1"/>
        <v>56.9</v>
      </c>
      <c r="P305" vm="1627">
        <f ca="1"/>
        <v>16.600000000000001</v>
      </c>
      <c r="Q305" vm="1628">
        <f ca="1"/>
        <v>15.533200000000001</v>
      </c>
    </row>
    <row r="306" spans="2:17" x14ac:dyDescent="0.2">
      <c r="B306" vm="1629">
        <f ca="1"/>
        <v>8.5668000000000006</v>
      </c>
      <c r="C306" vm="1630">
        <f ca="1"/>
        <v>1.796</v>
      </c>
      <c r="N306" vm="1614">
        <f ca="1"/>
        <v>1.5</v>
      </c>
      <c r="O306" vm="1631">
        <f ca="1"/>
        <v>56.58</v>
      </c>
      <c r="P306" vm="1632">
        <f ca="1"/>
        <v>16.672499999999999</v>
      </c>
      <c r="Q306" vm="1633">
        <f ca="1"/>
        <v>15.676500000000001</v>
      </c>
    </row>
    <row r="307" spans="2:17" x14ac:dyDescent="0.2">
      <c r="B307" vm="1634">
        <f ca="1"/>
        <v>8.7586999999999993</v>
      </c>
      <c r="C307" vm="581">
        <f ca="1"/>
        <v>1.8165</v>
      </c>
      <c r="N307" vm="892">
        <f ca="1"/>
        <v>1.534</v>
      </c>
      <c r="O307" vm="1635">
        <f ca="1"/>
        <v>56.74</v>
      </c>
      <c r="P307" vm="1636">
        <f ca="1"/>
        <v>17.112500000000001</v>
      </c>
      <c r="Q307" vm="393">
        <f ca="1"/>
        <v>16.066500000000001</v>
      </c>
    </row>
    <row r="308" spans="2:17" x14ac:dyDescent="0.2">
      <c r="B308" vm="1637">
        <f ca="1"/>
        <v>8.5020000000000007</v>
      </c>
      <c r="C308" vm="1198">
        <f ca="1"/>
        <v>1.8</v>
      </c>
      <c r="N308" vm="1638">
        <f ca="1"/>
        <v>1.6167</v>
      </c>
      <c r="O308" vm="1639">
        <f ca="1"/>
        <v>55</v>
      </c>
      <c r="P308" vm="1640">
        <f ca="1"/>
        <v>17.502500000000001</v>
      </c>
      <c r="Q308" vm="416">
        <f ca="1"/>
        <v>15.969799999999999</v>
      </c>
    </row>
    <row r="309" spans="2:17" x14ac:dyDescent="0.2">
      <c r="B309" vm="1641">
        <f ca="1"/>
        <v>8.5670999999999999</v>
      </c>
      <c r="C309" vm="1642">
        <f ca="1"/>
        <v>1.798</v>
      </c>
      <c r="N309" vm="1643">
        <f ca="1"/>
        <v>1.6387</v>
      </c>
      <c r="O309" vm="1644">
        <f ca="1"/>
        <v>56.25</v>
      </c>
      <c r="P309" vm="694">
        <f ca="1"/>
        <v>17.164999999999999</v>
      </c>
      <c r="Q309" vm="1645">
        <f ca="1"/>
        <v>16.063199999999998</v>
      </c>
    </row>
    <row r="310" spans="2:17" x14ac:dyDescent="0.2">
      <c r="B310" vm="1646">
        <f ca="1"/>
        <v>9.2243999999999993</v>
      </c>
      <c r="C310" vm="1647">
        <f ca="1"/>
        <v>1.786</v>
      </c>
      <c r="N310" vm="1648">
        <f ca="1"/>
        <v>1.6519999999999999</v>
      </c>
      <c r="O310" vm="1649">
        <f ca="1"/>
        <v>56.18</v>
      </c>
      <c r="P310" vm="1650">
        <f ca="1"/>
        <v>17.517499999999998</v>
      </c>
      <c r="Q310" vm="664">
        <f ca="1"/>
        <v>16.2332</v>
      </c>
    </row>
    <row r="311" spans="2:17" x14ac:dyDescent="0.2">
      <c r="B311" vm="1651">
        <f ca="1"/>
        <v>9.1861999999999995</v>
      </c>
      <c r="C311" vm="240">
        <f ca="1"/>
        <v>1.7749999999999999</v>
      </c>
      <c r="N311" vm="1652">
        <f ca="1"/>
        <v>1.6633</v>
      </c>
      <c r="O311" vm="1653">
        <f ca="1"/>
        <v>55.454999999999998</v>
      </c>
      <c r="P311" vm="1654">
        <f ca="1"/>
        <v>17.2575</v>
      </c>
      <c r="Q311" vm="1645">
        <f ca="1"/>
        <v>16.063199999999998</v>
      </c>
    </row>
    <row r="312" spans="2:17" x14ac:dyDescent="0.2">
      <c r="B312" vm="1655">
        <f ca="1"/>
        <v>9.3018000000000001</v>
      </c>
      <c r="C312" vm="1656">
        <f ca="1"/>
        <v>1.7605</v>
      </c>
      <c r="N312" vm="349">
        <f ca="1"/>
        <v>1.732</v>
      </c>
      <c r="O312" vm="1657">
        <f ca="1"/>
        <v>54.56</v>
      </c>
      <c r="P312" vm="1658">
        <f ca="1"/>
        <v>17.337499999999999</v>
      </c>
      <c r="Q312" vm="602">
        <f ca="1"/>
        <v>15.9832</v>
      </c>
    </row>
    <row r="313" spans="2:17" x14ac:dyDescent="0.2">
      <c r="B313" vm="1659">
        <f ca="1"/>
        <v>9.5076999999999998</v>
      </c>
      <c r="C313" vm="1660">
        <f ca="1"/>
        <v>1.7845</v>
      </c>
      <c r="N313" vm="383">
        <f ca="1"/>
        <v>1.73</v>
      </c>
      <c r="O313" vm="1661">
        <f ca="1"/>
        <v>55.63</v>
      </c>
      <c r="P313" vm="1662">
        <f ca="1"/>
        <v>16.7225</v>
      </c>
      <c r="Q313" vm="620">
        <f ca="1"/>
        <v>15.933199999999999</v>
      </c>
    </row>
    <row r="314" spans="2:17" x14ac:dyDescent="0.2">
      <c r="B314" vm="1663">
        <f ca="1"/>
        <v>9.7392000000000003</v>
      </c>
      <c r="C314" vm="154">
        <f ca="1"/>
        <v>1.8225</v>
      </c>
      <c r="N314" vm="1664">
        <f ca="1"/>
        <v>1.7093</v>
      </c>
      <c r="O314" vm="1665">
        <f ca="1"/>
        <v>55.75</v>
      </c>
      <c r="P314" vm="1571">
        <f ca="1"/>
        <v>15.994999999999999</v>
      </c>
      <c r="Q314" vm="1666">
        <f ca="1"/>
        <v>16.016500000000001</v>
      </c>
    </row>
    <row r="315" spans="2:17" x14ac:dyDescent="0.2">
      <c r="B315" vm="1667">
        <f ca="1"/>
        <v>9.7279</v>
      </c>
      <c r="C315" vm="1668">
        <f ca="1"/>
        <v>1.8340000000000001</v>
      </c>
      <c r="N315" vm="1669">
        <f ca="1"/>
        <v>1.6993</v>
      </c>
      <c r="O315" vm="1670">
        <f ca="1"/>
        <v>56.26</v>
      </c>
      <c r="P315" vm="77">
        <f ca="1"/>
        <v>16.274999999999999</v>
      </c>
      <c r="Q315" vm="1671">
        <f ca="1"/>
        <v>15.979799999999999</v>
      </c>
    </row>
    <row r="316" spans="2:17" x14ac:dyDescent="0.2">
      <c r="B316" vm="1672">
        <f ca="1"/>
        <v>9.7477</v>
      </c>
      <c r="C316" vm="1673">
        <f ca="1"/>
        <v>1.8334999999999999</v>
      </c>
      <c r="N316" vm="572">
        <f ca="1"/>
        <v>1.768</v>
      </c>
      <c r="O316" vm="1674">
        <f ca="1"/>
        <v>56.6</v>
      </c>
      <c r="P316" vm="1675">
        <f ca="1"/>
        <v>15.615</v>
      </c>
      <c r="Q316" vm="1676">
        <f ca="1"/>
        <v>15.756500000000001</v>
      </c>
    </row>
    <row r="317" spans="2:17" x14ac:dyDescent="0.2">
      <c r="B317" vm="1677">
        <f ca="1"/>
        <v>9.7569999999999997</v>
      </c>
      <c r="C317" vm="1678">
        <f ca="1"/>
        <v>1.8069999999999999</v>
      </c>
      <c r="N317" vm="1679">
        <f ca="1"/>
        <v>1.7333000000000001</v>
      </c>
      <c r="O317" vm="1680">
        <f ca="1"/>
        <v>55.4</v>
      </c>
      <c r="P317" vm="1681">
        <f ca="1"/>
        <v>15.365</v>
      </c>
      <c r="Q317" vm="1682">
        <f ca="1"/>
        <v>15.5632</v>
      </c>
    </row>
    <row r="318" spans="2:17" x14ac:dyDescent="0.2">
      <c r="B318" vm="1683">
        <f ca="1"/>
        <v>10.215</v>
      </c>
      <c r="C318" vm="1684">
        <f ca="1"/>
        <v>1.833</v>
      </c>
      <c r="N318" vm="1679">
        <f ca="1"/>
        <v>1.7333000000000001</v>
      </c>
      <c r="O318" vm="1685">
        <f ca="1"/>
        <v>55.17</v>
      </c>
      <c r="P318" vm="1686">
        <f ca="1"/>
        <v>15.425000000000001</v>
      </c>
      <c r="Q318" vm="1687">
        <f ca="1"/>
        <v>15.5265</v>
      </c>
    </row>
    <row r="319" spans="2:17" x14ac:dyDescent="0.2">
      <c r="B319" vm="1688">
        <f ca="1"/>
        <v>10.1721</v>
      </c>
      <c r="C319" vm="1689">
        <f ca="1"/>
        <v>1.86</v>
      </c>
      <c r="N319" vm="1690">
        <f ca="1"/>
        <v>1.7145999999999999</v>
      </c>
      <c r="O319" vm="1691">
        <f ca="1"/>
        <v>55.35</v>
      </c>
      <c r="P319" vm="1692">
        <f ca="1"/>
        <v>15.185</v>
      </c>
      <c r="Q319" vm="1693">
        <f ca="1"/>
        <v>15.6265</v>
      </c>
    </row>
    <row r="320" spans="2:17" x14ac:dyDescent="0.2">
      <c r="B320" vm="1694">
        <f ca="1"/>
        <v>10.3203</v>
      </c>
      <c r="C320" vm="1695">
        <f ca="1"/>
        <v>1.9275</v>
      </c>
      <c r="N320" vm="1600">
        <f ca="1"/>
        <v>1.6533</v>
      </c>
      <c r="O320" vm="1696">
        <f ca="1"/>
        <v>54.65</v>
      </c>
      <c r="P320" vm="1697">
        <f ca="1"/>
        <v>15.3325</v>
      </c>
      <c r="Q320" vm="1698">
        <f ca="1"/>
        <v>15.4998</v>
      </c>
    </row>
    <row r="321" spans="2:17" x14ac:dyDescent="0.2">
      <c r="B321" vm="1699">
        <f ca="1"/>
        <v>10.1869</v>
      </c>
      <c r="C321" vm="1700">
        <f ca="1"/>
        <v>1.8577999999999999</v>
      </c>
      <c r="N321" vm="1652">
        <f ca="1"/>
        <v>1.6633</v>
      </c>
      <c r="O321" vm="1701">
        <f ca="1"/>
        <v>53.6</v>
      </c>
      <c r="P321" vm="1702">
        <f ca="1"/>
        <v>15.75</v>
      </c>
      <c r="Q321" vm="1703">
        <f ca="1"/>
        <v>15.326499999999999</v>
      </c>
    </row>
    <row r="322" spans="2:17" x14ac:dyDescent="0.2">
      <c r="B322" vm="1704">
        <f ca="1"/>
        <v>10.4206</v>
      </c>
      <c r="C322" vm="1705">
        <f ca="1"/>
        <v>1.8305</v>
      </c>
      <c r="N322" vm="1706">
        <f ca="1"/>
        <v>1.5527</v>
      </c>
      <c r="O322" vm="947">
        <f ca="1"/>
        <v>52.65</v>
      </c>
      <c r="P322" vm="1707">
        <f ca="1"/>
        <v>15.2225</v>
      </c>
      <c r="Q322" vm="957">
        <f ca="1"/>
        <v>15.1998</v>
      </c>
    </row>
    <row r="323" spans="2:17" x14ac:dyDescent="0.2">
      <c r="B323" vm="1708">
        <f ca="1"/>
        <v>10.2349</v>
      </c>
      <c r="C323" vm="598">
        <f ca="1"/>
        <v>1.7955000000000001</v>
      </c>
      <c r="N323" vm="792">
        <f ca="1"/>
        <v>1.6020000000000001</v>
      </c>
      <c r="O323" vm="1709">
        <f ca="1"/>
        <v>51.55</v>
      </c>
      <c r="P323" vm="1710">
        <f ca="1"/>
        <v>15.455</v>
      </c>
      <c r="Q323" vm="1128">
        <f ca="1"/>
        <v>15.2598</v>
      </c>
    </row>
    <row r="324" spans="2:17" x14ac:dyDescent="0.2">
      <c r="B324" vm="1711">
        <f ca="1"/>
        <v>10.2257</v>
      </c>
      <c r="C324" vm="1712">
        <f ca="1"/>
        <v>1.7975000000000001</v>
      </c>
      <c r="N324" vm="1713">
        <f ca="1"/>
        <v>1.6913</v>
      </c>
      <c r="O324" vm="1714">
        <f ca="1"/>
        <v>53.46</v>
      </c>
      <c r="P324" vm="1715">
        <f ca="1"/>
        <v>15.9725</v>
      </c>
      <c r="Q324" vm="1140">
        <f ca="1"/>
        <v>15.319800000000001</v>
      </c>
    </row>
    <row r="325" spans="2:17" x14ac:dyDescent="0.2">
      <c r="B325" vm="1716">
        <f ca="1"/>
        <v>10.096</v>
      </c>
      <c r="C325" vm="1717">
        <f ca="1"/>
        <v>1.8234999999999999</v>
      </c>
      <c r="N325" vm="1718">
        <f ca="1"/>
        <v>1.7986</v>
      </c>
      <c r="O325" vm="983">
        <f ca="1"/>
        <v>53.03</v>
      </c>
      <c r="P325" vm="1719">
        <f ca="1"/>
        <v>15.6875</v>
      </c>
      <c r="Q325" vm="1720">
        <f ca="1"/>
        <v>15.266500000000001</v>
      </c>
    </row>
    <row r="326" spans="2:17" x14ac:dyDescent="0.2">
      <c r="B326" vm="1721">
        <f ca="1"/>
        <v>10.2081</v>
      </c>
      <c r="C326" vm="234">
        <f ca="1"/>
        <v>1.7695000000000001</v>
      </c>
      <c r="N326" vm="1722">
        <f ca="1"/>
        <v>1.8206</v>
      </c>
      <c r="O326" vm="1723">
        <f ca="1"/>
        <v>52.7</v>
      </c>
      <c r="P326" vm="1724">
        <f ca="1"/>
        <v>15.57</v>
      </c>
      <c r="Q326" vm="1725">
        <f ca="1"/>
        <v>15.379799999999999</v>
      </c>
    </row>
    <row r="327" spans="2:17" x14ac:dyDescent="0.2">
      <c r="B327" vm="1726">
        <f ca="1"/>
        <v>10.324299999999999</v>
      </c>
      <c r="C327" vm="1727">
        <f ca="1"/>
        <v>1.8058000000000001</v>
      </c>
      <c r="N327" vm="1668">
        <f ca="1"/>
        <v>1.8340000000000001</v>
      </c>
      <c r="O327" vm="1728">
        <f ca="1"/>
        <v>49.67</v>
      </c>
      <c r="P327" vm="1729">
        <f ca="1"/>
        <v>15.2</v>
      </c>
      <c r="Q327" vm="1730">
        <f ca="1"/>
        <v>15.4398</v>
      </c>
    </row>
    <row r="328" spans="2:17" x14ac:dyDescent="0.2">
      <c r="B328" vm="1731">
        <f ca="1"/>
        <v>10.2852</v>
      </c>
      <c r="C328" vm="1732">
        <f ca="1"/>
        <v>1.835</v>
      </c>
      <c r="N328" vm="1733">
        <f ca="1"/>
        <v>1.8166</v>
      </c>
      <c r="O328" vm="1734">
        <f ca="1"/>
        <v>49.35</v>
      </c>
      <c r="P328" vm="1735">
        <f ca="1"/>
        <v>15.0175</v>
      </c>
      <c r="Q328" vm="1736">
        <f ca="1"/>
        <v>15.4565</v>
      </c>
    </row>
    <row r="329" spans="2:17" x14ac:dyDescent="0.2">
      <c r="B329" vm="1737">
        <f ca="1"/>
        <v>11.2334</v>
      </c>
      <c r="C329" vm="1738">
        <f ca="1"/>
        <v>1.831</v>
      </c>
      <c r="N329" vm="1739">
        <f ca="1"/>
        <v>1.8420000000000001</v>
      </c>
      <c r="O329" vm="1740">
        <f ca="1"/>
        <v>50.51</v>
      </c>
      <c r="P329" vm="1697">
        <f ca="1"/>
        <v>15.3325</v>
      </c>
      <c r="Q329" vm="1628">
        <f ca="1"/>
        <v>15.533200000000001</v>
      </c>
    </row>
    <row r="330" spans="2:17" x14ac:dyDescent="0.2">
      <c r="B330" vm="1741">
        <f ca="1"/>
        <v>10.995699999999999</v>
      </c>
      <c r="C330" vm="1727">
        <f ca="1"/>
        <v>1.8058000000000001</v>
      </c>
      <c r="N330" vm="748">
        <f ca="1"/>
        <v>1.8666</v>
      </c>
      <c r="O330" vm="583">
        <f ca="1"/>
        <v>49.48</v>
      </c>
      <c r="P330" vm="1742">
        <f ca="1"/>
        <v>14.93</v>
      </c>
      <c r="Q330" vm="1743">
        <f ca="1"/>
        <v>15.2065</v>
      </c>
    </row>
    <row r="331" spans="2:17" x14ac:dyDescent="0.2">
      <c r="B331" vm="1744">
        <f ca="1"/>
        <v>11.0014</v>
      </c>
      <c r="C331" vm="1745">
        <f ca="1"/>
        <v>1.7795000000000001</v>
      </c>
      <c r="N331" vm="1746">
        <f ca="1"/>
        <v>1.8573</v>
      </c>
      <c r="O331" vm="1747">
        <f ca="1"/>
        <v>50.2</v>
      </c>
      <c r="P331" vm="1748">
        <f ca="1"/>
        <v>15.035</v>
      </c>
      <c r="Q331" vm="1749">
        <f ca="1"/>
        <v>15.219799999999999</v>
      </c>
    </row>
    <row r="332" spans="2:17" x14ac:dyDescent="0.2">
      <c r="B332" vm="1750">
        <f ca="1"/>
        <v>10.703900000000001</v>
      </c>
      <c r="C332" vm="633">
        <f ca="1"/>
        <v>1.7669999999999999</v>
      </c>
      <c r="N332" vm="1751">
        <f ca="1"/>
        <v>1.82</v>
      </c>
      <c r="O332" vm="1752">
        <f ca="1"/>
        <v>49.59</v>
      </c>
      <c r="P332" vm="1753">
        <f ca="1"/>
        <v>14.967499999999999</v>
      </c>
      <c r="Q332" vm="1754">
        <f ca="1"/>
        <v>15.2498</v>
      </c>
    </row>
    <row r="333" spans="2:17" x14ac:dyDescent="0.2">
      <c r="B333" vm="1755">
        <f ca="1"/>
        <v>10.583</v>
      </c>
      <c r="C333" vm="1756">
        <f ca="1"/>
        <v>1.7753000000000001</v>
      </c>
      <c r="N333" vm="697">
        <f ca="1"/>
        <v>1.8680000000000001</v>
      </c>
      <c r="O333" vm="1757">
        <f ca="1"/>
        <v>48.49</v>
      </c>
      <c r="P333" vm="1463">
        <f ca="1"/>
        <v>15.0275</v>
      </c>
      <c r="Q333" vm="1128">
        <f ca="1"/>
        <v>15.2598</v>
      </c>
    </row>
    <row r="334" spans="2:17" x14ac:dyDescent="0.2">
      <c r="B334" vm="1758">
        <f ca="1"/>
        <v>10.4758</v>
      </c>
      <c r="C334" vm="1759">
        <f ca="1"/>
        <v>1.7885</v>
      </c>
      <c r="N334" vm="1760">
        <f ca="1"/>
        <v>1.8292999999999999</v>
      </c>
      <c r="O334" vm="520">
        <f ca="1"/>
        <v>48</v>
      </c>
      <c r="P334" vm="1761">
        <f ca="1"/>
        <v>15.125</v>
      </c>
      <c r="Q334" vm="1762">
        <f ca="1"/>
        <v>15.193199999999999</v>
      </c>
    </row>
    <row r="335" spans="2:17" x14ac:dyDescent="0.2">
      <c r="B335" vm="1763">
        <f ca="1"/>
        <v>10.4719</v>
      </c>
      <c r="C335" vm="1764">
        <f ca="1"/>
        <v>1.7595000000000001</v>
      </c>
      <c r="N335" vm="1765">
        <f ca="1"/>
        <v>1.8266</v>
      </c>
      <c r="O335" vm="1766">
        <f ca="1"/>
        <v>49.3</v>
      </c>
      <c r="P335" vm="1767">
        <f ca="1"/>
        <v>15.25</v>
      </c>
      <c r="Q335" vm="1768">
        <f ca="1"/>
        <v>15.3065</v>
      </c>
    </row>
    <row r="336" spans="2:17" x14ac:dyDescent="0.2">
      <c r="B336" vm="1769">
        <f ca="1"/>
        <v>10.0367</v>
      </c>
      <c r="C336" vm="349">
        <f ca="1"/>
        <v>1.732</v>
      </c>
      <c r="N336" vm="1770">
        <f ca="1"/>
        <v>1.8580000000000001</v>
      </c>
      <c r="O336" vm="1766">
        <f ca="1"/>
        <v>49.3</v>
      </c>
      <c r="P336" vm="1771">
        <f ca="1"/>
        <v>15.612500000000001</v>
      </c>
      <c r="Q336" vm="1772">
        <f ca="1"/>
        <v>15.373200000000001</v>
      </c>
    </row>
    <row r="337" spans="2:17" x14ac:dyDescent="0.2">
      <c r="B337" vm="1773">
        <f ca="1"/>
        <v>9.9184000000000001</v>
      </c>
      <c r="C337" vm="1774">
        <f ca="1"/>
        <v>1.7144999999999999</v>
      </c>
      <c r="N337" vm="1775">
        <f ca="1"/>
        <v>1.8819999999999999</v>
      </c>
      <c r="O337" vm="1776">
        <f ca="1"/>
        <v>48.31</v>
      </c>
      <c r="P337" vm="1777">
        <f ca="1"/>
        <v>16.0625</v>
      </c>
      <c r="Q337" vm="1730">
        <f ca="1"/>
        <v>15.4398</v>
      </c>
    </row>
    <row r="338" spans="2:17" x14ac:dyDescent="0.2">
      <c r="B338" vm="1778">
        <f ca="1"/>
        <v>9.8853000000000009</v>
      </c>
      <c r="C338" vm="1779">
        <f ca="1"/>
        <v>1.7307999999999999</v>
      </c>
      <c r="N338" vm="1780">
        <f ca="1"/>
        <v>1.8793</v>
      </c>
      <c r="O338" vm="1781">
        <f ca="1"/>
        <v>46.6</v>
      </c>
      <c r="P338" vm="1782">
        <f ca="1"/>
        <v>16.09</v>
      </c>
      <c r="Q338" vm="1783">
        <f ca="1"/>
        <v>15.639799999999999</v>
      </c>
    </row>
    <row r="339" spans="2:17" x14ac:dyDescent="0.2">
      <c r="B339" vm="1784">
        <f ca="1"/>
        <v>9.9496000000000002</v>
      </c>
      <c r="C339" vm="1785">
        <f ca="1"/>
        <v>1.7323</v>
      </c>
      <c r="N339" vm="1786">
        <f ca="1"/>
        <v>1.8893</v>
      </c>
      <c r="O339" vm="1787">
        <f ca="1"/>
        <v>46.69</v>
      </c>
      <c r="P339" vm="1788">
        <f ca="1"/>
        <v>16.78</v>
      </c>
      <c r="Q339" vm="1628">
        <f ca="1"/>
        <v>15.533200000000001</v>
      </c>
    </row>
    <row r="340" spans="2:17" x14ac:dyDescent="0.2">
      <c r="B340" vm="1789">
        <f ca="1"/>
        <v>9.8872999999999998</v>
      </c>
      <c r="C340" vm="1790">
        <f ca="1"/>
        <v>1.7495000000000001</v>
      </c>
      <c r="N340" vm="780">
        <f ca="1"/>
        <v>1.9</v>
      </c>
      <c r="O340" vm="1791">
        <f ca="1"/>
        <v>46.15</v>
      </c>
      <c r="P340" vm="699">
        <f ca="1"/>
        <v>16.655000000000001</v>
      </c>
      <c r="Q340" vm="531">
        <f ca="1"/>
        <v>15.7498</v>
      </c>
    </row>
    <row r="341" spans="2:17" x14ac:dyDescent="0.2">
      <c r="B341" vm="1792">
        <f ca="1"/>
        <v>9.9019999999999992</v>
      </c>
      <c r="C341" vm="1793">
        <f ca="1"/>
        <v>1.7208000000000001</v>
      </c>
      <c r="N341" vm="1794">
        <f ca="1"/>
        <v>1.9665999999999999</v>
      </c>
      <c r="O341" vm="1795">
        <f ca="1"/>
        <v>44.68</v>
      </c>
      <c r="P341" vm="1796">
        <f ca="1"/>
        <v>16.8</v>
      </c>
      <c r="Q341" vm="1797">
        <f ca="1"/>
        <v>15.8965</v>
      </c>
    </row>
    <row r="342" spans="2:17" x14ac:dyDescent="0.2">
      <c r="B342" vm="1798">
        <f ca="1"/>
        <v>10.217700000000001</v>
      </c>
      <c r="C342" vm="372">
        <f ca="1"/>
        <v>1.734</v>
      </c>
      <c r="N342" vm="1799">
        <f ca="1"/>
        <v>1.8926000000000001</v>
      </c>
      <c r="O342" vm="1800">
        <f ca="1"/>
        <v>44.79</v>
      </c>
      <c r="P342" vm="1801">
        <f ca="1"/>
        <v>16.567499999999999</v>
      </c>
      <c r="Q342" vm="1802">
        <f ca="1"/>
        <v>15.9032</v>
      </c>
    </row>
    <row r="343" spans="2:17" x14ac:dyDescent="0.2">
      <c r="B343" vm="1803">
        <f ca="1"/>
        <v>10.0953</v>
      </c>
      <c r="C343" vm="1804">
        <f ca="1"/>
        <v>1.706</v>
      </c>
      <c r="N343" vm="1805">
        <f ca="1"/>
        <v>1.9333</v>
      </c>
      <c r="O343" vm="1806">
        <f ca="1"/>
        <v>45.1</v>
      </c>
      <c r="P343" vm="1807">
        <f ca="1"/>
        <v>16.8125</v>
      </c>
      <c r="Q343" vm="1808">
        <f ca="1"/>
        <v>15.9665</v>
      </c>
    </row>
    <row r="344" spans="2:17" x14ac:dyDescent="0.2">
      <c r="B344" vm="1809">
        <f ca="1"/>
        <v>9.5977999999999994</v>
      </c>
      <c r="C344" vm="1810">
        <f ca="1"/>
        <v>1.6779999999999999</v>
      </c>
      <c r="N344" vm="667">
        <f ca="1"/>
        <v>2</v>
      </c>
      <c r="O344" vm="1811">
        <f ca="1"/>
        <v>43.93</v>
      </c>
      <c r="P344" vm="1812">
        <f ca="1"/>
        <v>16.927499999999998</v>
      </c>
      <c r="Q344" vm="1813">
        <f ca="1"/>
        <v>15.7532</v>
      </c>
    </row>
    <row r="345" spans="2:17" x14ac:dyDescent="0.2">
      <c r="B345" vm="1814">
        <f ca="1"/>
        <v>9.4074000000000009</v>
      </c>
      <c r="C345" vm="1815">
        <f ca="1"/>
        <v>1.6274999999999999</v>
      </c>
      <c r="N345" vm="1816">
        <f ca="1"/>
        <v>2.0973000000000002</v>
      </c>
      <c r="O345" vm="1817">
        <f ca="1"/>
        <v>45.85</v>
      </c>
      <c r="P345" vm="1818">
        <f ca="1"/>
        <v>16.649999999999999</v>
      </c>
      <c r="Q345" vm="1412">
        <f ca="1"/>
        <v>15.416499999999999</v>
      </c>
    </row>
    <row r="346" spans="2:17" x14ac:dyDescent="0.2">
      <c r="B346" vm="1819">
        <f ca="1"/>
        <v>9.4088999999999992</v>
      </c>
      <c r="C346" vm="904">
        <f ca="1"/>
        <v>1.6419999999999999</v>
      </c>
      <c r="N346" vm="651">
        <f ca="1"/>
        <v>2.1093000000000002</v>
      </c>
      <c r="O346" vm="1820">
        <f ca="1"/>
        <v>47.07</v>
      </c>
      <c r="P346" vm="1821">
        <f ca="1"/>
        <v>16.922499999999999</v>
      </c>
      <c r="Q346" vm="1368">
        <f ca="1"/>
        <v>15.9565</v>
      </c>
    </row>
    <row r="347" spans="2:17" x14ac:dyDescent="0.2">
      <c r="B347" vm="1822">
        <f ca="1"/>
        <v>9.2742000000000004</v>
      </c>
      <c r="C347" vm="1823">
        <f ca="1"/>
        <v>1.6225000000000001</v>
      </c>
      <c r="N347" vm="1824">
        <f ca="1"/>
        <v>2.0912999999999999</v>
      </c>
      <c r="O347" vm="1825">
        <f ca="1"/>
        <v>46.78</v>
      </c>
      <c r="P347" vm="1826">
        <f ca="1"/>
        <v>16.734999999999999</v>
      </c>
      <c r="Q347" vm="1827">
        <f ca="1"/>
        <v>15.8832</v>
      </c>
    </row>
    <row r="348" spans="2:17" x14ac:dyDescent="0.2">
      <c r="B348" vm="1828">
        <f ca="1"/>
        <v>9.4786999999999999</v>
      </c>
      <c r="C348" vm="1829">
        <f ca="1"/>
        <v>1.5854999999999999</v>
      </c>
      <c r="N348" vm="1830">
        <f ca="1"/>
        <v>2.0579999999999998</v>
      </c>
      <c r="O348" vm="248">
        <f ca="1"/>
        <v>46.1</v>
      </c>
      <c r="P348" vm="1831">
        <f ca="1"/>
        <v>16.547499999999999</v>
      </c>
      <c r="Q348" vm="457">
        <f ca="1"/>
        <v>15.6732</v>
      </c>
    </row>
    <row r="349" spans="2:17" x14ac:dyDescent="0.2">
      <c r="B349" vm="1832">
        <f ca="1"/>
        <v>9.3411000000000008</v>
      </c>
      <c r="C349" vm="1833">
        <f ca="1"/>
        <v>1.633</v>
      </c>
      <c r="N349" vm="1834">
        <f ca="1"/>
        <v>2.0626000000000002</v>
      </c>
      <c r="O349" vm="1835">
        <f ca="1"/>
        <v>45.3</v>
      </c>
      <c r="P349" vm="468">
        <f ca="1"/>
        <v>17.0825</v>
      </c>
      <c r="Q349" vm="564">
        <f ca="1"/>
        <v>15.8165</v>
      </c>
    </row>
    <row r="350" spans="2:17" x14ac:dyDescent="0.2">
      <c r="B350" vm="1836">
        <f ca="1"/>
        <v>9.2051999999999996</v>
      </c>
      <c r="C350" vm="407">
        <f ca="1"/>
        <v>1.698</v>
      </c>
      <c r="N350" vm="1837">
        <f ca="1"/>
        <v>2.1265999999999998</v>
      </c>
      <c r="O350" vm="1838">
        <f ca="1"/>
        <v>44.43</v>
      </c>
      <c r="P350" vm="1839">
        <f ca="1"/>
        <v>17.297499999999999</v>
      </c>
      <c r="Q350" vm="1840">
        <f ca="1"/>
        <v>15.763199999999999</v>
      </c>
    </row>
    <row r="351" spans="2:17" x14ac:dyDescent="0.2">
      <c r="B351" vm="1841">
        <f ca="1"/>
        <v>9.3643000000000001</v>
      </c>
      <c r="C351" vm="1842">
        <f ca="1"/>
        <v>1.75</v>
      </c>
      <c r="N351" vm="976">
        <f ca="1"/>
        <v>2.2000000000000002</v>
      </c>
      <c r="O351" vm="46">
        <f ca="1"/>
        <v>44</v>
      </c>
      <c r="P351" vm="1843">
        <f ca="1"/>
        <v>17.13</v>
      </c>
      <c r="Q351" vm="1303">
        <f ca="1"/>
        <v>15.8665</v>
      </c>
    </row>
    <row r="352" spans="2:17" x14ac:dyDescent="0.2">
      <c r="B352" vm="1844">
        <f ca="1"/>
        <v>9.4428999999999998</v>
      </c>
      <c r="C352" vm="1845">
        <f ca="1"/>
        <v>1.6705000000000001</v>
      </c>
      <c r="N352" vm="1846">
        <f ca="1"/>
        <v>2.1945999999999999</v>
      </c>
      <c r="O352" vm="1847">
        <f ca="1"/>
        <v>42.77</v>
      </c>
      <c r="P352" vm="1848">
        <f ca="1"/>
        <v>17.309999999999999</v>
      </c>
      <c r="Q352" vm="1195">
        <f ca="1"/>
        <v>15.8432</v>
      </c>
    </row>
    <row r="353" spans="2:17" x14ac:dyDescent="0.2">
      <c r="B353" vm="1849">
        <f ca="1"/>
        <v>9.4862000000000002</v>
      </c>
      <c r="C353" vm="572">
        <f ca="1"/>
        <v>1.768</v>
      </c>
      <c r="N353" vm="1850">
        <f ca="1"/>
        <v>2.2320000000000002</v>
      </c>
      <c r="O353" vm="1851">
        <f ca="1"/>
        <v>42.1</v>
      </c>
      <c r="P353" vm="1852">
        <f ca="1"/>
        <v>17.260000000000002</v>
      </c>
      <c r="Q353" vm="864">
        <f ca="1"/>
        <v>16.273199999999999</v>
      </c>
    </row>
    <row r="354" spans="2:17" x14ac:dyDescent="0.2">
      <c r="B354" vm="1853">
        <f ca="1"/>
        <v>9.6231000000000009</v>
      </c>
      <c r="C354" vm="1854">
        <f ca="1"/>
        <v>1.7829999999999999</v>
      </c>
      <c r="N354" vm="1055">
        <f ca="1"/>
        <v>2.2999999999999998</v>
      </c>
      <c r="O354" vm="1855">
        <f ca="1"/>
        <v>42.5</v>
      </c>
      <c r="P354" vm="1856">
        <f ca="1"/>
        <v>17.135000000000002</v>
      </c>
      <c r="Q354" vm="1857">
        <f ca="1"/>
        <v>16.533200000000001</v>
      </c>
    </row>
    <row r="355" spans="2:17" x14ac:dyDescent="0.2">
      <c r="B355" vm="1858">
        <f ca="1"/>
        <v>9.4662000000000006</v>
      </c>
      <c r="C355" vm="1859">
        <f ca="1"/>
        <v>1.7865</v>
      </c>
      <c r="N355" vm="1860">
        <f ca="1"/>
        <v>2.2425999999999999</v>
      </c>
      <c r="O355" vm="1861">
        <f ca="1"/>
        <v>42.81</v>
      </c>
      <c r="P355" vm="1862">
        <f ca="1"/>
        <v>17.072500000000002</v>
      </c>
      <c r="Q355" vm="1863">
        <f ca="1"/>
        <v>16.206499999999998</v>
      </c>
    </row>
    <row r="356" spans="2:17" x14ac:dyDescent="0.2">
      <c r="B356" vm="1864">
        <f ca="1"/>
        <v>9.3541000000000007</v>
      </c>
      <c r="C356" vm="1865">
        <f ca="1"/>
        <v>1.7367999999999999</v>
      </c>
      <c r="N356" vm="1866">
        <f ca="1"/>
        <v>2.1625999999999999</v>
      </c>
      <c r="O356" vm="1867">
        <f ca="1"/>
        <v>43.75</v>
      </c>
      <c r="P356" vm="1622">
        <f ca="1"/>
        <v>17.125</v>
      </c>
      <c r="Q356" vm="1868">
        <f ca="1"/>
        <v>16.159800000000001</v>
      </c>
    </row>
    <row r="357" spans="2:17" x14ac:dyDescent="0.2">
      <c r="B357" vm="1869">
        <f ca="1"/>
        <v>9.3475999999999999</v>
      </c>
      <c r="C357" vm="1870">
        <f ca="1"/>
        <v>1.7313000000000001</v>
      </c>
      <c r="N357" vm="1871">
        <f ca="1"/>
        <v>2.1173000000000002</v>
      </c>
      <c r="O357" vm="1872">
        <f ca="1"/>
        <v>44.14</v>
      </c>
      <c r="P357" vm="1873">
        <f ca="1"/>
        <v>17.074999999999999</v>
      </c>
      <c r="Q357" vm="700">
        <f ca="1"/>
        <v>16.083200000000001</v>
      </c>
    </row>
    <row r="358" spans="2:17" x14ac:dyDescent="0.2">
      <c r="B358" vm="1874">
        <f ca="1"/>
        <v>9.6804000000000006</v>
      </c>
      <c r="C358" vm="1764">
        <f ca="1"/>
        <v>1.7595000000000001</v>
      </c>
      <c r="N358" vm="1871">
        <f ca="1"/>
        <v>2.1173000000000002</v>
      </c>
      <c r="O358" vm="1875">
        <f ca="1"/>
        <v>46.28</v>
      </c>
      <c r="P358" vm="1561">
        <f ca="1"/>
        <v>16.71</v>
      </c>
      <c r="Q358" vm="1876">
        <f ca="1"/>
        <v>16.0565</v>
      </c>
    </row>
    <row r="359" spans="2:17" x14ac:dyDescent="0.2">
      <c r="B359" vm="1877">
        <f ca="1"/>
        <v>9.4136000000000006</v>
      </c>
      <c r="C359" vm="1878">
        <f ca="1"/>
        <v>1.7230000000000001</v>
      </c>
      <c r="N359" vm="1879">
        <f ca="1"/>
        <v>2.1032999999999999</v>
      </c>
      <c r="O359" vm="1880">
        <f ca="1"/>
        <v>46.7</v>
      </c>
      <c r="P359" vm="1881">
        <f ca="1"/>
        <v>16.662500000000001</v>
      </c>
      <c r="Q359" vm="1882">
        <f ca="1"/>
        <v>15.9232</v>
      </c>
    </row>
    <row r="360" spans="2:17" x14ac:dyDescent="0.2">
      <c r="B360" vm="1883">
        <f ca="1"/>
        <v>9.4238</v>
      </c>
      <c r="C360" vm="295">
        <f ca="1"/>
        <v>1.679</v>
      </c>
      <c r="N360" vm="1884">
        <f ca="1"/>
        <v>2.1333000000000002</v>
      </c>
      <c r="O360" vm="1885">
        <f ca="1"/>
        <v>46.3</v>
      </c>
      <c r="P360" vm="1610">
        <f ca="1"/>
        <v>16.5825</v>
      </c>
      <c r="Q360" vm="1886">
        <f ca="1"/>
        <v>15.7798</v>
      </c>
    </row>
    <row r="361" spans="2:17" x14ac:dyDescent="0.2">
      <c r="B361" vm="1887">
        <f ca="1"/>
        <v>9.8405000000000005</v>
      </c>
      <c r="C361" vm="324">
        <f ca="1"/>
        <v>1.67</v>
      </c>
      <c r="N361" vm="903">
        <f ca="1"/>
        <v>2.1659999999999999</v>
      </c>
      <c r="O361" vm="1888">
        <f ca="1"/>
        <v>46.49</v>
      </c>
      <c r="P361" vm="1889">
        <f ca="1"/>
        <v>16.772500000000001</v>
      </c>
      <c r="Q361" vm="1890">
        <f ca="1"/>
        <v>15.6898</v>
      </c>
    </row>
    <row r="362" spans="2:17" x14ac:dyDescent="0.2">
      <c r="B362" vm="1891">
        <f ca="1"/>
        <v>9.7032000000000007</v>
      </c>
      <c r="C362" vm="1892">
        <f ca="1"/>
        <v>1.6775</v>
      </c>
      <c r="N362" vm="1893">
        <f ca="1"/>
        <v>2.1665999999999999</v>
      </c>
      <c r="O362" vm="1894">
        <f ca="1"/>
        <v>46.72</v>
      </c>
      <c r="P362" vm="1895">
        <f ca="1"/>
        <v>17.085000000000001</v>
      </c>
      <c r="Q362" vm="1896">
        <f ca="1"/>
        <v>15.6965</v>
      </c>
    </row>
    <row r="363" spans="2:17" x14ac:dyDescent="0.2">
      <c r="B363" vm="1897">
        <f ca="1"/>
        <v>9.8142999999999994</v>
      </c>
      <c r="C363" vm="427">
        <f ca="1"/>
        <v>1.675</v>
      </c>
      <c r="N363" vm="1898">
        <f ca="1"/>
        <v>2.1713</v>
      </c>
      <c r="O363" vm="275">
        <f ca="1"/>
        <v>46</v>
      </c>
      <c r="P363" vm="1899">
        <f ca="1"/>
        <v>17.3125</v>
      </c>
      <c r="Q363" vm="463">
        <f ca="1"/>
        <v>15.7165</v>
      </c>
    </row>
    <row r="364" spans="2:17" x14ac:dyDescent="0.2">
      <c r="B364" vm="1900">
        <f ca="1"/>
        <v>9.7179000000000002</v>
      </c>
      <c r="C364" vm="355">
        <f ca="1"/>
        <v>1.7</v>
      </c>
      <c r="N364" vm="1901">
        <f ca="1"/>
        <v>2.1886000000000001</v>
      </c>
      <c r="O364" vm="1902">
        <f ca="1"/>
        <v>45.77</v>
      </c>
      <c r="P364" vm="1903">
        <f ca="1"/>
        <v>17.037500000000001</v>
      </c>
      <c r="Q364" vm="527">
        <f ca="1"/>
        <v>15.6998</v>
      </c>
    </row>
    <row r="365" spans="2:17" x14ac:dyDescent="0.2">
      <c r="B365" vm="1904">
        <f ca="1"/>
        <v>9.5317000000000007</v>
      </c>
      <c r="C365" vm="432">
        <f ca="1"/>
        <v>1.6745000000000001</v>
      </c>
      <c r="N365" vm="1905">
        <f ca="1"/>
        <v>2.2353000000000001</v>
      </c>
      <c r="O365" vm="1906">
        <f ca="1"/>
        <v>44.82</v>
      </c>
      <c r="P365" vm="1907">
        <f ca="1"/>
        <v>17.149999999999999</v>
      </c>
      <c r="Q365" vm="1896">
        <f ca="1"/>
        <v>15.6965</v>
      </c>
    </row>
    <row r="366" spans="2:17" x14ac:dyDescent="0.2">
      <c r="B366" vm="1908">
        <f ca="1"/>
        <v>9.7552000000000003</v>
      </c>
      <c r="C366" vm="427">
        <f ca="1"/>
        <v>1.675</v>
      </c>
      <c r="N366" vm="1909">
        <f ca="1"/>
        <v>2.2799999999999998</v>
      </c>
      <c r="O366" vm="1910">
        <f ca="1"/>
        <v>44.76</v>
      </c>
      <c r="P366" vm="1911">
        <f ca="1"/>
        <v>17.420000000000002</v>
      </c>
      <c r="Q366" vm="1912">
        <f ca="1"/>
        <v>15.853199999999999</v>
      </c>
    </row>
    <row r="367" spans="2:17" x14ac:dyDescent="0.2">
      <c r="B367" vm="1913">
        <f ca="1"/>
        <v>9.6748999999999992</v>
      </c>
      <c r="C367" vm="686">
        <f ca="1"/>
        <v>1.6919999999999999</v>
      </c>
      <c r="N367" vm="1914">
        <f ca="1"/>
        <v>2.3086000000000002</v>
      </c>
      <c r="O367" vm="133">
        <f ca="1"/>
        <v>45</v>
      </c>
      <c r="P367" vm="1915">
        <f ca="1"/>
        <v>17.512499999999999</v>
      </c>
      <c r="Q367" vm="552">
        <f ca="1"/>
        <v>15.9132</v>
      </c>
    </row>
    <row r="368" spans="2:17" x14ac:dyDescent="0.2">
      <c r="B368" vm="1916">
        <f ca="1"/>
        <v>9.7369000000000003</v>
      </c>
      <c r="C368" vm="1917">
        <f ca="1"/>
        <v>1.744</v>
      </c>
      <c r="N368" vm="1918">
        <f ca="1"/>
        <v>2.056</v>
      </c>
      <c r="O368" vm="87">
        <f ca="1"/>
        <v>44.9</v>
      </c>
      <c r="P368" vm="1919">
        <f ca="1"/>
        <v>17.425000000000001</v>
      </c>
      <c r="Q368" vm="654">
        <f ca="1"/>
        <v>16.186499999999999</v>
      </c>
    </row>
    <row r="369" spans="2:17" x14ac:dyDescent="0.2">
      <c r="B369" vm="1920">
        <f ca="1"/>
        <v>9.7806999999999995</v>
      </c>
      <c r="C369" vm="639">
        <f ca="1"/>
        <v>1.76</v>
      </c>
      <c r="N369" vm="1921">
        <f ca="1"/>
        <v>2.036</v>
      </c>
      <c r="O369" vm="1922">
        <f ca="1"/>
        <v>44.49</v>
      </c>
      <c r="P369" vm="551">
        <f ca="1"/>
        <v>17.695</v>
      </c>
      <c r="Q369" vm="1923">
        <f ca="1"/>
        <v>16.149799999999999</v>
      </c>
    </row>
    <row r="370" spans="2:17" x14ac:dyDescent="0.2">
      <c r="B370" vm="1924">
        <f ca="1"/>
        <v>9.7102000000000004</v>
      </c>
      <c r="C370" vm="1925">
        <f ca="1"/>
        <v>1.7504999999999999</v>
      </c>
      <c r="N370" vm="1926">
        <f ca="1"/>
        <v>2.0293000000000001</v>
      </c>
      <c r="O370" vm="1927">
        <f ca="1"/>
        <v>43.85</v>
      </c>
      <c r="P370" vm="557">
        <f ca="1"/>
        <v>17.442499999999999</v>
      </c>
      <c r="Q370" vm="700">
        <f ca="1"/>
        <v>16.083200000000001</v>
      </c>
    </row>
    <row r="371" spans="2:17" x14ac:dyDescent="0.2">
      <c r="B371" vm="1928">
        <f ca="1"/>
        <v>9.7859999999999996</v>
      </c>
      <c r="C371" vm="633">
        <f ca="1"/>
        <v>1.7669999999999999</v>
      </c>
      <c r="N371" vm="1929">
        <f ca="1"/>
        <v>2.0379999999999998</v>
      </c>
      <c r="O371" vm="1930">
        <f ca="1"/>
        <v>43.5</v>
      </c>
      <c r="P371" vm="1931">
        <f ca="1"/>
        <v>17.602499999999999</v>
      </c>
      <c r="Q371" vm="1932">
        <f ca="1"/>
        <v>16.099799999999998</v>
      </c>
    </row>
    <row r="372" spans="2:17" x14ac:dyDescent="0.2">
      <c r="B372" vm="1933">
        <f ca="1"/>
        <v>10.049200000000001</v>
      </c>
      <c r="C372" vm="1934">
        <f ca="1"/>
        <v>1.8274999999999999</v>
      </c>
      <c r="N372" vm="1794">
        <f ca="1"/>
        <v>1.9665999999999999</v>
      </c>
      <c r="O372" vm="58">
        <f ca="1"/>
        <v>44.2</v>
      </c>
      <c r="P372" vm="1935">
        <f ca="1"/>
        <v>17.662500000000001</v>
      </c>
      <c r="Q372" vm="1936">
        <f ca="1"/>
        <v>16.236499999999999</v>
      </c>
    </row>
    <row r="373" spans="2:17" x14ac:dyDescent="0.2">
      <c r="B373" vm="1937">
        <f ca="1"/>
        <v>10.078799999999999</v>
      </c>
      <c r="C373" vm="587">
        <f ca="1"/>
        <v>1.823</v>
      </c>
      <c r="N373" vm="661">
        <f ca="1"/>
        <v>1.9113</v>
      </c>
      <c r="O373" vm="1872">
        <f ca="1"/>
        <v>44.14</v>
      </c>
      <c r="P373" vm="1938">
        <f ca="1"/>
        <v>17.675000000000001</v>
      </c>
      <c r="Q373" vm="485">
        <f ca="1"/>
        <v>16.116499999999998</v>
      </c>
    </row>
    <row r="374" spans="2:17" x14ac:dyDescent="0.2">
      <c r="B374" vm="1939">
        <f ca="1"/>
        <v>10.178599999999999</v>
      </c>
      <c r="C374" vm="1934">
        <f ca="1"/>
        <v>1.8274999999999999</v>
      </c>
      <c r="N374" vm="1940">
        <f ca="1"/>
        <v>1.9193</v>
      </c>
      <c r="O374" vm="1941">
        <f ca="1"/>
        <v>45.11</v>
      </c>
      <c r="P374" vm="462">
        <f ca="1"/>
        <v>17.815000000000001</v>
      </c>
      <c r="Q374" vm="1942">
        <f ca="1"/>
        <v>16.029800000000002</v>
      </c>
    </row>
    <row r="375" spans="2:17" x14ac:dyDescent="0.2">
      <c r="B375" vm="1943">
        <f ca="1"/>
        <v>10.1526</v>
      </c>
      <c r="C375" vm="1596">
        <f ca="1"/>
        <v>1.8360000000000001</v>
      </c>
      <c r="N375" vm="1944">
        <f ca="1"/>
        <v>1.8726</v>
      </c>
      <c r="O375" vm="1945">
        <f ca="1"/>
        <v>44.72</v>
      </c>
      <c r="P375" vm="1946">
        <f ca="1"/>
        <v>17.594999999999999</v>
      </c>
      <c r="Q375" vm="602">
        <f ca="1"/>
        <v>15.9832</v>
      </c>
    </row>
    <row r="376" spans="2:17" x14ac:dyDescent="0.2">
      <c r="B376" vm="1947">
        <f ca="1"/>
        <v>10.11</v>
      </c>
      <c r="C376" vm="1732">
        <f ca="1"/>
        <v>1.835</v>
      </c>
      <c r="N376" vm="1948">
        <f ca="1"/>
        <v>1.87</v>
      </c>
      <c r="O376" vm="1922">
        <f ca="1"/>
        <v>44.49</v>
      </c>
      <c r="P376" vm="1949">
        <f ca="1"/>
        <v>18.125</v>
      </c>
      <c r="Q376" vm="1827">
        <f ca="1"/>
        <v>15.8832</v>
      </c>
    </row>
    <row r="377" spans="2:17" x14ac:dyDescent="0.2">
      <c r="B377" vm="1950">
        <f ca="1"/>
        <v>10.2096</v>
      </c>
      <c r="C377" vm="1951">
        <f ca="1"/>
        <v>1.841</v>
      </c>
      <c r="N377" vm="1952">
        <f ca="1"/>
        <v>1.8606</v>
      </c>
      <c r="O377" vm="1838">
        <f ca="1"/>
        <v>44.43</v>
      </c>
      <c r="P377" vm="1953">
        <f ca="1"/>
        <v>17.877500000000001</v>
      </c>
      <c r="Q377" vm="1954">
        <f ca="1"/>
        <v>16.0365</v>
      </c>
    </row>
    <row r="378" spans="2:17" x14ac:dyDescent="0.2">
      <c r="B378" vm="1955">
        <f ca="1"/>
        <v>10.4001</v>
      </c>
      <c r="C378" vm="1956">
        <f ca="1"/>
        <v>1.929</v>
      </c>
      <c r="N378" vm="1174">
        <f ca="1"/>
        <v>1.84</v>
      </c>
      <c r="O378" vm="1957">
        <f ca="1"/>
        <v>45.02</v>
      </c>
      <c r="P378" vm="1958">
        <f ca="1"/>
        <v>18.25</v>
      </c>
      <c r="Q378" vm="664">
        <f ca="1"/>
        <v>16.2332</v>
      </c>
    </row>
    <row r="379" spans="2:17" x14ac:dyDescent="0.2">
      <c r="B379" vm="1959">
        <f ca="1"/>
        <v>10.511200000000001</v>
      </c>
      <c r="C379" vm="1960">
        <f ca="1"/>
        <v>1.9259999999999999</v>
      </c>
      <c r="N379" vm="748">
        <f ca="1"/>
        <v>1.8666</v>
      </c>
      <c r="O379" vm="1961">
        <f ca="1"/>
        <v>44.85</v>
      </c>
      <c r="P379" vm="1962">
        <f ca="1"/>
        <v>18.3125</v>
      </c>
      <c r="Q379" vm="420">
        <f ca="1"/>
        <v>15.916499999999999</v>
      </c>
    </row>
    <row r="380" spans="2:17" x14ac:dyDescent="0.2">
      <c r="B380" vm="1963">
        <f ca="1"/>
        <v>10.5482</v>
      </c>
      <c r="C380" vm="1964">
        <f ca="1"/>
        <v>1.9139999999999999</v>
      </c>
      <c r="N380" vm="1965">
        <f ca="1"/>
        <v>1.8440000000000001</v>
      </c>
      <c r="O380" vm="133">
        <f ca="1"/>
        <v>45</v>
      </c>
      <c r="P380" vm="1966">
        <f ca="1"/>
        <v>18.487500000000001</v>
      </c>
      <c r="Q380" vm="1967">
        <f ca="1"/>
        <v>15.736499999999999</v>
      </c>
    </row>
    <row r="381" spans="2:17" x14ac:dyDescent="0.2">
      <c r="B381" vm="1968">
        <f ca="1"/>
        <v>10.5946</v>
      </c>
      <c r="C381" vm="1969">
        <f ca="1"/>
        <v>1.8534999999999999</v>
      </c>
      <c r="N381" vm="1970">
        <f ca="1"/>
        <v>1.9326000000000001</v>
      </c>
      <c r="O381" vm="1971">
        <f ca="1"/>
        <v>44.83</v>
      </c>
      <c r="P381" vm="1972">
        <f ca="1"/>
        <v>18.48</v>
      </c>
      <c r="Q381" vm="1973">
        <f ca="1"/>
        <v>15.6098</v>
      </c>
    </row>
    <row r="382" spans="2:17" x14ac:dyDescent="0.2">
      <c r="B382" vm="1974">
        <f ca="1"/>
        <v>10.6616</v>
      </c>
      <c r="C382" vm="1590">
        <f ca="1"/>
        <v>1.8354999999999999</v>
      </c>
      <c r="N382" vm="760">
        <f ca="1"/>
        <v>1.9059999999999999</v>
      </c>
      <c r="O382" vm="1957">
        <f ca="1"/>
        <v>45.02</v>
      </c>
      <c r="P382" vm="1975">
        <f ca="1"/>
        <v>18.267499999999998</v>
      </c>
      <c r="Q382" vm="974">
        <f ca="1"/>
        <v>15.4932</v>
      </c>
    </row>
    <row r="383" spans="2:17" x14ac:dyDescent="0.2">
      <c r="B383" vm="1976">
        <f ca="1"/>
        <v>10.596299999999999</v>
      </c>
      <c r="C383" vm="1977">
        <f ca="1"/>
        <v>1.8149999999999999</v>
      </c>
      <c r="N383" vm="1978">
        <f ca="1"/>
        <v>1.8993</v>
      </c>
      <c r="O383" vm="1979">
        <f ca="1"/>
        <v>45.45</v>
      </c>
      <c r="P383" vm="1980">
        <f ca="1"/>
        <v>18.399999999999999</v>
      </c>
      <c r="Q383" vm="1412">
        <f ca="1"/>
        <v>15.416499999999999</v>
      </c>
    </row>
    <row r="384" spans="2:17" x14ac:dyDescent="0.2">
      <c r="B384" vm="1981">
        <f ca="1"/>
        <v>10.472799999999999</v>
      </c>
      <c r="C384" vm="187">
        <f ca="1"/>
        <v>1.7869999999999999</v>
      </c>
      <c r="N384" vm="1300">
        <f ca="1"/>
        <v>1.9293</v>
      </c>
      <c r="O384" vm="1982">
        <f ca="1"/>
        <v>46.94</v>
      </c>
      <c r="P384" vm="1983">
        <f ca="1"/>
        <v>18.602499999999999</v>
      </c>
      <c r="Q384" vm="1389">
        <f ca="1"/>
        <v>15.3332</v>
      </c>
    </row>
    <row r="385" spans="2:17" x14ac:dyDescent="0.2">
      <c r="B385" vm="1984">
        <f ca="1"/>
        <v>10.5625</v>
      </c>
      <c r="C385" vm="656">
        <f ca="1"/>
        <v>1.78</v>
      </c>
      <c r="N385" vm="1985">
        <f ca="1"/>
        <v>1.8806</v>
      </c>
      <c r="O385" vm="1986">
        <f ca="1"/>
        <v>48.39</v>
      </c>
      <c r="P385" vm="1987">
        <f ca="1"/>
        <v>18.3475</v>
      </c>
      <c r="Q385" vm="1458">
        <f ca="1"/>
        <v>15.4032</v>
      </c>
    </row>
    <row r="386" spans="2:17" x14ac:dyDescent="0.2">
      <c r="B386" vm="1988">
        <f ca="1"/>
        <v>10.36</v>
      </c>
      <c r="C386" vm="1989">
        <f ca="1"/>
        <v>1.7164999999999999</v>
      </c>
      <c r="N386" vm="1990">
        <f ca="1"/>
        <v>1.8506</v>
      </c>
      <c r="O386" vm="1991">
        <f ca="1"/>
        <v>48.07</v>
      </c>
      <c r="P386" vm="1992">
        <f ca="1"/>
        <v>18.2925</v>
      </c>
      <c r="Q386" vm="1993">
        <f ca="1"/>
        <v>14.8499</v>
      </c>
    </row>
    <row r="387" spans="2:17" x14ac:dyDescent="0.2">
      <c r="B387" vm="1994">
        <f ca="1"/>
        <v>10.2682</v>
      </c>
      <c r="C387" vm="1995">
        <f ca="1"/>
        <v>1.6755</v>
      </c>
      <c r="N387" vm="1188">
        <f ca="1"/>
        <v>1.8132999999999999</v>
      </c>
      <c r="O387" vm="1996">
        <f ca="1"/>
        <v>47.86</v>
      </c>
      <c r="P387" vm="1997">
        <f ca="1"/>
        <v>17.774999999999999</v>
      </c>
      <c r="Q387" vm="1998">
        <f ca="1"/>
        <v>14.6432</v>
      </c>
    </row>
    <row r="388" spans="2:17" x14ac:dyDescent="0.2">
      <c r="B388" vm="1999">
        <f ca="1"/>
        <v>10.125400000000001</v>
      </c>
      <c r="C388" vm="2000">
        <f ca="1"/>
        <v>1.6395</v>
      </c>
      <c r="N388" vm="1198">
        <f ca="1"/>
        <v>1.8</v>
      </c>
      <c r="O388" vm="2001">
        <f ca="1"/>
        <v>47.32</v>
      </c>
      <c r="P388" vm="2002">
        <f ca="1"/>
        <v>17.797499999999999</v>
      </c>
      <c r="Q388" vm="2003">
        <f ca="1"/>
        <v>14.4099</v>
      </c>
    </row>
    <row r="389" spans="2:17" x14ac:dyDescent="0.2">
      <c r="B389" vm="2004">
        <f ca="1"/>
        <v>10.2537</v>
      </c>
      <c r="C389" vm="2005">
        <f ca="1"/>
        <v>1.6825000000000001</v>
      </c>
      <c r="N389" vm="1760">
        <f ca="1"/>
        <v>1.8292999999999999</v>
      </c>
      <c r="O389" vm="2006">
        <f ca="1"/>
        <v>47.64</v>
      </c>
      <c r="P389" vm="2007">
        <f ca="1"/>
        <v>17.4375</v>
      </c>
      <c r="Q389" vm="2008">
        <f ca="1"/>
        <v>14.2532</v>
      </c>
    </row>
    <row r="390" spans="2:17" x14ac:dyDescent="0.2">
      <c r="B390" vm="2009">
        <f ca="1"/>
        <v>9.8848000000000003</v>
      </c>
      <c r="C390" vm="427">
        <f ca="1"/>
        <v>1.675</v>
      </c>
      <c r="N390" vm="1247">
        <f ca="1"/>
        <v>1.8412999999999999</v>
      </c>
      <c r="O390" vm="2010">
        <f ca="1"/>
        <v>49.91</v>
      </c>
      <c r="P390" vm="2011">
        <f ca="1"/>
        <v>17.192499999999999</v>
      </c>
      <c r="Q390" vm="2012">
        <f ca="1"/>
        <v>14.426500000000001</v>
      </c>
    </row>
    <row r="391" spans="2:17" x14ac:dyDescent="0.2">
      <c r="B391" vm="2013">
        <f ca="1"/>
        <v>10.1168</v>
      </c>
      <c r="C391" vm="2014">
        <f ca="1"/>
        <v>1.7195</v>
      </c>
      <c r="N391" vm="2015">
        <f ca="1"/>
        <v>1.8986000000000001</v>
      </c>
      <c r="O391" vm="2016">
        <f ca="1"/>
        <v>51.15</v>
      </c>
      <c r="P391" vm="88">
        <f ca="1"/>
        <v>17.11</v>
      </c>
      <c r="Q391" vm="2017">
        <f ca="1"/>
        <v>14.783200000000001</v>
      </c>
    </row>
    <row r="392" spans="2:17" x14ac:dyDescent="0.2">
      <c r="B392" vm="2018">
        <f ca="1"/>
        <v>9.6629000000000005</v>
      </c>
      <c r="C392" vm="2019">
        <f ca="1"/>
        <v>1.6924999999999999</v>
      </c>
      <c r="N392" vm="1415">
        <f ca="1"/>
        <v>1.8933</v>
      </c>
      <c r="O392" vm="2020">
        <f ca="1"/>
        <v>50.4</v>
      </c>
      <c r="P392" vm="2021">
        <f ca="1"/>
        <v>16.967500000000001</v>
      </c>
      <c r="Q392" vm="2022">
        <f ca="1"/>
        <v>14.836499999999999</v>
      </c>
    </row>
    <row r="393" spans="2:17" x14ac:dyDescent="0.2">
      <c r="B393" vm="2023">
        <f ca="1"/>
        <v>9.83</v>
      </c>
      <c r="C393" vm="476">
        <f ca="1"/>
        <v>1.6675</v>
      </c>
      <c r="N393" vm="1539">
        <f ca="1"/>
        <v>1.7746</v>
      </c>
      <c r="O393" vm="2024">
        <f ca="1"/>
        <v>50.1</v>
      </c>
      <c r="P393" vm="2025">
        <f ca="1"/>
        <v>17.172499999999999</v>
      </c>
      <c r="Q393" vm="2026">
        <f ca="1"/>
        <v>14.676500000000001</v>
      </c>
    </row>
    <row r="394" spans="2:17" x14ac:dyDescent="0.2">
      <c r="B394" vm="2027">
        <f ca="1"/>
        <v>9.6380999999999997</v>
      </c>
      <c r="C394" vm="355">
        <f ca="1"/>
        <v>1.7</v>
      </c>
      <c r="N394" vm="2028">
        <f ca="1"/>
        <v>1.7793000000000001</v>
      </c>
      <c r="O394" vm="2029">
        <f ca="1"/>
        <v>50.81</v>
      </c>
      <c r="P394" vm="2030">
        <f ca="1"/>
        <v>17.287500000000001</v>
      </c>
      <c r="Q394" vm="990">
        <f ca="1"/>
        <v>14.736499999999999</v>
      </c>
    </row>
    <row r="395" spans="2:17" x14ac:dyDescent="0.2">
      <c r="B395" vm="2031">
        <f ca="1"/>
        <v>9.7143999999999995</v>
      </c>
      <c r="C395" vm="2032">
        <f ca="1"/>
        <v>1.4379999999999999</v>
      </c>
      <c r="N395" vm="2033">
        <f ca="1"/>
        <v>1.8126</v>
      </c>
      <c r="O395" vm="2034">
        <f ca="1"/>
        <v>51.25</v>
      </c>
      <c r="P395" vm="1997">
        <f ca="1"/>
        <v>17.774999999999999</v>
      </c>
      <c r="Q395" vm="2035">
        <f ca="1"/>
        <v>14.8165</v>
      </c>
    </row>
    <row r="396" spans="2:17" x14ac:dyDescent="0.2">
      <c r="B396" vm="2036">
        <f ca="1"/>
        <v>9.6936</v>
      </c>
      <c r="C396" vm="2037">
        <f ca="1"/>
        <v>1.3225</v>
      </c>
      <c r="N396" vm="1192">
        <f ca="1"/>
        <v>1.7932999999999999</v>
      </c>
      <c r="O396" vm="578">
        <f ca="1"/>
        <v>48.7</v>
      </c>
      <c r="P396" vm="2038">
        <f ca="1"/>
        <v>17.887499999999999</v>
      </c>
      <c r="Q396" vm="1063">
        <f ca="1"/>
        <v>14.656499999999999</v>
      </c>
    </row>
    <row r="397" spans="2:17" x14ac:dyDescent="0.2">
      <c r="B397" vm="2039">
        <f ca="1"/>
        <v>9.5593000000000004</v>
      </c>
      <c r="C397" vm="161">
        <f ca="1"/>
        <v>1.34</v>
      </c>
      <c r="N397" vm="2040">
        <f ca="1"/>
        <v>1.7873000000000001</v>
      </c>
      <c r="O397" vm="2041">
        <f ca="1"/>
        <v>49.58</v>
      </c>
      <c r="P397" vm="2042">
        <f ca="1"/>
        <v>18.5825</v>
      </c>
      <c r="Q397" vm="1024">
        <f ca="1"/>
        <v>14.5899</v>
      </c>
    </row>
    <row r="398" spans="2:17" x14ac:dyDescent="0.2">
      <c r="B398" vm="2043">
        <f ca="1"/>
        <v>9.7094000000000005</v>
      </c>
      <c r="C398" vm="2044">
        <f ca="1"/>
        <v>1.351</v>
      </c>
      <c r="N398" vm="1756">
        <f ca="1"/>
        <v>1.7753000000000001</v>
      </c>
      <c r="O398" vm="2045">
        <f ca="1"/>
        <v>48.3</v>
      </c>
      <c r="P398" vm="2046">
        <f ca="1"/>
        <v>18.434999999999999</v>
      </c>
      <c r="Q398" vm="2047">
        <f ca="1"/>
        <v>15.006500000000001</v>
      </c>
    </row>
    <row r="399" spans="2:17" x14ac:dyDescent="0.2">
      <c r="B399" vm="2048">
        <f ca="1"/>
        <v>9.6371000000000002</v>
      </c>
      <c r="C399" vm="2049">
        <f ca="1"/>
        <v>1.3274999999999999</v>
      </c>
      <c r="N399" vm="2050">
        <f ca="1"/>
        <v>1.8180000000000001</v>
      </c>
      <c r="O399" vm="2051">
        <f ca="1"/>
        <v>47.5</v>
      </c>
      <c r="P399" vm="2052">
        <f ca="1"/>
        <v>18.7075</v>
      </c>
      <c r="Q399" vm="2017">
        <f ca="1"/>
        <v>14.783200000000001</v>
      </c>
    </row>
    <row r="400" spans="2:17" x14ac:dyDescent="0.2">
      <c r="B400" vm="2053">
        <f ca="1"/>
        <v>9.3991000000000007</v>
      </c>
      <c r="C400" vm="2054">
        <f ca="1"/>
        <v>1.3075000000000001</v>
      </c>
      <c r="N400" vm="1321">
        <f ca="1"/>
        <v>1.8713</v>
      </c>
      <c r="O400" vm="515">
        <f ca="1"/>
        <v>49</v>
      </c>
      <c r="P400" vm="2055">
        <f ca="1"/>
        <v>18.547499999999999</v>
      </c>
      <c r="Q400" vm="2056">
        <f ca="1"/>
        <v>14.766500000000001</v>
      </c>
    </row>
    <row r="401" spans="2:17" x14ac:dyDescent="0.2">
      <c r="B401" vm="2057">
        <f ca="1"/>
        <v>9.1334</v>
      </c>
      <c r="C401" vm="2058">
        <f ca="1"/>
        <v>1.3045</v>
      </c>
      <c r="N401" vm="780">
        <f ca="1"/>
        <v>1.9</v>
      </c>
      <c r="O401" vm="2059">
        <f ca="1"/>
        <v>48.64</v>
      </c>
      <c r="P401" vm="2060">
        <f ca="1"/>
        <v>18.682500000000001</v>
      </c>
      <c r="Q401" vm="2061">
        <f ca="1"/>
        <v>14.756500000000001</v>
      </c>
    </row>
    <row r="402" spans="2:17" x14ac:dyDescent="0.2">
      <c r="B402" vm="2062">
        <f ca="1"/>
        <v>9.4982000000000006</v>
      </c>
      <c r="C402" vm="2063">
        <f ca="1"/>
        <v>1.347</v>
      </c>
      <c r="N402" vm="2064">
        <f ca="1"/>
        <v>1.966</v>
      </c>
      <c r="O402" vm="2065">
        <f ca="1"/>
        <v>48.29</v>
      </c>
      <c r="P402" vm="2066">
        <f ca="1"/>
        <v>18.567499999999999</v>
      </c>
      <c r="Q402" vm="944">
        <f ca="1"/>
        <v>15.049799999999999</v>
      </c>
    </row>
    <row r="403" spans="2:17" x14ac:dyDescent="0.2">
      <c r="B403" vm="2067">
        <f ca="1"/>
        <v>9.2965</v>
      </c>
      <c r="C403" vm="2068">
        <f ca="1"/>
        <v>1.3594999999999999</v>
      </c>
      <c r="N403" vm="2069">
        <f ca="1"/>
        <v>1.9933000000000001</v>
      </c>
      <c r="O403" vm="2070">
        <f ca="1"/>
        <v>48.14</v>
      </c>
      <c r="P403" vm="2071">
        <f ca="1"/>
        <v>18.862500000000001</v>
      </c>
      <c r="Q403" vm="2072">
        <f ca="1"/>
        <v>14.8665</v>
      </c>
    </row>
    <row r="404" spans="2:17" x14ac:dyDescent="0.2">
      <c r="B404" vm="2073">
        <f ca="1"/>
        <v>9.5798000000000005</v>
      </c>
      <c r="C404" vm="161">
        <f ca="1"/>
        <v>1.34</v>
      </c>
      <c r="N404" vm="1392">
        <f ca="1"/>
        <v>1.9379999999999999</v>
      </c>
      <c r="O404" vm="2074">
        <f ca="1"/>
        <v>48.83</v>
      </c>
      <c r="P404" vm="2075">
        <f ca="1"/>
        <v>18.704999999999998</v>
      </c>
      <c r="Q404" vm="2076">
        <f ca="1"/>
        <v>14.9399</v>
      </c>
    </row>
    <row r="405" spans="2:17" x14ac:dyDescent="0.2">
      <c r="B405" vm="2077">
        <f ca="1"/>
        <v>9.5792999999999999</v>
      </c>
      <c r="C405" vm="2078">
        <f ca="1"/>
        <v>1.327</v>
      </c>
      <c r="N405" vm="2079">
        <f ca="1"/>
        <v>1.9813000000000001</v>
      </c>
      <c r="O405" vm="2080">
        <f ca="1"/>
        <v>49.87</v>
      </c>
      <c r="P405" vm="451">
        <f ca="1"/>
        <v>18.899999999999999</v>
      </c>
      <c r="Q405" vm="1502">
        <f ca="1"/>
        <v>14.926500000000001</v>
      </c>
    </row>
    <row r="406" spans="2:17" x14ac:dyDescent="0.2">
      <c r="B406" vm="2081">
        <f ca="1"/>
        <v>9.3560999999999996</v>
      </c>
      <c r="C406" vm="171">
        <f ca="1"/>
        <v>1.31</v>
      </c>
      <c r="N406" vm="2082">
        <f ca="1"/>
        <v>2.0272999999999999</v>
      </c>
      <c r="O406" vm="2083">
        <f ca="1"/>
        <v>47.41</v>
      </c>
      <c r="P406" vm="2084">
        <f ca="1"/>
        <v>18.982500000000002</v>
      </c>
      <c r="Q406" vm="2085">
        <f ca="1"/>
        <v>14.6332</v>
      </c>
    </row>
    <row r="407" spans="2:17" x14ac:dyDescent="0.2">
      <c r="B407" vm="2086">
        <f ca="1"/>
        <v>9.3690999999999995</v>
      </c>
      <c r="C407" vm="2087">
        <f ca="1"/>
        <v>1.3214999999999999</v>
      </c>
      <c r="N407" vm="2088">
        <f ca="1"/>
        <v>2.0733000000000001</v>
      </c>
      <c r="O407" vm="2089">
        <f ca="1"/>
        <v>47.08</v>
      </c>
      <c r="P407" vm="2090">
        <f ca="1"/>
        <v>18.7425</v>
      </c>
      <c r="Q407" vm="1097">
        <f ca="1"/>
        <v>14.9665</v>
      </c>
    </row>
    <row r="408" spans="2:17" x14ac:dyDescent="0.2">
      <c r="B408" vm="2067">
        <f ca="1"/>
        <v>9.2965</v>
      </c>
      <c r="C408" vm="2091">
        <f ca="1"/>
        <v>1.3109999999999999</v>
      </c>
      <c r="N408" vm="682">
        <f ca="1"/>
        <v>2.12</v>
      </c>
      <c r="O408" vm="2092">
        <f ca="1"/>
        <v>47.99</v>
      </c>
      <c r="P408" vm="2093">
        <f ca="1"/>
        <v>18.4025</v>
      </c>
      <c r="Q408" vm="2094">
        <f ca="1"/>
        <v>14.9465</v>
      </c>
    </row>
    <row r="409" spans="2:17" x14ac:dyDescent="0.2">
      <c r="B409" vm="2095">
        <f ca="1"/>
        <v>9.3618000000000006</v>
      </c>
      <c r="C409" vm="2096">
        <f ca="1"/>
        <v>1.3485</v>
      </c>
      <c r="N409" vm="2097">
        <f ca="1"/>
        <v>2.1065999999999998</v>
      </c>
      <c r="O409" vm="2065">
        <f ca="1"/>
        <v>48.29</v>
      </c>
      <c r="P409" vm="2098">
        <f ca="1"/>
        <v>18.734999999999999</v>
      </c>
      <c r="Q409" vm="1502">
        <f ca="1"/>
        <v>14.926500000000001</v>
      </c>
    </row>
    <row r="410" spans="2:17" x14ac:dyDescent="0.2">
      <c r="B410" vm="2099">
        <f ca="1"/>
        <v>9.5962999999999994</v>
      </c>
      <c r="C410" vm="2100">
        <f ca="1"/>
        <v>1.3985000000000001</v>
      </c>
      <c r="N410" vm="1884">
        <f ca="1"/>
        <v>2.1333000000000002</v>
      </c>
      <c r="O410" vm="2065">
        <f ca="1"/>
        <v>48.29</v>
      </c>
      <c r="P410" vm="2101">
        <f ca="1"/>
        <v>19.252500000000001</v>
      </c>
      <c r="Q410" vm="1993">
        <f ca="1"/>
        <v>14.8499</v>
      </c>
    </row>
    <row r="411" spans="2:17" x14ac:dyDescent="0.2">
      <c r="B411" vm="2102">
        <f ca="1"/>
        <v>9.6691000000000003</v>
      </c>
      <c r="C411" vm="2103">
        <f ca="1"/>
        <v>1.3979999999999999</v>
      </c>
      <c r="N411" vm="2104">
        <f ca="1"/>
        <v>2.1505999999999998</v>
      </c>
      <c r="O411" vm="2070">
        <f ca="1"/>
        <v>48.14</v>
      </c>
      <c r="P411" vm="2105">
        <f ca="1"/>
        <v>19.239999999999998</v>
      </c>
      <c r="Q411" vm="2106">
        <f ca="1"/>
        <v>14.8332</v>
      </c>
    </row>
    <row r="412" spans="2:17" x14ac:dyDescent="0.2">
      <c r="B412" vm="2107">
        <f ca="1"/>
        <v>9.6670999999999996</v>
      </c>
      <c r="C412" vm="2108">
        <f ca="1"/>
        <v>1.4544999999999999</v>
      </c>
      <c r="N412" vm="1879">
        <f ca="1"/>
        <v>2.1032999999999999</v>
      </c>
      <c r="O412" vm="489">
        <f ca="1"/>
        <v>48.95</v>
      </c>
      <c r="P412" vm="456">
        <f ca="1"/>
        <v>19.022500000000001</v>
      </c>
      <c r="Q412" vm="2109">
        <f ca="1"/>
        <v>14.906499999999999</v>
      </c>
    </row>
    <row r="413" spans="2:17" x14ac:dyDescent="0.2">
      <c r="B413" vm="2110">
        <f ca="1"/>
        <v>9.4617000000000004</v>
      </c>
      <c r="C413" vm="2111">
        <f ca="1"/>
        <v>1.4350000000000001</v>
      </c>
      <c r="N413" vm="2112">
        <f ca="1"/>
        <v>2.1160000000000001</v>
      </c>
      <c r="O413" vm="2113">
        <f ca="1"/>
        <v>49.02</v>
      </c>
      <c r="P413" vm="2114">
        <f ca="1"/>
        <v>19.192499999999999</v>
      </c>
      <c r="Q413" vm="2056">
        <f ca="1"/>
        <v>14.766500000000001</v>
      </c>
    </row>
    <row r="414" spans="2:17" x14ac:dyDescent="0.2">
      <c r="B414" vm="2115">
        <f ca="1"/>
        <v>9.4525000000000006</v>
      </c>
      <c r="C414" vm="2116">
        <f ca="1"/>
        <v>1.407</v>
      </c>
      <c r="N414" vm="2117">
        <f ca="1"/>
        <v>2.2065999999999999</v>
      </c>
      <c r="O414" vm="2118">
        <f ca="1"/>
        <v>49.5</v>
      </c>
      <c r="P414" vm="2119">
        <f ca="1"/>
        <v>19.574999999999999</v>
      </c>
      <c r="Q414" vm="2120">
        <f ca="1"/>
        <v>14.7332</v>
      </c>
    </row>
    <row r="415" spans="2:17" x14ac:dyDescent="0.2">
      <c r="B415" vm="2121">
        <f ca="1"/>
        <v>9.4502000000000006</v>
      </c>
      <c r="C415" vm="2122">
        <f ca="1"/>
        <v>1.4279999999999999</v>
      </c>
      <c r="N415" vm="2123">
        <f ca="1"/>
        <v>2.2332999999999998</v>
      </c>
      <c r="O415" vm="2124">
        <f ca="1"/>
        <v>49.65</v>
      </c>
      <c r="P415" vm="2125">
        <f ca="1"/>
        <v>19.63</v>
      </c>
      <c r="Q415" vm="2126">
        <f ca="1"/>
        <v>14.6999</v>
      </c>
    </row>
    <row r="416" spans="2:17" x14ac:dyDescent="0.2">
      <c r="B416" vm="2127">
        <f ca="1"/>
        <v>9.3701000000000008</v>
      </c>
      <c r="C416" vm="2128">
        <f ca="1"/>
        <v>1.4119999999999999</v>
      </c>
      <c r="N416" vm="837">
        <f ca="1"/>
        <v>2.266</v>
      </c>
      <c r="O416" vm="2129">
        <f ca="1"/>
        <v>49.69</v>
      </c>
      <c r="P416" vm="440">
        <f ca="1"/>
        <v>19.75</v>
      </c>
      <c r="Q416" vm="2130">
        <f ca="1"/>
        <v>14.6465</v>
      </c>
    </row>
    <row r="417" spans="2:17" x14ac:dyDescent="0.2">
      <c r="B417" vm="2131">
        <f ca="1"/>
        <v>9.3360000000000003</v>
      </c>
      <c r="C417" vm="2132">
        <f ca="1"/>
        <v>1.3895</v>
      </c>
      <c r="N417" vm="2133">
        <f ca="1"/>
        <v>2.3246000000000002</v>
      </c>
      <c r="O417" vm="933">
        <f ca="1"/>
        <v>50.75</v>
      </c>
      <c r="P417" vm="2134">
        <f ca="1"/>
        <v>19.965</v>
      </c>
      <c r="Q417" vm="2135">
        <f ca="1"/>
        <v>14.533200000000001</v>
      </c>
    </row>
    <row r="418" spans="2:17" x14ac:dyDescent="0.2">
      <c r="B418" vm="2136">
        <f ca="1"/>
        <v>9.3994</v>
      </c>
      <c r="C418" vm="2137">
        <f ca="1"/>
        <v>1.42</v>
      </c>
      <c r="N418" vm="1055">
        <f ca="1"/>
        <v>2.2999999999999998</v>
      </c>
      <c r="O418" vm="2138">
        <f ca="1"/>
        <v>50.54</v>
      </c>
      <c r="P418" vm="2139">
        <f ca="1"/>
        <v>20.225000000000001</v>
      </c>
      <c r="Q418" vm="2120">
        <f ca="1"/>
        <v>14.7332</v>
      </c>
    </row>
    <row r="419" spans="2:17" x14ac:dyDescent="0.2">
      <c r="B419" vm="2140">
        <f ca="1"/>
        <v>9.5287000000000006</v>
      </c>
      <c r="C419" vm="2141">
        <f ca="1"/>
        <v>1.4484999999999999</v>
      </c>
      <c r="N419" vm="837">
        <f ca="1"/>
        <v>2.266</v>
      </c>
      <c r="O419" vm="933">
        <f ca="1"/>
        <v>50.75</v>
      </c>
      <c r="P419" vm="2142">
        <f ca="1"/>
        <v>20.405000000000001</v>
      </c>
      <c r="Q419" vm="1428">
        <f ca="1"/>
        <v>14.8832</v>
      </c>
    </row>
    <row r="420" spans="2:17" x14ac:dyDescent="0.2">
      <c r="B420" vm="2143">
        <f ca="1"/>
        <v>9.4893999999999998</v>
      </c>
      <c r="C420" vm="2144">
        <f ca="1"/>
        <v>1.4784999999999999</v>
      </c>
      <c r="N420" vm="2145">
        <f ca="1"/>
        <v>2.282</v>
      </c>
      <c r="O420" vm="678">
        <f ca="1"/>
        <v>51.28</v>
      </c>
      <c r="P420" vm="2146">
        <f ca="1"/>
        <v>20.170000000000002</v>
      </c>
      <c r="Q420" vm="2147">
        <f ca="1"/>
        <v>14.8765</v>
      </c>
    </row>
    <row r="421" spans="2:17" x14ac:dyDescent="0.2">
      <c r="B421" vm="2148">
        <f ca="1"/>
        <v>9.5465999999999998</v>
      </c>
      <c r="C421" vm="2149">
        <f ca="1"/>
        <v>1.5377000000000001</v>
      </c>
      <c r="N421" vm="2150">
        <f ca="1"/>
        <v>2.2273000000000001</v>
      </c>
      <c r="O421" vm="618">
        <f ca="1"/>
        <v>51.75</v>
      </c>
      <c r="P421" vm="2151">
        <f ca="1"/>
        <v>19.982500000000002</v>
      </c>
      <c r="Q421" vm="2152">
        <f ca="1"/>
        <v>14.9765</v>
      </c>
    </row>
    <row r="422" spans="2:17" x14ac:dyDescent="0.2">
      <c r="B422" vm="2153">
        <f ca="1"/>
        <v>9.5341000000000005</v>
      </c>
      <c r="C422" vm="2154">
        <f ca="1"/>
        <v>1.5425</v>
      </c>
      <c r="N422" vm="1860">
        <f ca="1"/>
        <v>2.2425999999999999</v>
      </c>
      <c r="O422" vm="600">
        <f ca="1"/>
        <v>51.95</v>
      </c>
      <c r="P422" vm="2155">
        <f ca="1"/>
        <v>20.024999999999999</v>
      </c>
      <c r="Q422" vm="1444">
        <f ca="1"/>
        <v>14.9999</v>
      </c>
    </row>
    <row r="423" spans="2:17" x14ac:dyDescent="0.2">
      <c r="B423" vm="2156">
        <f ca="1"/>
        <v>9.5060000000000002</v>
      </c>
      <c r="C423" vm="2157">
        <f ca="1"/>
        <v>1.5805</v>
      </c>
      <c r="N423" vm="2158">
        <f ca="1"/>
        <v>2.254</v>
      </c>
      <c r="O423" vm="2159">
        <f ca="1"/>
        <v>51.9</v>
      </c>
      <c r="P423" vm="2160">
        <f ca="1"/>
        <v>19.89</v>
      </c>
      <c r="Q423" vm="1542">
        <f ca="1"/>
        <v>15.236499999999999</v>
      </c>
    </row>
    <row r="424" spans="2:17" x14ac:dyDescent="0.2">
      <c r="B424" vm="2161">
        <f ca="1"/>
        <v>9.5617999999999999</v>
      </c>
      <c r="C424" vm="850">
        <f ca="1"/>
        <v>1.5880000000000001</v>
      </c>
      <c r="N424" vm="2162">
        <f ca="1"/>
        <v>2.234</v>
      </c>
      <c r="O424" vm="1740">
        <f ca="1"/>
        <v>50.51</v>
      </c>
      <c r="P424" vm="2163">
        <f ca="1"/>
        <v>20.047499999999999</v>
      </c>
      <c r="Q424" vm="925">
        <f ca="1"/>
        <v>15.1465</v>
      </c>
    </row>
    <row r="425" spans="2:17" x14ac:dyDescent="0.2">
      <c r="B425" vm="2164">
        <f ca="1"/>
        <v>9.4939999999999998</v>
      </c>
      <c r="C425" vm="2165">
        <f ca="1"/>
        <v>1.5285</v>
      </c>
      <c r="N425" vm="2166">
        <f ca="1"/>
        <v>2.2932999999999999</v>
      </c>
      <c r="O425" vm="2167">
        <f ca="1"/>
        <v>50.5</v>
      </c>
      <c r="P425" vm="2168">
        <f ca="1"/>
        <v>19.9925</v>
      </c>
      <c r="Q425" vm="1423">
        <f ca="1"/>
        <v>15.1332</v>
      </c>
    </row>
    <row r="426" spans="2:17" x14ac:dyDescent="0.2">
      <c r="B426" vm="2169">
        <f ca="1"/>
        <v>9.4270999999999994</v>
      </c>
      <c r="C426" vm="2170">
        <f ca="1"/>
        <v>1.5095000000000001</v>
      </c>
      <c r="N426" vm="2171">
        <f ca="1"/>
        <v>2.29</v>
      </c>
      <c r="O426" vm="2172">
        <f ca="1"/>
        <v>50.6</v>
      </c>
      <c r="P426" vm="2173">
        <f ca="1"/>
        <v>19.93</v>
      </c>
      <c r="Q426" vm="1393">
        <f ca="1"/>
        <v>15.229799999999999</v>
      </c>
    </row>
    <row r="427" spans="2:17" x14ac:dyDescent="0.2">
      <c r="B427" vm="2174">
        <f ca="1"/>
        <v>9.4657</v>
      </c>
      <c r="C427" vm="2175">
        <f ca="1"/>
        <v>1.5115000000000001</v>
      </c>
      <c r="N427" vm="2176">
        <f ca="1"/>
        <v>2.2166000000000001</v>
      </c>
      <c r="O427" vm="2177">
        <f ca="1"/>
        <v>50.23</v>
      </c>
      <c r="P427" vm="2178">
        <f ca="1"/>
        <v>20.195</v>
      </c>
      <c r="Q427" vm="452">
        <f ca="1"/>
        <v>15.5665</v>
      </c>
    </row>
    <row r="428" spans="2:17" x14ac:dyDescent="0.2">
      <c r="B428" vm="2179">
        <f ca="1"/>
        <v>9.6342999999999996</v>
      </c>
      <c r="C428" vm="2180">
        <f ca="1"/>
        <v>1.5435000000000001</v>
      </c>
      <c r="N428" vm="2181">
        <f ca="1"/>
        <v>2.2080000000000002</v>
      </c>
      <c r="O428" vm="2182">
        <f ca="1"/>
        <v>51.64</v>
      </c>
      <c r="P428" vm="2183">
        <f ca="1"/>
        <v>20.087499999999999</v>
      </c>
      <c r="Q428" vm="1827">
        <f ca="1"/>
        <v>15.8832</v>
      </c>
    </row>
    <row r="429" spans="2:17" x14ac:dyDescent="0.2">
      <c r="B429" vm="2184">
        <f ca="1"/>
        <v>9.8882999999999992</v>
      </c>
      <c r="C429" vm="2185">
        <f ca="1"/>
        <v>1.5865</v>
      </c>
      <c r="N429" vm="2186">
        <f ca="1"/>
        <v>2.2073</v>
      </c>
      <c r="O429" vm="2187">
        <f ca="1"/>
        <v>52.27</v>
      </c>
      <c r="P429" vm="2188">
        <f ca="1"/>
        <v>20.2</v>
      </c>
      <c r="Q429" vm="602">
        <f ca="1"/>
        <v>15.9832</v>
      </c>
    </row>
    <row r="430" spans="2:17" x14ac:dyDescent="0.2">
      <c r="B430" vm="2189">
        <f ca="1"/>
        <v>10.1173</v>
      </c>
      <c r="C430" vm="2190">
        <f ca="1"/>
        <v>1.577</v>
      </c>
      <c r="N430" vm="2191">
        <f ca="1"/>
        <v>2.2132999999999998</v>
      </c>
      <c r="O430" vm="2192">
        <f ca="1"/>
        <v>52.05</v>
      </c>
      <c r="P430" vm="2193">
        <f ca="1"/>
        <v>20.02</v>
      </c>
      <c r="Q430" vm="585">
        <f ca="1"/>
        <v>15.9465</v>
      </c>
    </row>
    <row r="431" spans="2:17" x14ac:dyDescent="0.2">
      <c r="B431" vm="2194">
        <f ca="1"/>
        <v>10.196899999999999</v>
      </c>
      <c r="C431" vm="2195">
        <f ca="1"/>
        <v>1.595</v>
      </c>
      <c r="N431" vm="2196">
        <f ca="1"/>
        <v>2.3126000000000002</v>
      </c>
      <c r="O431" vm="2197">
        <f ca="1"/>
        <v>52.04</v>
      </c>
      <c r="P431" vm="2198">
        <f ca="1"/>
        <v>20.0825</v>
      </c>
      <c r="Q431" vm="2199">
        <f ca="1"/>
        <v>16.213200000000001</v>
      </c>
    </row>
    <row r="432" spans="2:17" x14ac:dyDescent="0.2">
      <c r="B432" vm="2200">
        <f ca="1"/>
        <v>10.2599</v>
      </c>
      <c r="C432" vm="2201">
        <f ca="1"/>
        <v>1.6223000000000001</v>
      </c>
      <c r="N432" vm="2202">
        <f ca="1"/>
        <v>2.4340000000000002</v>
      </c>
      <c r="O432" vm="793">
        <f ca="1"/>
        <v>52.15</v>
      </c>
      <c r="P432" vm="2203">
        <f ca="1"/>
        <v>20.36</v>
      </c>
      <c r="Q432" vm="2204">
        <f ca="1"/>
        <v>16.006499999999999</v>
      </c>
    </row>
    <row r="433" spans="2:17" x14ac:dyDescent="0.2">
      <c r="B433" vm="2205">
        <f ca="1"/>
        <v>10.396599999999999</v>
      </c>
      <c r="C433" vm="2206">
        <f ca="1"/>
        <v>1.6120000000000001</v>
      </c>
      <c r="N433" vm="2207">
        <f ca="1"/>
        <v>2.4</v>
      </c>
      <c r="O433" vm="738">
        <f ca="1"/>
        <v>51.8</v>
      </c>
      <c r="P433" vm="2208">
        <f ca="1"/>
        <v>20.762499999999999</v>
      </c>
      <c r="Q433" vm="2209">
        <f ca="1"/>
        <v>16.079799999999999</v>
      </c>
    </row>
    <row r="434" spans="2:17" x14ac:dyDescent="0.2">
      <c r="B434" vm="2210">
        <f ca="1"/>
        <v>10.1874</v>
      </c>
      <c r="C434" vm="2211">
        <f ca="1"/>
        <v>1.5905</v>
      </c>
      <c r="N434" vm="2212">
        <f ca="1"/>
        <v>2.3519999999999999</v>
      </c>
      <c r="O434" vm="2213">
        <f ca="1"/>
        <v>51.74</v>
      </c>
      <c r="P434" vm="2214">
        <f ca="1"/>
        <v>20.587499999999999</v>
      </c>
      <c r="Q434" vm="2215">
        <f ca="1"/>
        <v>16.256499999999999</v>
      </c>
    </row>
    <row r="435" spans="2:17" x14ac:dyDescent="0.2">
      <c r="B435" vm="2216">
        <f ca="1"/>
        <v>10.017200000000001</v>
      </c>
      <c r="C435" vm="2206">
        <f ca="1"/>
        <v>1.6120000000000001</v>
      </c>
      <c r="N435" vm="2217">
        <f ca="1"/>
        <v>2.3266</v>
      </c>
      <c r="O435" vm="2218">
        <f ca="1"/>
        <v>51.38</v>
      </c>
      <c r="P435" vm="2219">
        <f ca="1"/>
        <v>20.272500000000001</v>
      </c>
      <c r="Q435" vm="2220">
        <f ca="1"/>
        <v>16.2898</v>
      </c>
    </row>
    <row r="436" spans="2:17" x14ac:dyDescent="0.2">
      <c r="B436" vm="2221">
        <f ca="1"/>
        <v>10.1343</v>
      </c>
      <c r="C436" vm="2222">
        <f ca="1"/>
        <v>1.5109999999999999</v>
      </c>
      <c r="N436" vm="2223">
        <f ca="1"/>
        <v>2.3506</v>
      </c>
      <c r="O436" vm="2224">
        <f ca="1"/>
        <v>50.3</v>
      </c>
      <c r="P436" vm="346">
        <f ca="1"/>
        <v>20.065000000000001</v>
      </c>
      <c r="Q436" vm="537">
        <f ca="1"/>
        <v>15.943199999999999</v>
      </c>
    </row>
    <row r="437" spans="2:17" x14ac:dyDescent="0.2">
      <c r="B437" vm="2225">
        <f ca="1"/>
        <v>10.1493</v>
      </c>
      <c r="C437" vm="2226">
        <f ca="1"/>
        <v>1.5525</v>
      </c>
      <c r="N437" vm="2227">
        <f ca="1"/>
        <v>2.3319999999999999</v>
      </c>
      <c r="O437" vm="2228">
        <f ca="1"/>
        <v>49.42</v>
      </c>
      <c r="P437" vm="2229">
        <f ca="1"/>
        <v>19.905000000000001</v>
      </c>
      <c r="Q437" vm="700">
        <f ca="1"/>
        <v>16.083200000000001</v>
      </c>
    </row>
    <row r="438" spans="2:17" x14ac:dyDescent="0.2">
      <c r="B438" vm="2230">
        <f ca="1"/>
        <v>10.1473</v>
      </c>
      <c r="C438" vm="2231">
        <f ca="1"/>
        <v>1.5945</v>
      </c>
      <c r="N438" vm="2232">
        <f ca="1"/>
        <v>2.3292999999999999</v>
      </c>
      <c r="O438" vm="2233">
        <f ca="1"/>
        <v>49.46</v>
      </c>
      <c r="P438" vm="2229">
        <f ca="1"/>
        <v>19.905000000000001</v>
      </c>
      <c r="Q438" vm="2234">
        <f ca="1"/>
        <v>16.309799999999999</v>
      </c>
    </row>
    <row r="439" spans="2:17" x14ac:dyDescent="0.2">
      <c r="B439" vm="2235">
        <f ca="1"/>
        <v>10.167400000000001</v>
      </c>
      <c r="C439" vm="2236">
        <f ca="1"/>
        <v>1.6140000000000001</v>
      </c>
      <c r="N439" vm="2237">
        <f ca="1"/>
        <v>2.3313000000000001</v>
      </c>
      <c r="O439" vm="2238">
        <f ca="1"/>
        <v>48.62</v>
      </c>
      <c r="P439" vm="2239">
        <f ca="1"/>
        <v>20.47</v>
      </c>
      <c r="Q439" vm="2240">
        <f ca="1"/>
        <v>16.353200000000001</v>
      </c>
    </row>
    <row r="440" spans="2:17" x14ac:dyDescent="0.2">
      <c r="B440" vm="2241">
        <f ca="1"/>
        <v>10.111800000000001</v>
      </c>
      <c r="C440" vm="2242">
        <f ca="1"/>
        <v>1.6134999999999999</v>
      </c>
      <c r="N440" vm="2243">
        <f ca="1"/>
        <v>2.2839999999999998</v>
      </c>
      <c r="O440" vm="2244">
        <f ca="1"/>
        <v>49.2</v>
      </c>
      <c r="P440" vm="2245">
        <f ca="1"/>
        <v>20.572500000000002</v>
      </c>
      <c r="Q440" vm="2246">
        <f ca="1"/>
        <v>16.4998</v>
      </c>
    </row>
    <row r="441" spans="2:17" x14ac:dyDescent="0.2">
      <c r="B441" vm="2247">
        <f ca="1"/>
        <v>10.1379</v>
      </c>
      <c r="C441" vm="2248">
        <f ca="1"/>
        <v>1.6005</v>
      </c>
      <c r="N441" vm="2249">
        <f ca="1"/>
        <v>2.3725999999999998</v>
      </c>
      <c r="O441" vm="1766">
        <f ca="1"/>
        <v>49.3</v>
      </c>
      <c r="P441" vm="2250">
        <f ca="1"/>
        <v>21.24</v>
      </c>
      <c r="Q441" vm="2251">
        <f ca="1"/>
        <v>16.5365</v>
      </c>
    </row>
    <row r="442" spans="2:17" x14ac:dyDescent="0.2">
      <c r="B442" vm="2252">
        <f ca="1"/>
        <v>10.0572</v>
      </c>
      <c r="C442" vm="2253">
        <f ca="1"/>
        <v>1.599</v>
      </c>
      <c r="N442" vm="2254">
        <f ca="1"/>
        <v>2.4773000000000001</v>
      </c>
      <c r="O442" vm="2255">
        <f ca="1"/>
        <v>49.11</v>
      </c>
      <c r="P442" vm="2256">
        <f ca="1"/>
        <v>21.057500000000001</v>
      </c>
      <c r="Q442" vm="1863">
        <f ca="1"/>
        <v>16.206499999999998</v>
      </c>
    </row>
    <row r="443" spans="2:17" x14ac:dyDescent="0.2">
      <c r="B443" vm="2257">
        <f ca="1"/>
        <v>10.042</v>
      </c>
      <c r="C443" vm="2258">
        <f ca="1"/>
        <v>1.5449999999999999</v>
      </c>
      <c r="N443" vm="2259">
        <f ca="1"/>
        <v>2.5186000000000002</v>
      </c>
      <c r="O443" vm="2260">
        <f ca="1"/>
        <v>49.43</v>
      </c>
      <c r="P443" vm="2261">
        <f ca="1"/>
        <v>21.56</v>
      </c>
      <c r="Q443" vm="2262">
        <f ca="1"/>
        <v>16.153199999999998</v>
      </c>
    </row>
    <row r="444" spans="2:17" x14ac:dyDescent="0.2">
      <c r="B444" vm="2263">
        <f ca="1"/>
        <v>10.1341</v>
      </c>
      <c r="C444" vm="2264">
        <f ca="1"/>
        <v>1.5874999999999999</v>
      </c>
      <c r="N444" vm="2265">
        <f ca="1"/>
        <v>2.5459999999999998</v>
      </c>
      <c r="O444" vm="2266">
        <f ca="1"/>
        <v>49.34</v>
      </c>
      <c r="P444" vm="2267">
        <f ca="1"/>
        <v>21.622499999999999</v>
      </c>
      <c r="Q444" vm="2268">
        <f ca="1"/>
        <v>16.103200000000001</v>
      </c>
    </row>
    <row r="445" spans="2:17" x14ac:dyDescent="0.2">
      <c r="B445" vm="2269">
        <f ca="1"/>
        <v>10.377599999999999</v>
      </c>
      <c r="C445" vm="2270">
        <f ca="1"/>
        <v>1.6339999999999999</v>
      </c>
      <c r="N445" vm="2271">
        <f ca="1"/>
        <v>2.5013000000000001</v>
      </c>
      <c r="O445" vm="2272">
        <f ca="1"/>
        <v>49.22</v>
      </c>
      <c r="P445" vm="2273">
        <f ca="1"/>
        <v>21.85</v>
      </c>
      <c r="Q445" vm="2274">
        <f ca="1"/>
        <v>16.489799999999999</v>
      </c>
    </row>
    <row r="446" spans="2:17" x14ac:dyDescent="0.2">
      <c r="B446" vm="2275">
        <f ca="1"/>
        <v>10.2654</v>
      </c>
      <c r="C446" vm="2276">
        <f ca="1"/>
        <v>1.6575</v>
      </c>
      <c r="N446" vm="2277">
        <f ca="1"/>
        <v>2.4885999999999999</v>
      </c>
      <c r="O446" vm="2172">
        <f ca="1"/>
        <v>50.6</v>
      </c>
      <c r="P446" vm="2278">
        <f ca="1"/>
        <v>22.24</v>
      </c>
      <c r="Q446" vm="2279">
        <f ca="1"/>
        <v>16.139800000000001</v>
      </c>
    </row>
    <row r="447" spans="2:17" x14ac:dyDescent="0.2">
      <c r="B447" vm="2280">
        <f ca="1"/>
        <v>10.6303</v>
      </c>
      <c r="C447" vm="2281">
        <f ca="1"/>
        <v>1.6245000000000001</v>
      </c>
      <c r="N447" vm="2282">
        <f ca="1"/>
        <v>2.4466000000000001</v>
      </c>
      <c r="O447" vm="2283">
        <f ca="1"/>
        <v>51.49</v>
      </c>
      <c r="P447" vm="2284">
        <f ca="1"/>
        <v>21.914999999999999</v>
      </c>
      <c r="Q447" vm="1645">
        <f ca="1"/>
        <v>16.063199999999998</v>
      </c>
    </row>
    <row r="448" spans="2:17" x14ac:dyDescent="0.2">
      <c r="B448" vm="2285">
        <f ca="1"/>
        <v>10.7995</v>
      </c>
      <c r="C448" vm="2286">
        <f ca="1"/>
        <v>1.6635</v>
      </c>
      <c r="N448" vm="582">
        <f ca="1"/>
        <v>2.3513000000000002</v>
      </c>
      <c r="O448" vm="594">
        <f ca="1"/>
        <v>50.95</v>
      </c>
      <c r="P448" vm="315">
        <f ca="1"/>
        <v>21.614999999999998</v>
      </c>
      <c r="Q448" vm="2287">
        <f ca="1"/>
        <v>16.1632</v>
      </c>
    </row>
    <row r="449" spans="2:17" x14ac:dyDescent="0.2">
      <c r="B449" vm="2288">
        <f ca="1"/>
        <v>10.6358</v>
      </c>
      <c r="C449" vm="2289">
        <f ca="1"/>
        <v>1.6305000000000001</v>
      </c>
      <c r="N449" vm="2290">
        <f ca="1"/>
        <v>2.34</v>
      </c>
      <c r="O449" vm="2291">
        <f ca="1"/>
        <v>49.62</v>
      </c>
      <c r="P449" vm="2292">
        <f ca="1"/>
        <v>21.647500000000001</v>
      </c>
      <c r="Q449" vm="2293">
        <f ca="1"/>
        <v>16.009799999999998</v>
      </c>
    </row>
    <row r="450" spans="2:17" x14ac:dyDescent="0.2">
      <c r="B450" vm="2294">
        <f ca="1"/>
        <v>10.724399999999999</v>
      </c>
      <c r="C450" vm="330">
        <f ca="1"/>
        <v>1.655</v>
      </c>
      <c r="N450" vm="2295">
        <f ca="1"/>
        <v>2.2732999999999999</v>
      </c>
      <c r="O450" vm="2296">
        <f ca="1"/>
        <v>50</v>
      </c>
      <c r="P450" vm="2297">
        <f ca="1"/>
        <v>21.607500000000002</v>
      </c>
      <c r="Q450" vm="2287">
        <f ca="1"/>
        <v>16.1632</v>
      </c>
    </row>
    <row r="451" spans="2:17" x14ac:dyDescent="0.2">
      <c r="B451" vm="2298">
        <f ca="1"/>
        <v>10.7044</v>
      </c>
      <c r="C451" vm="476">
        <f ca="1"/>
        <v>1.6675</v>
      </c>
      <c r="N451" vm="2299">
        <f ca="1"/>
        <v>2.21</v>
      </c>
      <c r="O451" vm="494">
        <f ca="1"/>
        <v>49.25</v>
      </c>
      <c r="P451" vm="2300">
        <f ca="1"/>
        <v>21.662500000000001</v>
      </c>
      <c r="Q451" vm="2301">
        <f ca="1"/>
        <v>16.0932</v>
      </c>
    </row>
    <row r="452" spans="2:17" x14ac:dyDescent="0.2">
      <c r="B452" vm="2302">
        <f ca="1"/>
        <v>10.7029</v>
      </c>
      <c r="C452" vm="2303">
        <f ca="1"/>
        <v>1.6425000000000001</v>
      </c>
      <c r="N452" vm="2304">
        <f ca="1"/>
        <v>2.2160000000000002</v>
      </c>
      <c r="O452" vm="2305">
        <f ca="1"/>
        <v>47.15</v>
      </c>
      <c r="P452" vm="2306">
        <f ca="1"/>
        <v>21.8675</v>
      </c>
      <c r="Q452" vm="2268">
        <f ca="1"/>
        <v>16.103200000000001</v>
      </c>
    </row>
    <row r="453" spans="2:17" x14ac:dyDescent="0.2">
      <c r="B453" vm="2307">
        <f ca="1"/>
        <v>10.5177</v>
      </c>
      <c r="C453" vm="1518">
        <f ca="1"/>
        <v>1.61</v>
      </c>
      <c r="N453" vm="2308">
        <f ca="1"/>
        <v>2.2513000000000001</v>
      </c>
      <c r="O453" vm="2309">
        <f ca="1"/>
        <v>47.27</v>
      </c>
      <c r="P453" vm="2310">
        <f ca="1"/>
        <v>21.995000000000001</v>
      </c>
      <c r="Q453" vm="393">
        <f ca="1"/>
        <v>16.066500000000001</v>
      </c>
    </row>
    <row r="454" spans="2:17" x14ac:dyDescent="0.2">
      <c r="B454" vm="2311">
        <f ca="1"/>
        <v>10.585100000000001</v>
      </c>
      <c r="C454" vm="2312">
        <f ca="1"/>
        <v>1.6285000000000001</v>
      </c>
      <c r="N454" vm="2313">
        <f ca="1"/>
        <v>2.2625999999999999</v>
      </c>
      <c r="O454" vm="2314">
        <f ca="1"/>
        <v>47.01</v>
      </c>
      <c r="P454" vm="2315">
        <f ca="1"/>
        <v>22</v>
      </c>
      <c r="Q454" vm="2316">
        <f ca="1"/>
        <v>16.1432</v>
      </c>
    </row>
    <row r="455" spans="2:17" x14ac:dyDescent="0.2">
      <c r="B455" vm="2317">
        <f ca="1"/>
        <v>10.5159</v>
      </c>
      <c r="C455" vm="2318">
        <f ca="1"/>
        <v>1.6085</v>
      </c>
      <c r="N455" vm="2150">
        <f ca="1"/>
        <v>2.2273000000000001</v>
      </c>
      <c r="O455" vm="2244">
        <f ca="1"/>
        <v>49.2</v>
      </c>
      <c r="P455" vm="2319">
        <f ca="1"/>
        <v>21.824999999999999</v>
      </c>
      <c r="Q455" vm="2316">
        <f ca="1"/>
        <v>16.1432</v>
      </c>
    </row>
    <row r="456" spans="2:17" x14ac:dyDescent="0.2">
      <c r="B456" vm="2320">
        <f ca="1"/>
        <v>11.485900000000001</v>
      </c>
      <c r="C456" vm="2321">
        <f ca="1"/>
        <v>1.6345000000000001</v>
      </c>
      <c r="N456" vm="2322">
        <f ca="1"/>
        <v>2.1619999999999999</v>
      </c>
      <c r="O456" vm="2323">
        <f ca="1"/>
        <v>50.85</v>
      </c>
      <c r="P456" vm="304">
        <f ca="1"/>
        <v>21.752500000000001</v>
      </c>
      <c r="Q456" vm="2324">
        <f ca="1"/>
        <v>16.243200000000002</v>
      </c>
    </row>
    <row r="457" spans="2:17" x14ac:dyDescent="0.2">
      <c r="B457" vm="2325">
        <f ca="1"/>
        <v>11.568199999999999</v>
      </c>
      <c r="C457" vm="2326">
        <f ca="1"/>
        <v>1.6234999999999999</v>
      </c>
      <c r="N457" vm="2327">
        <f ca="1"/>
        <v>2.1393</v>
      </c>
      <c r="O457" vm="2328">
        <f ca="1"/>
        <v>50.77</v>
      </c>
      <c r="P457" vm="2329">
        <f ca="1"/>
        <v>21.4925</v>
      </c>
      <c r="Q457" vm="2330">
        <f ca="1"/>
        <v>16.456499999999998</v>
      </c>
    </row>
    <row r="458" spans="2:17" x14ac:dyDescent="0.2">
      <c r="B458" vm="2331">
        <f ca="1"/>
        <v>11.9185</v>
      </c>
      <c r="C458" vm="2332">
        <f ca="1"/>
        <v>1.6435</v>
      </c>
      <c r="N458" vm="2333">
        <f ca="1"/>
        <v>2.1833</v>
      </c>
      <c r="O458" vm="2167">
        <f ca="1"/>
        <v>50.5</v>
      </c>
      <c r="P458" vm="2334">
        <f ca="1"/>
        <v>21.704999999999998</v>
      </c>
      <c r="Q458" vm="2335">
        <f ca="1"/>
        <v>17.099799999999998</v>
      </c>
    </row>
    <row r="459" spans="2:17" x14ac:dyDescent="0.2">
      <c r="B459" vm="2336">
        <f ca="1"/>
        <v>11.9488</v>
      </c>
      <c r="C459" vm="2337">
        <f ca="1"/>
        <v>1.865</v>
      </c>
      <c r="N459" vm="2338">
        <f ca="1"/>
        <v>2.2092999999999998</v>
      </c>
      <c r="O459" vm="2339">
        <f ca="1"/>
        <v>49.85</v>
      </c>
      <c r="P459" vm="2340">
        <f ca="1"/>
        <v>21.877500000000001</v>
      </c>
      <c r="Q459" vm="2341">
        <f ca="1"/>
        <v>17.016500000000001</v>
      </c>
    </row>
    <row r="460" spans="2:17" x14ac:dyDescent="0.2">
      <c r="B460" vm="2342">
        <f ca="1"/>
        <v>12.203799999999999</v>
      </c>
      <c r="C460" vm="2343">
        <f ca="1"/>
        <v>1.8625</v>
      </c>
      <c r="N460" vm="2344">
        <f ca="1"/>
        <v>2.1905999999999999</v>
      </c>
      <c r="O460" vm="1766">
        <f ca="1"/>
        <v>49.3</v>
      </c>
      <c r="P460" vm="2345">
        <f ca="1"/>
        <v>21.645</v>
      </c>
      <c r="Q460" vm="2346">
        <f ca="1"/>
        <v>16.923200000000001</v>
      </c>
    </row>
    <row r="461" spans="2:17" x14ac:dyDescent="0.2">
      <c r="B461" vm="2347">
        <f ca="1"/>
        <v>12.109299999999999</v>
      </c>
      <c r="C461" vm="2348">
        <f ca="1"/>
        <v>1.9075</v>
      </c>
      <c r="N461" vm="2349">
        <f ca="1"/>
        <v>2.1213000000000002</v>
      </c>
      <c r="O461" vm="494">
        <f ca="1"/>
        <v>49.25</v>
      </c>
      <c r="P461" vm="315">
        <f ca="1"/>
        <v>21.614999999999998</v>
      </c>
      <c r="Q461" vm="2350">
        <f ca="1"/>
        <v>17.193200000000001</v>
      </c>
    </row>
    <row r="462" spans="2:17" x14ac:dyDescent="0.2">
      <c r="B462" vm="2351">
        <f ca="1"/>
        <v>11.882</v>
      </c>
      <c r="C462" vm="2352">
        <f ca="1"/>
        <v>1.9025000000000001</v>
      </c>
      <c r="N462" vm="2353">
        <f ca="1"/>
        <v>2.1379999999999999</v>
      </c>
      <c r="O462" vm="2354">
        <f ca="1"/>
        <v>49.64</v>
      </c>
      <c r="P462" vm="2355">
        <f ca="1"/>
        <v>21.7425</v>
      </c>
      <c r="Q462" vm="2356">
        <f ca="1"/>
        <v>16.406500000000001</v>
      </c>
    </row>
    <row r="463" spans="2:17" x14ac:dyDescent="0.2">
      <c r="B463" vm="2357">
        <f ca="1"/>
        <v>11.963100000000001</v>
      </c>
      <c r="C463" vm="785">
        <f ca="1"/>
        <v>1.911</v>
      </c>
      <c r="N463" vm="2358">
        <f ca="1"/>
        <v>2.1972999999999998</v>
      </c>
      <c r="O463" vm="2359">
        <f ca="1"/>
        <v>49.1</v>
      </c>
      <c r="P463" vm="2360">
        <f ca="1"/>
        <v>21.87</v>
      </c>
      <c r="Q463" vm="1857">
        <f ca="1"/>
        <v>16.533200000000001</v>
      </c>
    </row>
    <row r="464" spans="2:17" x14ac:dyDescent="0.2">
      <c r="B464" vm="2361">
        <f ca="1"/>
        <v>11.980499999999999</v>
      </c>
      <c r="C464" vm="2362">
        <f ca="1"/>
        <v>1.9063000000000001</v>
      </c>
      <c r="N464" vm="2363">
        <f ca="1"/>
        <v>2.2400000000000002</v>
      </c>
      <c r="O464" vm="2266">
        <f ca="1"/>
        <v>49.34</v>
      </c>
      <c r="P464" vm="2364">
        <f ca="1"/>
        <v>21.5425</v>
      </c>
      <c r="Q464" vm="723">
        <f ca="1"/>
        <v>16.459800000000001</v>
      </c>
    </row>
    <row r="465" spans="2:17" x14ac:dyDescent="0.2">
      <c r="B465" vm="2365">
        <f ca="1"/>
        <v>11.6988</v>
      </c>
      <c r="C465" vm="2366">
        <f ca="1"/>
        <v>1.8665</v>
      </c>
      <c r="N465" vm="2367">
        <f ca="1"/>
        <v>2.218</v>
      </c>
      <c r="O465" vm="525">
        <f ca="1"/>
        <v>48.1</v>
      </c>
      <c r="P465" vm="2368">
        <f ca="1"/>
        <v>21.92</v>
      </c>
      <c r="Q465" vm="2369">
        <f ca="1"/>
        <v>15.889799999999999</v>
      </c>
    </row>
    <row r="466" spans="2:17" x14ac:dyDescent="0.2">
      <c r="B466" vm="2370">
        <f ca="1"/>
        <v>11.8172</v>
      </c>
      <c r="C466" vm="2371">
        <f ca="1"/>
        <v>1.8805000000000001</v>
      </c>
      <c r="N466" vm="2372">
        <f ca="1"/>
        <v>2.2086000000000001</v>
      </c>
      <c r="O466" vm="556">
        <f ca="1"/>
        <v>48.75</v>
      </c>
      <c r="P466" vm="2373">
        <f ca="1"/>
        <v>21.862500000000001</v>
      </c>
      <c r="Q466" vm="1932">
        <f ca="1"/>
        <v>16.099799999999998</v>
      </c>
    </row>
    <row r="467" spans="2:17" x14ac:dyDescent="0.2">
      <c r="B467" vm="2374">
        <f ca="1"/>
        <v>11.855700000000001</v>
      </c>
      <c r="C467" vm="1775">
        <f ca="1"/>
        <v>1.8819999999999999</v>
      </c>
      <c r="N467" vm="2123">
        <f ca="1"/>
        <v>2.2332999999999998</v>
      </c>
      <c r="O467" vm="2375">
        <f ca="1"/>
        <v>47.84</v>
      </c>
      <c r="P467" vm="2376">
        <f ca="1"/>
        <v>21.0075</v>
      </c>
      <c r="Q467" vm="552">
        <f ca="1"/>
        <v>15.9132</v>
      </c>
    </row>
    <row r="468" spans="2:17" x14ac:dyDescent="0.2">
      <c r="B468" vm="2377">
        <f ca="1"/>
        <v>11.9354</v>
      </c>
      <c r="C468" vm="2378">
        <f ca="1"/>
        <v>1.91</v>
      </c>
      <c r="N468" vm="2379">
        <f ca="1"/>
        <v>2.2606000000000002</v>
      </c>
      <c r="O468" vm="2380">
        <f ca="1"/>
        <v>48.76</v>
      </c>
      <c r="P468" vm="2381">
        <f ca="1"/>
        <v>20.85</v>
      </c>
      <c r="Q468" vm="1797">
        <f ca="1"/>
        <v>15.8965</v>
      </c>
    </row>
    <row r="469" spans="2:17" x14ac:dyDescent="0.2">
      <c r="B469" vm="2382">
        <f ca="1"/>
        <v>11.770200000000001</v>
      </c>
      <c r="C469" vm="1956">
        <f ca="1"/>
        <v>1.929</v>
      </c>
      <c r="N469" vm="2383">
        <f ca="1"/>
        <v>2.1545999999999998</v>
      </c>
      <c r="O469" vm="2384">
        <f ca="1"/>
        <v>48.44</v>
      </c>
      <c r="P469" vm="2385">
        <f ca="1"/>
        <v>20.337499999999999</v>
      </c>
      <c r="Q469" vm="2386">
        <f ca="1"/>
        <v>15.766500000000001</v>
      </c>
    </row>
    <row r="470" spans="2:17" x14ac:dyDescent="0.2">
      <c r="B470" vm="2387">
        <f ca="1"/>
        <v>11.924099999999999</v>
      </c>
      <c r="C470" vm="2388">
        <f ca="1"/>
        <v>1.9750000000000001</v>
      </c>
      <c r="N470" vm="2389">
        <f ca="1"/>
        <v>2.1305999999999998</v>
      </c>
      <c r="O470" vm="520">
        <f ca="1"/>
        <v>48</v>
      </c>
      <c r="P470" vm="2390">
        <f ca="1"/>
        <v>20.22</v>
      </c>
      <c r="Q470" vm="2391">
        <f ca="1"/>
        <v>15.703200000000001</v>
      </c>
    </row>
    <row r="471" spans="2:17" x14ac:dyDescent="0.2">
      <c r="B471" vm="2392">
        <f ca="1"/>
        <v>11.856</v>
      </c>
      <c r="C471" vm="2393">
        <f ca="1"/>
        <v>1.9395</v>
      </c>
      <c r="N471" vm="1893">
        <f ca="1"/>
        <v>2.1665999999999999</v>
      </c>
      <c r="O471" vm="1979">
        <f ca="1"/>
        <v>45.45</v>
      </c>
      <c r="P471" vm="2394">
        <f ca="1"/>
        <v>21.09</v>
      </c>
      <c r="Q471" vm="2395">
        <f ca="1"/>
        <v>15.436500000000001</v>
      </c>
    </row>
    <row r="472" spans="2:17" x14ac:dyDescent="0.2">
      <c r="B472" vm="2396">
        <f ca="1"/>
        <v>11.884</v>
      </c>
      <c r="C472" vm="2397">
        <f ca="1"/>
        <v>1.9615</v>
      </c>
      <c r="N472" vm="2398">
        <f ca="1"/>
        <v>2.02</v>
      </c>
      <c r="O472" vm="2399">
        <f ca="1"/>
        <v>46.24</v>
      </c>
      <c r="P472" vm="2400">
        <f ca="1"/>
        <v>20.65</v>
      </c>
      <c r="Q472" vm="2401">
        <f ca="1"/>
        <v>15.489800000000001</v>
      </c>
    </row>
    <row r="473" spans="2:17" x14ac:dyDescent="0.2">
      <c r="B473" vm="2402">
        <f ca="1"/>
        <v>12.029199999999999</v>
      </c>
      <c r="C473" vm="2403">
        <f ca="1"/>
        <v>2.0055000000000001</v>
      </c>
      <c r="N473" vm="2404">
        <f ca="1"/>
        <v>2.198</v>
      </c>
      <c r="O473" vm="2405">
        <f ca="1"/>
        <v>47.02</v>
      </c>
      <c r="P473" vm="2245">
        <f ca="1"/>
        <v>20.572500000000002</v>
      </c>
      <c r="Q473" vm="537">
        <f ca="1"/>
        <v>15.943199999999999</v>
      </c>
    </row>
    <row r="474" spans="2:17" x14ac:dyDescent="0.2">
      <c r="B474" vm="2406">
        <f ca="1"/>
        <v>12.3477</v>
      </c>
      <c r="C474" vm="2407">
        <f ca="1"/>
        <v>2.0750000000000002</v>
      </c>
      <c r="N474" vm="903">
        <f ca="1"/>
        <v>2.1659999999999999</v>
      </c>
      <c r="O474" vm="2408">
        <f ca="1"/>
        <v>47.39</v>
      </c>
      <c r="P474" vm="2409">
        <f ca="1"/>
        <v>21.065000000000001</v>
      </c>
      <c r="Q474" vm="1882">
        <f ca="1"/>
        <v>15.9232</v>
      </c>
    </row>
    <row r="475" spans="2:17" x14ac:dyDescent="0.2">
      <c r="B475" vm="2410">
        <f ca="1"/>
        <v>12.387</v>
      </c>
      <c r="C475" vm="2411">
        <f ca="1"/>
        <v>2.1223000000000001</v>
      </c>
      <c r="N475" vm="2412">
        <f ca="1"/>
        <v>2.1280000000000001</v>
      </c>
      <c r="O475" vm="541">
        <f ca="1"/>
        <v>48.2</v>
      </c>
      <c r="P475" vm="2413">
        <f ca="1"/>
        <v>21.06</v>
      </c>
      <c r="Q475" vm="2414">
        <f ca="1"/>
        <v>15.986499999999999</v>
      </c>
    </row>
    <row r="476" spans="2:17" x14ac:dyDescent="0.2">
      <c r="B476" vm="2415">
        <f ca="1"/>
        <v>12.3432</v>
      </c>
      <c r="C476" vm="2416">
        <f ca="1"/>
        <v>2.1274999999999999</v>
      </c>
      <c r="N476" vm="2417">
        <f ca="1"/>
        <v>2.0173000000000001</v>
      </c>
      <c r="O476" vm="2418">
        <f ca="1"/>
        <v>47.6</v>
      </c>
      <c r="P476" vm="2419">
        <f ca="1"/>
        <v>21.3125</v>
      </c>
      <c r="Q476" vm="420">
        <f ca="1"/>
        <v>15.916499999999999</v>
      </c>
    </row>
    <row r="477" spans="2:17" x14ac:dyDescent="0.2">
      <c r="B477" vm="2420">
        <f ca="1"/>
        <v>12.472099999999999</v>
      </c>
      <c r="C477" vm="2421">
        <f ca="1"/>
        <v>2.1175000000000002</v>
      </c>
      <c r="N477" vm="2422">
        <f ca="1"/>
        <v>1.972</v>
      </c>
      <c r="O477" vm="2423">
        <f ca="1"/>
        <v>47.72</v>
      </c>
      <c r="P477" vm="2424">
        <f ca="1"/>
        <v>20.83</v>
      </c>
      <c r="Q477" vm="2425">
        <f ca="1"/>
        <v>15.8332</v>
      </c>
    </row>
    <row r="478" spans="2:17" x14ac:dyDescent="0.2">
      <c r="B478" vm="2426">
        <f ca="1"/>
        <v>12.4255</v>
      </c>
      <c r="C478" vm="2416">
        <f ca="1"/>
        <v>2.1274999999999999</v>
      </c>
      <c r="N478" vm="2427">
        <f ca="1"/>
        <v>1.9533</v>
      </c>
      <c r="O478" vm="2428">
        <f ca="1"/>
        <v>47</v>
      </c>
      <c r="P478" vm="2429">
        <f ca="1"/>
        <v>20.725000000000001</v>
      </c>
      <c r="Q478" vm="1297">
        <f ca="1"/>
        <v>15.9198</v>
      </c>
    </row>
    <row r="479" spans="2:17" x14ac:dyDescent="0.2">
      <c r="B479" vm="2430">
        <f ca="1"/>
        <v>12.7866</v>
      </c>
      <c r="C479" vm="2431">
        <f ca="1"/>
        <v>2.125</v>
      </c>
      <c r="N479" vm="1420">
        <f ca="1"/>
        <v>1.8913</v>
      </c>
      <c r="O479" vm="2432">
        <f ca="1"/>
        <v>46.23</v>
      </c>
      <c r="P479" vm="2433">
        <f ca="1"/>
        <v>20.922499999999999</v>
      </c>
      <c r="Q479" vm="608">
        <f ca="1"/>
        <v>15.9598</v>
      </c>
    </row>
    <row r="480" spans="2:17" x14ac:dyDescent="0.2">
      <c r="B480" vm="2434">
        <f ca="1"/>
        <v>12.624700000000001</v>
      </c>
      <c r="C480" vm="2412">
        <f ca="1"/>
        <v>2.1280000000000001</v>
      </c>
      <c r="N480" vm="1094">
        <f ca="1"/>
        <v>1.8386</v>
      </c>
      <c r="O480" vm="428">
        <f ca="1"/>
        <v>46.4</v>
      </c>
      <c r="P480" vm="2435">
        <f ca="1"/>
        <v>20.872499999999999</v>
      </c>
      <c r="Q480" vm="1297">
        <f ca="1"/>
        <v>15.9198</v>
      </c>
    </row>
    <row r="481" spans="2:17" x14ac:dyDescent="0.2">
      <c r="B481" vm="2436">
        <f ca="1"/>
        <v>12.5464</v>
      </c>
      <c r="C481" vm="2437">
        <f ca="1"/>
        <v>2.109</v>
      </c>
      <c r="N481" vm="1294">
        <f ca="1"/>
        <v>2.0066000000000002</v>
      </c>
      <c r="O481" vm="1880">
        <f ca="1"/>
        <v>46.7</v>
      </c>
      <c r="P481" vm="2438">
        <f ca="1"/>
        <v>20.947500000000002</v>
      </c>
      <c r="Q481" vm="2439">
        <f ca="1"/>
        <v>15.8132</v>
      </c>
    </row>
    <row r="482" spans="2:17" x14ac:dyDescent="0.2">
      <c r="B482" vm="2440">
        <f ca="1"/>
        <v>12.039899999999999</v>
      </c>
      <c r="C482" vm="2441">
        <f ca="1"/>
        <v>2.0375000000000001</v>
      </c>
      <c r="N482" vm="2442">
        <f ca="1"/>
        <v>2.0373000000000001</v>
      </c>
      <c r="O482" vm="2443">
        <f ca="1"/>
        <v>46.25</v>
      </c>
      <c r="P482" vm="2444">
        <f ca="1"/>
        <v>21.125</v>
      </c>
      <c r="Q482" vm="2445">
        <f ca="1"/>
        <v>15.5098</v>
      </c>
    </row>
    <row r="483" spans="2:17" x14ac:dyDescent="0.2">
      <c r="B483" vm="2446">
        <f ca="1"/>
        <v>12.368</v>
      </c>
      <c r="C483" vm="2447">
        <f ca="1"/>
        <v>2.024</v>
      </c>
      <c r="N483" vm="2448">
        <f ca="1"/>
        <v>2.0832999999999999</v>
      </c>
      <c r="O483" vm="2449">
        <f ca="1"/>
        <v>47.46</v>
      </c>
      <c r="P483" vm="2450">
        <f ca="1"/>
        <v>21.307500000000001</v>
      </c>
      <c r="Q483" vm="2451">
        <f ca="1"/>
        <v>15.629799999999999</v>
      </c>
    </row>
    <row r="484" spans="2:17" x14ac:dyDescent="0.2">
      <c r="B484" vm="2452">
        <f ca="1"/>
        <v>12.1165</v>
      </c>
      <c r="C484" vm="2453">
        <f ca="1"/>
        <v>2.0209999999999999</v>
      </c>
      <c r="N484" vm="567">
        <f ca="1"/>
        <v>2.0106000000000002</v>
      </c>
      <c r="O484" vm="2454">
        <f ca="1"/>
        <v>47.95</v>
      </c>
      <c r="P484" vm="2455">
        <f ca="1"/>
        <v>21.502500000000001</v>
      </c>
      <c r="Q484" vm="1698">
        <f ca="1"/>
        <v>15.4998</v>
      </c>
    </row>
    <row r="485" spans="2:17" x14ac:dyDescent="0.2">
      <c r="B485" vm="2456">
        <f ca="1"/>
        <v>12.161300000000001</v>
      </c>
      <c r="C485" vm="2457">
        <f ca="1"/>
        <v>2.0129999999999999</v>
      </c>
      <c r="N485" vm="2458">
        <f ca="1"/>
        <v>2.0005999999999999</v>
      </c>
      <c r="O485" vm="2459">
        <f ca="1"/>
        <v>49.44</v>
      </c>
      <c r="P485" vm="2460">
        <f ca="1"/>
        <v>21.5</v>
      </c>
      <c r="Q485" vm="1389">
        <f ca="1"/>
        <v>15.3332</v>
      </c>
    </row>
    <row r="486" spans="2:17" x14ac:dyDescent="0.2">
      <c r="B486" vm="2461">
        <f ca="1"/>
        <v>12.0867</v>
      </c>
      <c r="C486" vm="2462">
        <f ca="1"/>
        <v>1.9655</v>
      </c>
      <c r="N486" vm="2463">
        <f ca="1"/>
        <v>2.0720000000000001</v>
      </c>
      <c r="O486" vm="2464">
        <f ca="1"/>
        <v>48.85</v>
      </c>
      <c r="P486" vm="2460">
        <f ca="1"/>
        <v>21.5</v>
      </c>
      <c r="Q486" vm="1412">
        <f ca="1"/>
        <v>15.416499999999999</v>
      </c>
    </row>
    <row r="487" spans="2:17" x14ac:dyDescent="0.2">
      <c r="B487" vm="2465">
        <f ca="1"/>
        <v>12.1968</v>
      </c>
      <c r="C487" vm="2466">
        <f ca="1"/>
        <v>1.9564999999999999</v>
      </c>
      <c r="N487" vm="2467">
        <f ca="1"/>
        <v>2.0045999999999999</v>
      </c>
      <c r="O487" vm="2359">
        <f ca="1"/>
        <v>49.1</v>
      </c>
      <c r="P487" vm="2468">
        <f ca="1"/>
        <v>21.762499999999999</v>
      </c>
      <c r="Q487" vm="1412">
        <f ca="1"/>
        <v>15.416499999999999</v>
      </c>
    </row>
    <row r="488" spans="2:17" x14ac:dyDescent="0.2">
      <c r="B488" vm="2469">
        <f ca="1"/>
        <v>12.1858</v>
      </c>
      <c r="C488" vm="2470">
        <f ca="1"/>
        <v>1.9384999999999999</v>
      </c>
      <c r="N488" vm="1431">
        <f ca="1"/>
        <v>1.9019999999999999</v>
      </c>
      <c r="O488" vm="2471">
        <f ca="1"/>
        <v>49.03</v>
      </c>
      <c r="P488" vm="2472">
        <f ca="1"/>
        <v>21.754999999999999</v>
      </c>
      <c r="Q488" vm="2473">
        <f ca="1"/>
        <v>15.496499999999999</v>
      </c>
    </row>
    <row r="489" spans="2:17" x14ac:dyDescent="0.2">
      <c r="B489" vm="2474">
        <f ca="1"/>
        <v>12.2676</v>
      </c>
      <c r="C489" vm="1533">
        <f ca="1"/>
        <v>1.9464999999999999</v>
      </c>
      <c r="N489" vm="2475">
        <f ca="1"/>
        <v>1.8686</v>
      </c>
      <c r="O489" vm="2476">
        <f ca="1"/>
        <v>49.08</v>
      </c>
      <c r="P489" vm="2477">
        <f ca="1"/>
        <v>21.555</v>
      </c>
      <c r="Q489" vm="452">
        <f ca="1"/>
        <v>15.5665</v>
      </c>
    </row>
    <row r="490" spans="2:17" x14ac:dyDescent="0.2">
      <c r="B490" vm="2478">
        <f ca="1"/>
        <v>12.0602</v>
      </c>
      <c r="C490" vm="1306">
        <f ca="1"/>
        <v>1.8959999999999999</v>
      </c>
      <c r="N490" vm="2479">
        <f ca="1"/>
        <v>1.8560000000000001</v>
      </c>
      <c r="O490" vm="2480">
        <f ca="1"/>
        <v>49.37</v>
      </c>
      <c r="P490" vm="2481">
        <f ca="1"/>
        <v>21.1875</v>
      </c>
      <c r="Q490" vm="1485">
        <f ca="1"/>
        <v>15.433199999999999</v>
      </c>
    </row>
    <row r="491" spans="2:17" x14ac:dyDescent="0.2">
      <c r="B491" vm="2482">
        <f ca="1"/>
        <v>12.1348</v>
      </c>
      <c r="C491" vm="785">
        <f ca="1"/>
        <v>1.911</v>
      </c>
      <c r="N491" vm="1208">
        <f ca="1"/>
        <v>1.88</v>
      </c>
      <c r="O491" vm="2483">
        <f ca="1"/>
        <v>49.9</v>
      </c>
      <c r="P491" vm="2484">
        <f ca="1"/>
        <v>21.395</v>
      </c>
      <c r="Q491" vm="2485">
        <f ca="1"/>
        <v>15.4832</v>
      </c>
    </row>
    <row r="492" spans="2:17" x14ac:dyDescent="0.2">
      <c r="B492" vm="2486">
        <f ca="1"/>
        <v>12.108000000000001</v>
      </c>
      <c r="C492" vm="2487">
        <f ca="1"/>
        <v>1.9219999999999999</v>
      </c>
      <c r="N492" vm="2488">
        <f ca="1"/>
        <v>1.9873000000000001</v>
      </c>
      <c r="O492" vm="2010">
        <f ca="1"/>
        <v>49.91</v>
      </c>
      <c r="P492" vm="2489">
        <f ca="1"/>
        <v>21.375</v>
      </c>
      <c r="Q492" vm="1768">
        <f ca="1"/>
        <v>15.3065</v>
      </c>
    </row>
    <row r="493" spans="2:17" x14ac:dyDescent="0.2">
      <c r="B493" vm="2490">
        <f ca="1"/>
        <v>12.129</v>
      </c>
      <c r="C493" vm="2491">
        <f ca="1"/>
        <v>1.9350000000000001</v>
      </c>
      <c r="N493" vm="2492">
        <f ca="1"/>
        <v>1.9239999999999999</v>
      </c>
      <c r="O493" vm="2493">
        <f ca="1"/>
        <v>50.43</v>
      </c>
      <c r="P493" vm="2334">
        <f ca="1"/>
        <v>21.704999999999998</v>
      </c>
      <c r="Q493" vm="2494">
        <f ca="1"/>
        <v>15.299799999999999</v>
      </c>
    </row>
    <row r="494" spans="2:17" x14ac:dyDescent="0.2">
      <c r="B494" vm="2495">
        <f ca="1"/>
        <v>12.017899999999999</v>
      </c>
      <c r="C494" vm="2496">
        <f ca="1"/>
        <v>1.9370000000000001</v>
      </c>
      <c r="N494" vm="2497">
        <f ca="1"/>
        <v>2.0206</v>
      </c>
      <c r="O494" vm="2296">
        <f ca="1"/>
        <v>50</v>
      </c>
      <c r="P494" vm="2498">
        <f ca="1"/>
        <v>21.65</v>
      </c>
      <c r="Q494" vm="1772">
        <f ca="1"/>
        <v>15.373200000000001</v>
      </c>
    </row>
    <row r="495" spans="2:17" x14ac:dyDescent="0.2">
      <c r="B495" vm="2499">
        <f ca="1"/>
        <v>12.0776</v>
      </c>
      <c r="C495" vm="2500">
        <f ca="1"/>
        <v>1.9690000000000001</v>
      </c>
      <c r="N495" vm="2501">
        <f ca="1"/>
        <v>1.9486000000000001</v>
      </c>
      <c r="O495" vm="1728">
        <f ca="1"/>
        <v>49.67</v>
      </c>
      <c r="P495" vm="2502">
        <f ca="1"/>
        <v>21.75</v>
      </c>
      <c r="Q495" vm="1536">
        <f ca="1"/>
        <v>15.543200000000001</v>
      </c>
    </row>
    <row r="496" spans="2:17" x14ac:dyDescent="0.2">
      <c r="B496" vm="2503">
        <f ca="1"/>
        <v>12.074299999999999</v>
      </c>
      <c r="C496" vm="2504">
        <f ca="1"/>
        <v>2.0099999999999998</v>
      </c>
      <c r="N496" vm="2505">
        <f ca="1"/>
        <v>1.97</v>
      </c>
      <c r="O496" vm="1747">
        <f ca="1"/>
        <v>50.2</v>
      </c>
      <c r="P496" vm="2273">
        <f ca="1"/>
        <v>21.85</v>
      </c>
      <c r="Q496" vm="1698">
        <f ca="1"/>
        <v>15.4998</v>
      </c>
    </row>
    <row r="497" spans="2:17" x14ac:dyDescent="0.2">
      <c r="B497" vm="2506">
        <f ca="1"/>
        <v>11.5542</v>
      </c>
      <c r="C497" vm="2507">
        <f ca="1"/>
        <v>1.9390000000000001</v>
      </c>
      <c r="N497" vm="2508">
        <f ca="1"/>
        <v>2.012</v>
      </c>
      <c r="O497" vm="2167">
        <f ca="1"/>
        <v>50.5</v>
      </c>
      <c r="P497" vm="2509">
        <f ca="1"/>
        <v>22.112500000000001</v>
      </c>
      <c r="Q497" vm="2510">
        <f ca="1"/>
        <v>15.3765</v>
      </c>
    </row>
    <row r="498" spans="2:17" x14ac:dyDescent="0.2">
      <c r="B498" vm="2511">
        <f ca="1"/>
        <v>11.7614</v>
      </c>
      <c r="C498" vm="2512">
        <f ca="1"/>
        <v>1.9715</v>
      </c>
      <c r="N498" vm="2513">
        <f ca="1"/>
        <v>1.9593</v>
      </c>
      <c r="O498" vm="2514">
        <f ca="1"/>
        <v>52.56</v>
      </c>
      <c r="P498" vm="2515">
        <f ca="1"/>
        <v>22.5625</v>
      </c>
      <c r="Q498" vm="1389">
        <f ca="1"/>
        <v>15.3332</v>
      </c>
    </row>
    <row r="499" spans="2:17" x14ac:dyDescent="0.2">
      <c r="B499" vm="2516">
        <f ca="1"/>
        <v>11.6159</v>
      </c>
      <c r="C499" vm="2517">
        <f ca="1"/>
        <v>1.9935</v>
      </c>
      <c r="N499" vm="2518">
        <f ca="1"/>
        <v>1.996</v>
      </c>
      <c r="O499" vm="2519">
        <f ca="1"/>
        <v>53.89</v>
      </c>
      <c r="P499" vm="2520">
        <f ca="1"/>
        <v>22.434999999999999</v>
      </c>
      <c r="Q499" vm="2521">
        <f ca="1"/>
        <v>15.3165</v>
      </c>
    </row>
    <row r="500" spans="2:17" x14ac:dyDescent="0.2">
      <c r="B500" vm="2522">
        <f ca="1"/>
        <v>11.448600000000001</v>
      </c>
      <c r="C500" vm="2523">
        <f ca="1"/>
        <v>1.9990000000000001</v>
      </c>
      <c r="N500" vm="2524">
        <f ca="1"/>
        <v>2.1345999999999998</v>
      </c>
      <c r="O500" vm="721">
        <f ca="1"/>
        <v>53.76</v>
      </c>
      <c r="P500" vm="2525">
        <f ca="1"/>
        <v>22.7425</v>
      </c>
      <c r="Q500" vm="1404">
        <f ca="1"/>
        <v>15.166499999999999</v>
      </c>
    </row>
    <row r="501" spans="2:17" x14ac:dyDescent="0.2">
      <c r="B501" vm="2526">
        <f ca="1"/>
        <v>11.424099999999999</v>
      </c>
      <c r="C501" vm="2527">
        <f ca="1"/>
        <v>2.0065</v>
      </c>
      <c r="N501" vm="2123">
        <f ca="1"/>
        <v>2.2332999999999998</v>
      </c>
      <c r="O501" vm="2528">
        <f ca="1"/>
        <v>53.68</v>
      </c>
      <c r="P501" vm="2529">
        <f ca="1"/>
        <v>23.2925</v>
      </c>
      <c r="Q501" vm="2530">
        <f ca="1"/>
        <v>14.933199999999999</v>
      </c>
    </row>
    <row r="502" spans="2:17" x14ac:dyDescent="0.2">
      <c r="B502" vm="2531">
        <f ca="1"/>
        <v>11.511200000000001</v>
      </c>
      <c r="C502" vm="2532">
        <f ca="1"/>
        <v>1.9930000000000001</v>
      </c>
      <c r="N502" vm="2243">
        <f ca="1"/>
        <v>2.2839999999999998</v>
      </c>
      <c r="O502" vm="809">
        <f ca="1"/>
        <v>52.34</v>
      </c>
      <c r="P502" vm="2533">
        <f ca="1"/>
        <v>23.217500000000001</v>
      </c>
      <c r="Q502" vm="1754">
        <f ca="1"/>
        <v>15.2498</v>
      </c>
    </row>
    <row r="503" spans="2:17" x14ac:dyDescent="0.2">
      <c r="B503" vm="2534">
        <f ca="1"/>
        <v>11.689299999999999</v>
      </c>
      <c r="C503" vm="2535">
        <f ca="1"/>
        <v>2.0190000000000001</v>
      </c>
      <c r="N503" vm="2536">
        <f ca="1"/>
        <v>2.1732999999999998</v>
      </c>
      <c r="O503" vm="2537">
        <f ca="1"/>
        <v>52.87</v>
      </c>
      <c r="P503" vm="2538">
        <f ca="1"/>
        <v>23.17</v>
      </c>
      <c r="Q503" vm="2539">
        <f ca="1"/>
        <v>15.2698</v>
      </c>
    </row>
    <row r="504" spans="2:17" x14ac:dyDescent="0.2">
      <c r="B504" vm="2540">
        <f ca="1"/>
        <v>11.563700000000001</v>
      </c>
      <c r="C504" vm="2541">
        <f ca="1"/>
        <v>2.0030000000000001</v>
      </c>
      <c r="N504" vm="2313">
        <f ca="1"/>
        <v>2.2625999999999999</v>
      </c>
      <c r="O504" vm="2542">
        <f ca="1"/>
        <v>53.4</v>
      </c>
      <c r="P504" vm="2543">
        <f ca="1"/>
        <v>23.03</v>
      </c>
      <c r="Q504" vm="2544">
        <f ca="1"/>
        <v>15.399800000000001</v>
      </c>
    </row>
    <row r="505" spans="2:17" x14ac:dyDescent="0.2">
      <c r="B505" vm="2545">
        <f ca="1"/>
        <v>11.6457</v>
      </c>
      <c r="C505" vm="1467">
        <f ca="1"/>
        <v>1.9339999999999999</v>
      </c>
      <c r="N505" vm="646">
        <f ca="1"/>
        <v>2.1366000000000001</v>
      </c>
      <c r="O505" vm="2546">
        <f ca="1"/>
        <v>54.32</v>
      </c>
      <c r="P505" vm="2547">
        <f ca="1"/>
        <v>22.875</v>
      </c>
      <c r="Q505" vm="1896">
        <f ca="1"/>
        <v>15.6965</v>
      </c>
    </row>
    <row r="506" spans="2:17" x14ac:dyDescent="0.2">
      <c r="B506" vm="2548">
        <f ca="1"/>
        <v>11.7364</v>
      </c>
      <c r="C506" vm="2549">
        <f ca="1"/>
        <v>1.9295</v>
      </c>
      <c r="N506" vm="1837">
        <f ca="1"/>
        <v>2.1265999999999998</v>
      </c>
      <c r="O506" vm="2550">
        <f ca="1"/>
        <v>52.5</v>
      </c>
      <c r="P506" vm="2551">
        <f ca="1"/>
        <v>22.63</v>
      </c>
      <c r="Q506" vm="620">
        <f ca="1"/>
        <v>15.933199999999999</v>
      </c>
    </row>
    <row r="507" spans="2:17" x14ac:dyDescent="0.2">
      <c r="B507" vm="2552">
        <f ca="1"/>
        <v>12.074199999999999</v>
      </c>
      <c r="C507" vm="2553">
        <f ca="1"/>
        <v>1.9359999999999999</v>
      </c>
      <c r="N507" vm="1837">
        <f ca="1"/>
        <v>2.1265999999999998</v>
      </c>
      <c r="O507" vm="2554">
        <f ca="1"/>
        <v>52.8</v>
      </c>
      <c r="P507" vm="2555">
        <f ca="1"/>
        <v>22.0975</v>
      </c>
      <c r="Q507" vm="2425">
        <f ca="1"/>
        <v>15.8332</v>
      </c>
    </row>
    <row r="508" spans="2:17" x14ac:dyDescent="0.2">
      <c r="B508" vm="2556">
        <f ca="1"/>
        <v>12.2041</v>
      </c>
      <c r="C508" vm="785">
        <f ca="1"/>
        <v>1.911</v>
      </c>
      <c r="N508" vm="2557">
        <f ca="1"/>
        <v>2.1865999999999999</v>
      </c>
      <c r="O508" vm="2558">
        <f ca="1"/>
        <v>52.45</v>
      </c>
      <c r="P508" vm="208">
        <f ca="1"/>
        <v>22.375</v>
      </c>
      <c r="Q508" vm="2559">
        <f ca="1"/>
        <v>15.6365</v>
      </c>
    </row>
    <row r="509" spans="2:17" x14ac:dyDescent="0.2">
      <c r="B509" vm="2560">
        <f ca="1"/>
        <v>12.148</v>
      </c>
      <c r="C509" vm="1208">
        <f ca="1"/>
        <v>1.88</v>
      </c>
      <c r="N509" vm="622">
        <f ca="1"/>
        <v>2.09</v>
      </c>
      <c r="O509" vm="2561">
        <f ca="1"/>
        <v>53.35</v>
      </c>
      <c r="P509" vm="2562">
        <f ca="1"/>
        <v>22.4</v>
      </c>
      <c r="Q509" vm="446">
        <f ca="1"/>
        <v>15.666499999999999</v>
      </c>
    </row>
    <row r="510" spans="2:17" x14ac:dyDescent="0.2">
      <c r="B510" vm="2563">
        <f ca="1"/>
        <v>12.1225</v>
      </c>
      <c r="C510" vm="765">
        <f ca="1"/>
        <v>1.8745000000000001</v>
      </c>
      <c r="N510" vm="2564">
        <f ca="1"/>
        <v>2.04</v>
      </c>
      <c r="O510" vm="2565">
        <f ca="1"/>
        <v>52.82</v>
      </c>
      <c r="P510" vm="2566">
        <f ca="1"/>
        <v>22.42</v>
      </c>
      <c r="Q510" vm="441">
        <f ca="1"/>
        <v>15.683199999999999</v>
      </c>
    </row>
    <row r="511" spans="2:17" x14ac:dyDescent="0.2">
      <c r="B511" vm="2567">
        <f ca="1"/>
        <v>12.441800000000001</v>
      </c>
      <c r="C511" vm="2568">
        <f ca="1"/>
        <v>1.8585</v>
      </c>
      <c r="N511" vm="1182">
        <f ca="1"/>
        <v>2.0539999999999998</v>
      </c>
      <c r="O511" vm="2569">
        <f ca="1"/>
        <v>53.11</v>
      </c>
      <c r="P511" vm="2570">
        <f ca="1"/>
        <v>22.682500000000001</v>
      </c>
      <c r="Q511" vm="1676">
        <f ca="1"/>
        <v>15.756500000000001</v>
      </c>
    </row>
    <row r="512" spans="2:17" x14ac:dyDescent="0.2">
      <c r="B512" vm="2571">
        <f ca="1"/>
        <v>12.5619</v>
      </c>
      <c r="C512" vm="697">
        <f ca="1"/>
        <v>1.8680000000000001</v>
      </c>
      <c r="N512" vm="85">
        <f ca="1"/>
        <v>2.0659999999999998</v>
      </c>
      <c r="O512" vm="2572">
        <f ca="1"/>
        <v>54.4</v>
      </c>
      <c r="P512" vm="2573">
        <f ca="1"/>
        <v>22.642499999999998</v>
      </c>
      <c r="Q512" vm="2574">
        <f ca="1"/>
        <v>15.873200000000001</v>
      </c>
    </row>
    <row r="513" spans="2:17" x14ac:dyDescent="0.2">
      <c r="B513" vm="2575">
        <f ca="1"/>
        <v>12.7011</v>
      </c>
      <c r="C513" vm="1558">
        <f ca="1"/>
        <v>1.92</v>
      </c>
      <c r="N513" vm="1834">
        <f ca="1"/>
        <v>2.0626000000000002</v>
      </c>
      <c r="O513" vm="2576">
        <f ca="1"/>
        <v>55.1</v>
      </c>
      <c r="P513" vm="2577">
        <f ca="1"/>
        <v>22.6175</v>
      </c>
      <c r="Q513" vm="2578">
        <f ca="1"/>
        <v>15.9765</v>
      </c>
    </row>
    <row r="514" spans="2:17" x14ac:dyDescent="0.2">
      <c r="B514" vm="2579">
        <f ca="1"/>
        <v>12.597099999999999</v>
      </c>
      <c r="C514" vm="2491">
        <f ca="1"/>
        <v>1.9350000000000001</v>
      </c>
      <c r="N514" vm="2580">
        <f ca="1"/>
        <v>2.1025999999999998</v>
      </c>
      <c r="O514" vm="2581">
        <f ca="1"/>
        <v>55.95</v>
      </c>
      <c r="P514" vm="2582">
        <f ca="1"/>
        <v>22.675000000000001</v>
      </c>
      <c r="Q514" vm="2583">
        <f ca="1"/>
        <v>16.1065</v>
      </c>
    </row>
    <row r="515" spans="2:17" x14ac:dyDescent="0.2">
      <c r="B515" vm="2584">
        <f ca="1"/>
        <v>12.375</v>
      </c>
      <c r="C515" vm="2585">
        <f ca="1"/>
        <v>1.875</v>
      </c>
      <c r="N515" vm="573">
        <f ca="1"/>
        <v>2.1046</v>
      </c>
      <c r="O515" vm="1095">
        <f ca="1"/>
        <v>54.6</v>
      </c>
      <c r="P515" vm="2586">
        <f ca="1"/>
        <v>22.92</v>
      </c>
      <c r="Q515" vm="393">
        <f ca="1"/>
        <v>16.066500000000001</v>
      </c>
    </row>
    <row r="516" spans="2:17" x14ac:dyDescent="0.2">
      <c r="B516" vm="2587">
        <f ca="1"/>
        <v>12.2113</v>
      </c>
      <c r="C516" vm="2588">
        <f ca="1"/>
        <v>1.8345</v>
      </c>
      <c r="N516" vm="2589">
        <f ca="1"/>
        <v>2.0859999999999999</v>
      </c>
      <c r="O516" vm="1000">
        <f ca="1"/>
        <v>53.8</v>
      </c>
      <c r="P516" vm="2590">
        <f ca="1"/>
        <v>23.262499999999999</v>
      </c>
      <c r="Q516" vm="2287">
        <f ca="1"/>
        <v>16.1632</v>
      </c>
    </row>
    <row r="517" spans="2:17" x14ac:dyDescent="0.2">
      <c r="B517" vm="2591">
        <f ca="1"/>
        <v>12.324400000000001</v>
      </c>
      <c r="C517" vm="2592">
        <f ca="1"/>
        <v>1.8825000000000001</v>
      </c>
      <c r="N517" vm="2404">
        <f ca="1"/>
        <v>2.198</v>
      </c>
      <c r="O517" vm="2593">
        <f ca="1"/>
        <v>53.2</v>
      </c>
      <c r="P517" vm="2594">
        <f ca="1"/>
        <v>23.0075</v>
      </c>
      <c r="Q517" vm="2595">
        <f ca="1"/>
        <v>16.0532</v>
      </c>
    </row>
    <row r="518" spans="2:17" x14ac:dyDescent="0.2">
      <c r="B518" vm="2596">
        <f ca="1"/>
        <v>12.0314</v>
      </c>
      <c r="C518" vm="2597">
        <f ca="1"/>
        <v>1.845</v>
      </c>
      <c r="N518" vm="843">
        <f ca="1"/>
        <v>2.2879999999999998</v>
      </c>
      <c r="O518" vm="2598">
        <f ca="1"/>
        <v>52.2</v>
      </c>
      <c r="P518" vm="2599">
        <f ca="1"/>
        <v>23.125</v>
      </c>
      <c r="Q518" vm="2600">
        <f ca="1"/>
        <v>15.926500000000001</v>
      </c>
    </row>
    <row r="519" spans="2:17" x14ac:dyDescent="0.2">
      <c r="B519" vm="2601">
        <f ca="1"/>
        <v>12.127800000000001</v>
      </c>
      <c r="C519" vm="2602">
        <f ca="1"/>
        <v>1.8254999999999999</v>
      </c>
      <c r="N519" vm="2603">
        <f ca="1"/>
        <v>2.3332999999999999</v>
      </c>
      <c r="O519" vm="2604">
        <f ca="1"/>
        <v>51.37</v>
      </c>
      <c r="P519" vm="2605">
        <f ca="1"/>
        <v>22.664999999999999</v>
      </c>
      <c r="Q519" vm="2606">
        <f ca="1"/>
        <v>16.023199999999999</v>
      </c>
    </row>
    <row r="520" spans="2:17" x14ac:dyDescent="0.2">
      <c r="B520" vm="2607">
        <f ca="1"/>
        <v>12.537100000000001</v>
      </c>
      <c r="C520" vm="2608">
        <f ca="1"/>
        <v>1.9039999999999999</v>
      </c>
      <c r="N520" vm="2609">
        <f ca="1"/>
        <v>2.0945999999999998</v>
      </c>
      <c r="O520" vm="738">
        <f ca="1"/>
        <v>51.8</v>
      </c>
      <c r="P520" vm="2610">
        <f ca="1"/>
        <v>22.984999999999999</v>
      </c>
      <c r="Q520" vm="2611">
        <f ca="1"/>
        <v>16.203199999999999</v>
      </c>
    </row>
    <row r="521" spans="2:17" x14ac:dyDescent="0.2">
      <c r="B521" vm="2612">
        <f ca="1"/>
        <v>12.2852</v>
      </c>
      <c r="C521" vm="1584">
        <f ca="1"/>
        <v>1.863</v>
      </c>
      <c r="N521" vm="2613">
        <f ca="1"/>
        <v>2.1812999999999998</v>
      </c>
      <c r="O521" vm="2614">
        <f ca="1"/>
        <v>52.06</v>
      </c>
      <c r="P521" vm="2590">
        <f ca="1"/>
        <v>23.262499999999999</v>
      </c>
      <c r="Q521" vm="1666">
        <f ca="1"/>
        <v>16.016500000000001</v>
      </c>
    </row>
    <row r="522" spans="2:17" x14ac:dyDescent="0.2">
      <c r="B522" vm="2615">
        <f ca="1"/>
        <v>12.4621</v>
      </c>
      <c r="C522" vm="1732">
        <f ca="1"/>
        <v>1.835</v>
      </c>
      <c r="N522" vm="2353">
        <f ca="1"/>
        <v>2.1379999999999999</v>
      </c>
      <c r="O522" vm="2616">
        <f ca="1"/>
        <v>51.35</v>
      </c>
      <c r="P522" vm="2617">
        <f ca="1"/>
        <v>23.352499999999999</v>
      </c>
      <c r="Q522" vm="2618">
        <f ca="1"/>
        <v>16.049800000000001</v>
      </c>
    </row>
    <row r="523" spans="2:17" x14ac:dyDescent="0.2">
      <c r="B523" vm="2619">
        <f ca="1"/>
        <v>12.362</v>
      </c>
      <c r="C523" vm="2620">
        <f ca="1"/>
        <v>1.8645</v>
      </c>
      <c r="N523" vm="38">
        <f ca="1"/>
        <v>2.0699999999999998</v>
      </c>
      <c r="O523" vm="851">
        <f ca="1"/>
        <v>52.02</v>
      </c>
      <c r="P523" vm="2621">
        <f ca="1"/>
        <v>23.29</v>
      </c>
      <c r="Q523" vm="420">
        <f ca="1"/>
        <v>15.916499999999999</v>
      </c>
    </row>
    <row r="524" spans="2:17" x14ac:dyDescent="0.2">
      <c r="B524" vm="2622">
        <f ca="1"/>
        <v>12.424300000000001</v>
      </c>
      <c r="C524" vm="753">
        <f ca="1"/>
        <v>1.8474999999999999</v>
      </c>
      <c r="N524" vm="2623">
        <f ca="1"/>
        <v>2.044</v>
      </c>
      <c r="O524" vm="2550">
        <f ca="1"/>
        <v>52.5</v>
      </c>
      <c r="P524" vm="2624">
        <f ca="1"/>
        <v>23.588799999999999</v>
      </c>
      <c r="Q524" vm="2625">
        <f ca="1"/>
        <v>15.7332</v>
      </c>
    </row>
    <row r="525" spans="2:17" x14ac:dyDescent="0.2">
      <c r="B525" vm="2626">
        <f ca="1"/>
        <v>12.6623</v>
      </c>
      <c r="C525" vm="2627">
        <f ca="1"/>
        <v>1.8975</v>
      </c>
      <c r="N525" vm="2628">
        <f ca="1"/>
        <v>1.9945999999999999</v>
      </c>
      <c r="O525" vm="2187">
        <f ca="1"/>
        <v>52.27</v>
      </c>
      <c r="P525" vm="2629">
        <f ca="1"/>
        <v>23.52</v>
      </c>
      <c r="Q525" vm="2630">
        <f ca="1"/>
        <v>15.836499999999999</v>
      </c>
    </row>
    <row r="526" spans="2:17" x14ac:dyDescent="0.2">
      <c r="B526" vm="2631">
        <f ca="1"/>
        <v>12.077</v>
      </c>
      <c r="C526" vm="2632">
        <f ca="1"/>
        <v>1.8614999999999999</v>
      </c>
      <c r="N526" vm="2069">
        <f ca="1"/>
        <v>1.9933000000000001</v>
      </c>
      <c r="O526" vm="2633">
        <f ca="1"/>
        <v>52.85</v>
      </c>
      <c r="P526" vm="2634">
        <f ca="1"/>
        <v>23.3</v>
      </c>
      <c r="Q526" vm="420">
        <f ca="1"/>
        <v>15.916499999999999</v>
      </c>
    </row>
    <row r="527" spans="2:17" x14ac:dyDescent="0.2">
      <c r="B527" vm="2635">
        <f ca="1"/>
        <v>11.9491</v>
      </c>
      <c r="C527" vm="2343">
        <f ca="1"/>
        <v>1.8625</v>
      </c>
      <c r="N527" vm="1964">
        <f ca="1"/>
        <v>1.9139999999999999</v>
      </c>
      <c r="O527" vm="600">
        <f ca="1"/>
        <v>51.95</v>
      </c>
      <c r="P527" vm="2636">
        <f ca="1"/>
        <v>23.412500000000001</v>
      </c>
      <c r="Q527" vm="2637">
        <f ca="1"/>
        <v>16.1465</v>
      </c>
    </row>
    <row r="528" spans="2:17" x14ac:dyDescent="0.2">
      <c r="B528" vm="2638">
        <f ca="1"/>
        <v>11.713900000000001</v>
      </c>
      <c r="C528" vm="1689">
        <f ca="1"/>
        <v>1.86</v>
      </c>
      <c r="N528" vm="2639">
        <f ca="1"/>
        <v>1.9673</v>
      </c>
      <c r="O528" vm="738">
        <f ca="1"/>
        <v>51.8</v>
      </c>
      <c r="P528" vm="2640">
        <f ca="1"/>
        <v>23.587499999999999</v>
      </c>
      <c r="Q528" vm="2611">
        <f ca="1"/>
        <v>16.203199999999999</v>
      </c>
    </row>
    <row r="529" spans="2:17" x14ac:dyDescent="0.2">
      <c r="B529" vm="2641">
        <f ca="1"/>
        <v>11.861499999999999</v>
      </c>
      <c r="C529" vm="2642">
        <f ca="1"/>
        <v>1.9245000000000001</v>
      </c>
      <c r="N529" vm="1596">
        <f ca="1"/>
        <v>1.8360000000000001</v>
      </c>
      <c r="O529" vm="2643">
        <f ca="1"/>
        <v>51.39</v>
      </c>
      <c r="P529" vm="2644">
        <f ca="1"/>
        <v>23.204999999999998</v>
      </c>
      <c r="Q529" vm="2645">
        <f ca="1"/>
        <v>16.129799999999999</v>
      </c>
    </row>
    <row r="530" spans="2:17" x14ac:dyDescent="0.2">
      <c r="B530" vm="2646">
        <f ca="1"/>
        <v>11.7126</v>
      </c>
      <c r="C530" vm="2647">
        <f ca="1"/>
        <v>1.9475</v>
      </c>
      <c r="N530" vm="1222">
        <f ca="1"/>
        <v>1.8660000000000001</v>
      </c>
      <c r="O530" vm="678">
        <f ca="1"/>
        <v>51.28</v>
      </c>
      <c r="P530" vm="2648">
        <f ca="1"/>
        <v>24.05</v>
      </c>
      <c r="Q530" vm="2649">
        <f ca="1"/>
        <v>16.119800000000001</v>
      </c>
    </row>
    <row r="531" spans="2:17" x14ac:dyDescent="0.2">
      <c r="B531" vm="2650">
        <f ca="1"/>
        <v>11.8027</v>
      </c>
      <c r="C531" vm="2651">
        <f ca="1"/>
        <v>1.9595</v>
      </c>
      <c r="N531" vm="725">
        <f ca="1"/>
        <v>1.7892999999999999</v>
      </c>
      <c r="O531" vm="678">
        <f ca="1"/>
        <v>51.28</v>
      </c>
      <c r="P531" vm="2652">
        <f ca="1"/>
        <v>24.2575</v>
      </c>
      <c r="Q531" vm="2653">
        <f ca="1"/>
        <v>16.123200000000001</v>
      </c>
    </row>
    <row r="532" spans="2:17" x14ac:dyDescent="0.2">
      <c r="B532" vm="2654">
        <f ca="1"/>
        <v>11.5282</v>
      </c>
      <c r="C532" vm="2393">
        <f ca="1"/>
        <v>1.9395</v>
      </c>
      <c r="N532" vm="1192">
        <f ca="1"/>
        <v>1.7932999999999999</v>
      </c>
      <c r="O532" vm="2655">
        <f ca="1"/>
        <v>51.45</v>
      </c>
      <c r="P532" vm="2656">
        <f ca="1"/>
        <v>23.987500000000001</v>
      </c>
      <c r="Q532" vm="2618">
        <f ca="1"/>
        <v>16.049800000000001</v>
      </c>
    </row>
    <row r="533" spans="2:17" x14ac:dyDescent="0.2">
      <c r="B533" vm="2657">
        <f ca="1"/>
        <v>11.49</v>
      </c>
      <c r="C533" vm="2658">
        <f ca="1"/>
        <v>1.9424999999999999</v>
      </c>
      <c r="N533" vm="2659">
        <f ca="1"/>
        <v>1.8366</v>
      </c>
      <c r="O533" vm="2660">
        <f ca="1"/>
        <v>51.94</v>
      </c>
      <c r="P533" vm="2661">
        <f ca="1"/>
        <v>23.43</v>
      </c>
      <c r="Q533" vm="620">
        <f ca="1"/>
        <v>15.933199999999999</v>
      </c>
    </row>
    <row r="534" spans="2:17" x14ac:dyDescent="0.2">
      <c r="B534" vm="2531">
        <f ca="1"/>
        <v>11.511200000000001</v>
      </c>
      <c r="C534" vm="2397">
        <f ca="1"/>
        <v>1.9615</v>
      </c>
      <c r="N534" vm="2662">
        <f ca="1"/>
        <v>1.9179999999999999</v>
      </c>
      <c r="O534" vm="2663">
        <f ca="1"/>
        <v>51.71</v>
      </c>
      <c r="P534" vm="2664">
        <f ca="1"/>
        <v>23.442499999999999</v>
      </c>
      <c r="Q534" vm="2665">
        <f ca="1"/>
        <v>16.026499999999999</v>
      </c>
    </row>
    <row r="535" spans="2:17" x14ac:dyDescent="0.2">
      <c r="B535" vm="2666">
        <f ca="1"/>
        <v>11.661300000000001</v>
      </c>
      <c r="C535" vm="2667">
        <f ca="1"/>
        <v>2.0070000000000001</v>
      </c>
      <c r="N535" vm="2069">
        <f ca="1"/>
        <v>1.9933000000000001</v>
      </c>
      <c r="O535" vm="2668">
        <f ca="1"/>
        <v>52.1</v>
      </c>
      <c r="P535" vm="2669">
        <f ca="1"/>
        <v>23.32</v>
      </c>
      <c r="Q535" vm="1808">
        <f ca="1"/>
        <v>15.9665</v>
      </c>
    </row>
    <row r="536" spans="2:17" x14ac:dyDescent="0.2">
      <c r="B536" vm="2670">
        <f ca="1"/>
        <v>11.581200000000001</v>
      </c>
      <c r="C536" vm="2671">
        <f ca="1"/>
        <v>1.9950000000000001</v>
      </c>
      <c r="N536" vm="2672">
        <f ca="1"/>
        <v>1.968</v>
      </c>
      <c r="O536" vm="715">
        <f ca="1"/>
        <v>53.51</v>
      </c>
      <c r="P536" vm="2673">
        <f ca="1"/>
        <v>22.637499999999999</v>
      </c>
      <c r="Q536" vm="485">
        <f ca="1"/>
        <v>16.116499999999998</v>
      </c>
    </row>
    <row r="537" spans="2:17" x14ac:dyDescent="0.2">
      <c r="B537" vm="2674">
        <f ca="1"/>
        <v>11.723100000000001</v>
      </c>
      <c r="C537" vm="2527">
        <f ca="1"/>
        <v>2.0065</v>
      </c>
      <c r="N537" vm="2675">
        <f ca="1"/>
        <v>1.954</v>
      </c>
      <c r="O537" vm="2676">
        <f ca="1"/>
        <v>54.55</v>
      </c>
      <c r="P537" vm="2677">
        <f ca="1"/>
        <v>22.335000000000001</v>
      </c>
      <c r="Q537" vm="2678">
        <f ca="1"/>
        <v>16.603200000000001</v>
      </c>
    </row>
    <row r="538" spans="2:17" x14ac:dyDescent="0.2">
      <c r="B538" vm="2679">
        <f ca="1"/>
        <v>11.757400000000001</v>
      </c>
      <c r="C538" vm="2680">
        <f ca="1"/>
        <v>2.0594999999999999</v>
      </c>
      <c r="N538" vm="1274">
        <f ca="1"/>
        <v>1.9793000000000001</v>
      </c>
      <c r="O538" vm="2681">
        <f ca="1"/>
        <v>53.83</v>
      </c>
      <c r="P538" vm="2682">
        <f ca="1"/>
        <v>21.69</v>
      </c>
      <c r="Q538" vm="2683">
        <f ca="1"/>
        <v>16.636500000000002</v>
      </c>
    </row>
    <row r="539" spans="2:17" x14ac:dyDescent="0.2">
      <c r="B539" vm="2684">
        <f ca="1"/>
        <v>11.978899999999999</v>
      </c>
      <c r="C539" vm="38">
        <f ca="1"/>
        <v>2.0699999999999998</v>
      </c>
      <c r="N539" vm="1142">
        <f ca="1"/>
        <v>2.0499999999999998</v>
      </c>
      <c r="O539" vm="2685">
        <f ca="1"/>
        <v>53.82</v>
      </c>
      <c r="P539" vm="2686">
        <f ca="1"/>
        <v>21.462499999999999</v>
      </c>
      <c r="Q539" vm="2687">
        <f ca="1"/>
        <v>16.6965</v>
      </c>
    </row>
    <row r="540" spans="2:17" x14ac:dyDescent="0.2">
      <c r="B540" vm="2688">
        <f ca="1"/>
        <v>11.9053</v>
      </c>
      <c r="C540" vm="1142">
        <f ca="1"/>
        <v>2.0499999999999998</v>
      </c>
      <c r="N540" vm="2513">
        <f ca="1"/>
        <v>1.9593</v>
      </c>
      <c r="O540" vm="2689">
        <f ca="1"/>
        <v>54.08</v>
      </c>
      <c r="P540" vm="2690">
        <f ca="1"/>
        <v>20.765000000000001</v>
      </c>
      <c r="Q540" vm="734">
        <f ca="1"/>
        <v>16.5532</v>
      </c>
    </row>
    <row r="541" spans="2:17" x14ac:dyDescent="0.2">
      <c r="B541" vm="2691">
        <f ca="1"/>
        <v>11.8322</v>
      </c>
      <c r="C541" vm="2692">
        <f ca="1"/>
        <v>2.0430000000000001</v>
      </c>
      <c r="N541" vm="2693">
        <f ca="1"/>
        <v>1.9685999999999999</v>
      </c>
      <c r="O541" vm="827">
        <f ca="1"/>
        <v>53.17</v>
      </c>
      <c r="P541" vm="2694">
        <f ca="1"/>
        <v>21.5625</v>
      </c>
      <c r="Q541" vm="2695">
        <f ca="1"/>
        <v>16.569800000000001</v>
      </c>
    </row>
    <row r="542" spans="2:17" x14ac:dyDescent="0.2">
      <c r="B542" vm="2696">
        <f ca="1"/>
        <v>11.385999999999999</v>
      </c>
      <c r="C542" vm="2697">
        <f ca="1"/>
        <v>2.0095000000000001</v>
      </c>
      <c r="N542" vm="657">
        <f ca="1"/>
        <v>2.0192999999999999</v>
      </c>
      <c r="O542" vm="2698">
        <f ca="1"/>
        <v>53.22</v>
      </c>
      <c r="P542" vm="2699">
        <f ca="1"/>
        <v>21.282499999999999</v>
      </c>
      <c r="Q542" vm="1857">
        <f ca="1"/>
        <v>16.533200000000001</v>
      </c>
    </row>
    <row r="543" spans="2:17" x14ac:dyDescent="0.2">
      <c r="B543" vm="2700">
        <f ca="1"/>
        <v>11.2712</v>
      </c>
      <c r="C543" vm="2701">
        <f ca="1"/>
        <v>1.9455</v>
      </c>
      <c r="N543" vm="2504">
        <f ca="1"/>
        <v>2.0099999999999998</v>
      </c>
      <c r="O543" vm="851">
        <f ca="1"/>
        <v>52.02</v>
      </c>
      <c r="P543" vm="2702">
        <f ca="1"/>
        <v>21.26</v>
      </c>
      <c r="Q543" vm="1353">
        <f ca="1"/>
        <v>16.166499999999999</v>
      </c>
    </row>
    <row r="544" spans="2:17" x14ac:dyDescent="0.2">
      <c r="B544" vm="2703">
        <f ca="1"/>
        <v>11.0755</v>
      </c>
      <c r="C544" vm="2064">
        <f ca="1"/>
        <v>1.966</v>
      </c>
      <c r="N544" vm="2422">
        <f ca="1"/>
        <v>1.972</v>
      </c>
      <c r="O544" vm="2614">
        <f ca="1"/>
        <v>52.06</v>
      </c>
      <c r="P544" vm="2704">
        <f ca="1"/>
        <v>21.47</v>
      </c>
      <c r="Q544" vm="2600">
        <f ca="1"/>
        <v>15.926500000000001</v>
      </c>
    </row>
    <row r="545" spans="2:17" x14ac:dyDescent="0.2">
      <c r="B545" vm="2705">
        <f ca="1"/>
        <v>11.138500000000001</v>
      </c>
      <c r="C545" vm="2706">
        <f ca="1"/>
        <v>1.9159999999999999</v>
      </c>
      <c r="N545" vm="1467">
        <f ca="1"/>
        <v>1.9339999999999999</v>
      </c>
      <c r="O545" vm="2707">
        <f ca="1"/>
        <v>53.99</v>
      </c>
      <c r="P545" vm="2708">
        <f ca="1"/>
        <v>19.6675</v>
      </c>
      <c r="Q545" vm="558">
        <f ca="1"/>
        <v>15.9498</v>
      </c>
    </row>
    <row r="546" spans="2:17" x14ac:dyDescent="0.2">
      <c r="B546" vm="2709">
        <f ca="1"/>
        <v>10.9361</v>
      </c>
      <c r="C546" vm="2710">
        <f ca="1"/>
        <v>1.8574999999999999</v>
      </c>
      <c r="N546" vm="667">
        <f ca="1"/>
        <v>2</v>
      </c>
      <c r="O546" vm="960">
        <f ca="1"/>
        <v>53.9</v>
      </c>
      <c r="P546" vm="2711">
        <f ca="1"/>
        <v>19.692499999999999</v>
      </c>
      <c r="Q546" vm="1827">
        <f ca="1"/>
        <v>15.8832</v>
      </c>
    </row>
    <row r="547" spans="2:17" x14ac:dyDescent="0.2">
      <c r="B547" vm="2712">
        <f ca="1"/>
        <v>11.1976</v>
      </c>
      <c r="C547" vm="2713">
        <f ca="1"/>
        <v>1.8845000000000001</v>
      </c>
      <c r="N547" vm="2714">
        <f ca="1"/>
        <v>2.004</v>
      </c>
      <c r="O547" vm="2715">
        <f ca="1"/>
        <v>54.41</v>
      </c>
      <c r="P547" vm="2716">
        <f ca="1"/>
        <v>18.77</v>
      </c>
      <c r="Q547" vm="585">
        <f ca="1"/>
        <v>15.9465</v>
      </c>
    </row>
    <row r="548" spans="2:17" x14ac:dyDescent="0.2">
      <c r="B548" vm="2717">
        <f ca="1"/>
        <v>11.577999999999999</v>
      </c>
      <c r="C548" vm="1467">
        <f ca="1"/>
        <v>1.9339999999999999</v>
      </c>
      <c r="N548" vm="2718">
        <f ca="1"/>
        <v>1.9713000000000001</v>
      </c>
      <c r="O548" vm="2719">
        <f ca="1"/>
        <v>53.81</v>
      </c>
      <c r="P548" vm="2720">
        <f ca="1"/>
        <v>17.677499999999998</v>
      </c>
      <c r="Q548" vm="1666">
        <f ca="1"/>
        <v>16.016500000000001</v>
      </c>
    </row>
    <row r="549" spans="2:17" x14ac:dyDescent="0.2">
      <c r="B549" vm="2721">
        <f ca="1"/>
        <v>11.4916</v>
      </c>
      <c r="C549" vm="2470">
        <f ca="1"/>
        <v>1.9384999999999999</v>
      </c>
      <c r="N549" vm="1415">
        <f ca="1"/>
        <v>1.8933</v>
      </c>
      <c r="O549" vm="2722">
        <f ca="1"/>
        <v>54.17</v>
      </c>
      <c r="P549" vm="2723">
        <f ca="1"/>
        <v>18</v>
      </c>
      <c r="Q549" vm="1666">
        <f ca="1"/>
        <v>16.016500000000001</v>
      </c>
    </row>
    <row r="550" spans="2:17" x14ac:dyDescent="0.2">
      <c r="B550" vm="2724">
        <f ca="1"/>
        <v>11.4611</v>
      </c>
      <c r="C550" vm="2492">
        <f ca="1"/>
        <v>1.9239999999999999</v>
      </c>
      <c r="N550" vm="1978">
        <f ca="1"/>
        <v>1.8993</v>
      </c>
      <c r="O550" vm="2725">
        <f ca="1"/>
        <v>53.5</v>
      </c>
      <c r="P550" vm="2726">
        <f ca="1"/>
        <v>18.002500000000001</v>
      </c>
      <c r="Q550" vm="2600">
        <f ca="1"/>
        <v>15.926500000000001</v>
      </c>
    </row>
    <row r="551" spans="2:17" x14ac:dyDescent="0.2">
      <c r="B551" vm="2727">
        <f ca="1"/>
        <v>11.325200000000001</v>
      </c>
      <c r="C551" vm="2728">
        <f ca="1"/>
        <v>1.9319999999999999</v>
      </c>
      <c r="N551" vm="534">
        <f ca="1"/>
        <v>1.9066000000000001</v>
      </c>
      <c r="O551" vm="2542">
        <f ca="1"/>
        <v>53.4</v>
      </c>
      <c r="P551" vm="2729">
        <f ca="1"/>
        <v>18.86</v>
      </c>
      <c r="Q551" vm="1195">
        <f ca="1"/>
        <v>15.8432</v>
      </c>
    </row>
    <row r="552" spans="2:17" x14ac:dyDescent="0.2">
      <c r="B552" vm="2730">
        <f ca="1"/>
        <v>11.2637</v>
      </c>
      <c r="C552" vm="2731">
        <f ca="1"/>
        <v>1.915</v>
      </c>
      <c r="N552" vm="2732">
        <f ca="1"/>
        <v>1.9073</v>
      </c>
      <c r="O552" vm="2733">
        <f ca="1"/>
        <v>53.27</v>
      </c>
      <c r="P552" vm="2734">
        <f ca="1"/>
        <v>18.265000000000001</v>
      </c>
      <c r="Q552" vm="2735">
        <f ca="1"/>
        <v>15.659800000000001</v>
      </c>
    </row>
    <row r="553" spans="2:17" x14ac:dyDescent="0.2">
      <c r="B553" vm="2736">
        <f ca="1"/>
        <v>11.0915</v>
      </c>
      <c r="C553" vm="2737">
        <f ca="1"/>
        <v>1.8879999999999999</v>
      </c>
      <c r="N553" vm="1283">
        <f ca="1"/>
        <v>1.9013</v>
      </c>
      <c r="O553" vm="2738">
        <f ca="1"/>
        <v>52.9</v>
      </c>
      <c r="P553" vm="2739">
        <f ca="1"/>
        <v>18.535</v>
      </c>
      <c r="Q553" vm="2740">
        <f ca="1"/>
        <v>15.3932</v>
      </c>
    </row>
    <row r="554" spans="2:17" x14ac:dyDescent="0.2">
      <c r="B554" vm="2741">
        <f ca="1"/>
        <v>11.2074</v>
      </c>
      <c r="C554" vm="2742">
        <f ca="1"/>
        <v>1.905</v>
      </c>
      <c r="N554" vm="2743">
        <f ca="1"/>
        <v>1.8673</v>
      </c>
      <c r="O554" vm="2744">
        <f ca="1"/>
        <v>53.37</v>
      </c>
      <c r="P554" vm="2745">
        <f ca="1"/>
        <v>18.75</v>
      </c>
      <c r="Q554" vm="1754">
        <f ca="1"/>
        <v>15.2498</v>
      </c>
    </row>
    <row r="555" spans="2:17" x14ac:dyDescent="0.2">
      <c r="B555" vm="2746">
        <f ca="1"/>
        <v>11.152100000000001</v>
      </c>
      <c r="C555" vm="2747">
        <f ca="1"/>
        <v>1.8859999999999999</v>
      </c>
      <c r="N555" vm="748">
        <f ca="1"/>
        <v>1.8666</v>
      </c>
      <c r="O555" vm="2748">
        <f ca="1"/>
        <v>54.31</v>
      </c>
      <c r="P555" vm="2749">
        <f ca="1"/>
        <v>18.342500000000001</v>
      </c>
      <c r="Q555" vm="2750">
        <f ca="1"/>
        <v>15.406499999999999</v>
      </c>
    </row>
    <row r="556" spans="2:17" x14ac:dyDescent="0.2">
      <c r="B556" vm="2751">
        <f ca="1"/>
        <v>11.092000000000001</v>
      </c>
      <c r="C556" vm="780">
        <f ca="1"/>
        <v>1.9</v>
      </c>
      <c r="N556" vm="2752">
        <f ca="1"/>
        <v>1.9033</v>
      </c>
      <c r="O556" vm="2753">
        <f ca="1"/>
        <v>53.54</v>
      </c>
      <c r="P556" vm="2754">
        <f ca="1"/>
        <v>18.122499999999999</v>
      </c>
      <c r="Q556" vm="1698">
        <f ca="1"/>
        <v>15.4998</v>
      </c>
    </row>
    <row r="557" spans="2:17" x14ac:dyDescent="0.2">
      <c r="B557" vm="2755">
        <f ca="1"/>
        <v>11.1556</v>
      </c>
      <c r="C557" vm="2756">
        <f ca="1"/>
        <v>1.9265000000000001</v>
      </c>
      <c r="N557" vm="2757">
        <f ca="1"/>
        <v>1.9466000000000001</v>
      </c>
      <c r="O557" vm="2758">
        <f ca="1"/>
        <v>54.3</v>
      </c>
      <c r="P557" vm="2759">
        <f ca="1"/>
        <v>17.864999999999998</v>
      </c>
      <c r="Q557" vm="974">
        <f ca="1"/>
        <v>15.4932</v>
      </c>
    </row>
    <row r="558" spans="2:17" x14ac:dyDescent="0.2">
      <c r="B558" vm="2760">
        <f ca="1"/>
        <v>11.1433</v>
      </c>
      <c r="C558" vm="1695">
        <f ca="1"/>
        <v>1.9275</v>
      </c>
      <c r="N558" vm="1990">
        <f ca="1"/>
        <v>1.8506</v>
      </c>
      <c r="O558" vm="2761">
        <f ca="1"/>
        <v>54.05</v>
      </c>
      <c r="P558" vm="2762">
        <f ca="1"/>
        <v>17.982500000000002</v>
      </c>
      <c r="Q558" vm="2763">
        <f ca="1"/>
        <v>15.739800000000001</v>
      </c>
    </row>
    <row r="559" spans="2:17" x14ac:dyDescent="0.2">
      <c r="B559" vm="2764">
        <f ca="1"/>
        <v>11.401300000000001</v>
      </c>
      <c r="C559" vm="2765">
        <f ca="1"/>
        <v>1.974</v>
      </c>
      <c r="N559" vm="1689">
        <f ca="1"/>
        <v>1.86</v>
      </c>
      <c r="O559" vm="2766">
        <f ca="1"/>
        <v>55.34</v>
      </c>
      <c r="P559" vm="2767">
        <f ca="1"/>
        <v>17.762499999999999</v>
      </c>
      <c r="Q559" vm="2574">
        <f ca="1"/>
        <v>15.873200000000001</v>
      </c>
    </row>
    <row r="560" spans="2:17" x14ac:dyDescent="0.2">
      <c r="B560" vm="2768">
        <f ca="1"/>
        <v>11.546900000000001</v>
      </c>
      <c r="C560" vm="2769">
        <f ca="1"/>
        <v>1.978</v>
      </c>
      <c r="N560" vm="2770">
        <f ca="1"/>
        <v>1.9046000000000001</v>
      </c>
      <c r="O560" vm="2771">
        <f ca="1"/>
        <v>55.46</v>
      </c>
      <c r="P560" vm="2723">
        <f ca="1"/>
        <v>18</v>
      </c>
      <c r="Q560" vm="2772">
        <f ca="1"/>
        <v>16.0032</v>
      </c>
    </row>
    <row r="561" spans="2:17" x14ac:dyDescent="0.2">
      <c r="B561" vm="2773">
        <f ca="1"/>
        <v>11.524900000000001</v>
      </c>
      <c r="C561" vm="2774">
        <f ca="1"/>
        <v>1.9490000000000001</v>
      </c>
      <c r="N561" vm="667">
        <f ca="1"/>
        <v>2</v>
      </c>
      <c r="O561" vm="2775">
        <f ca="1"/>
        <v>56.47</v>
      </c>
      <c r="P561" vm="2776">
        <f ca="1"/>
        <v>18.0275</v>
      </c>
      <c r="Q561" vm="585">
        <f ca="1"/>
        <v>15.9465</v>
      </c>
    </row>
    <row r="562" spans="2:17" x14ac:dyDescent="0.2">
      <c r="B562" vm="2777">
        <f ca="1"/>
        <v>11.6</v>
      </c>
      <c r="C562" vm="2778">
        <f ca="1"/>
        <v>1.9410000000000001</v>
      </c>
      <c r="N562" vm="2779">
        <f ca="1"/>
        <v>2.1566000000000001</v>
      </c>
      <c r="O562" vm="1110">
        <f ca="1"/>
        <v>56</v>
      </c>
      <c r="P562" vm="2780">
        <f ca="1"/>
        <v>18.53</v>
      </c>
      <c r="Q562" vm="474">
        <f ca="1"/>
        <v>15.8565</v>
      </c>
    </row>
    <row r="563" spans="2:17" x14ac:dyDescent="0.2">
      <c r="B563" vm="2781">
        <f ca="1"/>
        <v>11.558</v>
      </c>
      <c r="C563" vm="2782">
        <f ca="1"/>
        <v>1.9544999999999999</v>
      </c>
      <c r="N563" vm="2783">
        <f ca="1"/>
        <v>2.1253000000000002</v>
      </c>
      <c r="O563" vm="2784">
        <f ca="1"/>
        <v>55.98</v>
      </c>
      <c r="P563" vm="2785">
        <f ca="1"/>
        <v>18.907499999999999</v>
      </c>
      <c r="Q563" vm="2786">
        <f ca="1"/>
        <v>15.7232</v>
      </c>
    </row>
    <row r="564" spans="2:17" x14ac:dyDescent="0.2">
      <c r="B564" vm="2787">
        <f ca="1"/>
        <v>11.625</v>
      </c>
      <c r="C564" vm="2788">
        <f ca="1"/>
        <v>1.9824999999999999</v>
      </c>
      <c r="N564" vm="550">
        <f ca="1"/>
        <v>2.0666000000000002</v>
      </c>
      <c r="O564" vm="2789">
        <f ca="1"/>
        <v>53.74</v>
      </c>
      <c r="P564" vm="2790">
        <f ca="1"/>
        <v>19.127500000000001</v>
      </c>
      <c r="Q564" vm="2791">
        <f ca="1"/>
        <v>15.6432</v>
      </c>
    </row>
    <row r="565" spans="2:17" x14ac:dyDescent="0.2">
      <c r="B565" vm="2540">
        <f ca="1"/>
        <v>11.563700000000001</v>
      </c>
      <c r="C565" vm="2792">
        <f ca="1"/>
        <v>1.9875</v>
      </c>
      <c r="N565" vm="2793">
        <f ca="1"/>
        <v>2.0619999999999998</v>
      </c>
      <c r="O565" vm="2794">
        <f ca="1"/>
        <v>52.84</v>
      </c>
      <c r="P565" vm="2795">
        <f ca="1"/>
        <v>19.237500000000001</v>
      </c>
      <c r="Q565" vm="895">
        <f ca="1"/>
        <v>15.6198</v>
      </c>
    </row>
    <row r="566" spans="2:17" x14ac:dyDescent="0.2">
      <c r="B566" vm="2796">
        <f ca="1"/>
        <v>11.4551</v>
      </c>
      <c r="C566" vm="2797">
        <f ca="1"/>
        <v>1.9924999999999999</v>
      </c>
      <c r="N566" vm="2088">
        <f ca="1"/>
        <v>2.0733000000000001</v>
      </c>
      <c r="O566" vm="2542">
        <f ca="1"/>
        <v>53.4</v>
      </c>
      <c r="P566" vm="2798">
        <f ca="1"/>
        <v>18.6175</v>
      </c>
      <c r="Q566" vm="2799">
        <f ca="1"/>
        <v>15.686500000000001</v>
      </c>
    </row>
    <row r="567" spans="2:17" x14ac:dyDescent="0.2">
      <c r="B567" vm="2800">
        <f ca="1"/>
        <v>11.6153</v>
      </c>
      <c r="C567" vm="2453">
        <f ca="1"/>
        <v>2.0209999999999999</v>
      </c>
      <c r="N567" vm="2639">
        <f ca="1"/>
        <v>1.9673</v>
      </c>
      <c r="O567" vm="2689">
        <f ca="1"/>
        <v>54.08</v>
      </c>
      <c r="P567" vm="2801">
        <f ca="1"/>
        <v>19.045000000000002</v>
      </c>
      <c r="Q567" vm="2630">
        <f ca="1"/>
        <v>15.836499999999999</v>
      </c>
    </row>
    <row r="568" spans="2:17" x14ac:dyDescent="0.2">
      <c r="B568" vm="2802">
        <f ca="1"/>
        <v>11.8149</v>
      </c>
      <c r="C568" vm="2803">
        <f ca="1"/>
        <v>2.0609999999999999</v>
      </c>
      <c r="N568" vm="2804">
        <f ca="1"/>
        <v>1.9079999999999999</v>
      </c>
      <c r="O568" vm="2805">
        <f ca="1"/>
        <v>54.61</v>
      </c>
      <c r="P568" vm="2806">
        <f ca="1"/>
        <v>19.452500000000001</v>
      </c>
      <c r="Q568" vm="625">
        <f ca="1"/>
        <v>15.9998</v>
      </c>
    </row>
    <row r="569" spans="2:17" x14ac:dyDescent="0.2">
      <c r="B569" vm="2807">
        <f ca="1"/>
        <v>11.793900000000001</v>
      </c>
      <c r="C569" vm="15">
        <f ca="1"/>
        <v>2.0785</v>
      </c>
      <c r="N569" vm="1965">
        <f ca="1"/>
        <v>1.8440000000000001</v>
      </c>
      <c r="O569" vm="2808">
        <f ca="1"/>
        <v>54.82</v>
      </c>
      <c r="P569" vm="2809">
        <f ca="1"/>
        <v>19.627500000000001</v>
      </c>
      <c r="Q569" vm="430">
        <f ca="1"/>
        <v>15.963200000000001</v>
      </c>
    </row>
    <row r="570" spans="2:17" x14ac:dyDescent="0.2">
      <c r="B570" vm="2810">
        <f ca="1"/>
        <v>11.836</v>
      </c>
      <c r="C570" vm="2589">
        <f ca="1"/>
        <v>2.0859999999999999</v>
      </c>
      <c r="N570" vm="2811">
        <f ca="1"/>
        <v>1.8546</v>
      </c>
      <c r="O570" vm="2812">
        <f ca="1"/>
        <v>55.15</v>
      </c>
      <c r="P570" vm="2813">
        <f ca="1"/>
        <v>19.489999999999998</v>
      </c>
      <c r="Q570" vm="2814">
        <f ca="1"/>
        <v>16.0898</v>
      </c>
    </row>
    <row r="571" spans="2:17" x14ac:dyDescent="0.2">
      <c r="B571" vm="2815">
        <f ca="1"/>
        <v>11.688599999999999</v>
      </c>
      <c r="C571" vm="15">
        <f ca="1"/>
        <v>2.0785</v>
      </c>
      <c r="N571" vm="2816">
        <f ca="1"/>
        <v>1.9153</v>
      </c>
      <c r="O571" vm="2817">
        <f ca="1"/>
        <v>54.85</v>
      </c>
      <c r="P571" vm="338">
        <f ca="1"/>
        <v>20.25</v>
      </c>
      <c r="Q571" vm="1923">
        <f ca="1"/>
        <v>16.149799999999999</v>
      </c>
    </row>
    <row r="572" spans="2:17" x14ac:dyDescent="0.2">
      <c r="B572" vm="2818">
        <f ca="1"/>
        <v>11.662800000000001</v>
      </c>
      <c r="C572" vm="2819">
        <f ca="1"/>
        <v>2.0865</v>
      </c>
      <c r="N572" vm="1794">
        <f ca="1"/>
        <v>1.9665999999999999</v>
      </c>
      <c r="O572" vm="972">
        <f ca="1"/>
        <v>53.87</v>
      </c>
      <c r="P572" vm="2820">
        <f ca="1"/>
        <v>19.739999999999998</v>
      </c>
      <c r="Q572" vm="602">
        <f ca="1"/>
        <v>15.9832</v>
      </c>
    </row>
    <row r="573" spans="2:17" x14ac:dyDescent="0.2">
      <c r="B573" vm="2821">
        <f ca="1"/>
        <v>11.6113</v>
      </c>
      <c r="C573" vm="2819">
        <f ca="1"/>
        <v>2.0865</v>
      </c>
      <c r="N573" vm="2822">
        <f ca="1"/>
        <v>1.952</v>
      </c>
      <c r="O573" vm="2823">
        <f ca="1"/>
        <v>52.91</v>
      </c>
      <c r="P573" vm="2824">
        <f ca="1"/>
        <v>19.282499999999999</v>
      </c>
      <c r="Q573" vm="889">
        <f ca="1"/>
        <v>15.793200000000001</v>
      </c>
    </row>
    <row r="574" spans="2:17" x14ac:dyDescent="0.2">
      <c r="B574" vm="2825">
        <f ca="1"/>
        <v>11.7226</v>
      </c>
      <c r="C574" vm="2826">
        <f ca="1"/>
        <v>2.1095000000000002</v>
      </c>
      <c r="N574" vm="2827">
        <f ca="1"/>
        <v>1.9833000000000001</v>
      </c>
      <c r="O574" vm="2561">
        <f ca="1"/>
        <v>53.35</v>
      </c>
      <c r="P574" vm="2828">
        <f ca="1"/>
        <v>19.2575</v>
      </c>
      <c r="Q574" vm="425">
        <f ca="1"/>
        <v>15.799799999999999</v>
      </c>
    </row>
    <row r="575" spans="2:17" x14ac:dyDescent="0.2">
      <c r="B575" vm="2829">
        <f ca="1"/>
        <v>11.722799999999999</v>
      </c>
      <c r="C575" vm="2830">
        <f ca="1"/>
        <v>2.1884999999999999</v>
      </c>
      <c r="N575" vm="667">
        <f ca="1"/>
        <v>2</v>
      </c>
      <c r="O575" vm="2831">
        <f ca="1"/>
        <v>52.96</v>
      </c>
      <c r="P575" vm="2832">
        <f ca="1"/>
        <v>19.247499999999999</v>
      </c>
      <c r="Q575" vm="2833">
        <f ca="1"/>
        <v>15.8765</v>
      </c>
    </row>
    <row r="576" spans="2:17" x14ac:dyDescent="0.2">
      <c r="B576" vm="2834">
        <f ca="1"/>
        <v>11.8565</v>
      </c>
      <c r="C576" vm="2835">
        <f ca="1"/>
        <v>2.2639999999999998</v>
      </c>
      <c r="N576" vm="2836">
        <f ca="1"/>
        <v>1.98</v>
      </c>
      <c r="O576" vm="2837">
        <f ca="1"/>
        <v>54.8</v>
      </c>
      <c r="P576" vm="2838">
        <f ca="1"/>
        <v>18.57</v>
      </c>
      <c r="Q576" vm="1645">
        <f ca="1"/>
        <v>16.063199999999998</v>
      </c>
    </row>
    <row r="577" spans="2:17" x14ac:dyDescent="0.2">
      <c r="B577" vm="2839">
        <f ca="1"/>
        <v>11.792899999999999</v>
      </c>
      <c r="C577" vm="2363">
        <f ca="1"/>
        <v>2.2400000000000002</v>
      </c>
      <c r="N577" vm="2492">
        <f ca="1"/>
        <v>1.9239999999999999</v>
      </c>
      <c r="O577" vm="2840">
        <f ca="1"/>
        <v>54.22</v>
      </c>
      <c r="P577" vm="2841">
        <f ca="1"/>
        <v>17.914999999999999</v>
      </c>
      <c r="Q577" vm="625">
        <f ca="1"/>
        <v>15.9998</v>
      </c>
    </row>
    <row r="578" spans="2:17" x14ac:dyDescent="0.2">
      <c r="B578" vm="2842">
        <f ca="1"/>
        <v>11.874000000000001</v>
      </c>
      <c r="C578" vm="2843">
        <f ca="1"/>
        <v>2.2305000000000001</v>
      </c>
      <c r="N578" vm="2844">
        <f ca="1"/>
        <v>1.9413</v>
      </c>
      <c r="O578" vm="668">
        <f ca="1"/>
        <v>51.5</v>
      </c>
      <c r="P578" vm="2845">
        <f ca="1"/>
        <v>17.75</v>
      </c>
      <c r="Q578" vm="420">
        <f ca="1"/>
        <v>15.916499999999999</v>
      </c>
    </row>
    <row r="579" spans="2:17" x14ac:dyDescent="0.2">
      <c r="B579" vm="2846">
        <f ca="1"/>
        <v>12.274900000000001</v>
      </c>
      <c r="C579" vm="2847">
        <f ca="1"/>
        <v>2.2545000000000002</v>
      </c>
      <c r="N579" vm="1799">
        <f ca="1"/>
        <v>1.8926000000000001</v>
      </c>
      <c r="O579" vm="2848">
        <f ca="1"/>
        <v>52.49</v>
      </c>
      <c r="P579" vm="2849">
        <f ca="1"/>
        <v>18.309999999999999</v>
      </c>
      <c r="Q579" vm="1271">
        <f ca="1"/>
        <v>16.1965</v>
      </c>
    </row>
    <row r="580" spans="2:17" x14ac:dyDescent="0.2">
      <c r="B580" vm="2850">
        <f ca="1"/>
        <v>12.014099999999999</v>
      </c>
      <c r="C580" vm="1071">
        <f ca="1"/>
        <v>2.2134999999999998</v>
      </c>
      <c r="N580" vm="1300">
        <f ca="1"/>
        <v>1.9293</v>
      </c>
      <c r="O580" vm="2593">
        <f ca="1"/>
        <v>53.2</v>
      </c>
      <c r="P580" vm="2851">
        <f ca="1"/>
        <v>18.4575</v>
      </c>
      <c r="Q580" vm="2852">
        <f ca="1"/>
        <v>16.576499999999999</v>
      </c>
    </row>
    <row r="581" spans="2:17" x14ac:dyDescent="0.2">
      <c r="B581" vm="2853">
        <f ca="1"/>
        <v>11.976900000000001</v>
      </c>
      <c r="C581" vm="2854">
        <f ca="1"/>
        <v>2.2374999999999998</v>
      </c>
      <c r="N581" vm="2737">
        <f ca="1"/>
        <v>1.8879999999999999</v>
      </c>
      <c r="O581" vm="960">
        <f ca="1"/>
        <v>53.9</v>
      </c>
      <c r="P581" vm="2855">
        <f ca="1"/>
        <v>18.170000000000002</v>
      </c>
      <c r="Q581" vm="654">
        <f ca="1"/>
        <v>16.186499999999999</v>
      </c>
    </row>
    <row r="582" spans="2:17" x14ac:dyDescent="0.2">
      <c r="B582" vm="2856">
        <f ca="1"/>
        <v>12.0116</v>
      </c>
      <c r="C582" vm="2857">
        <f ca="1"/>
        <v>2.657</v>
      </c>
      <c r="N582" vm="697">
        <f ca="1"/>
        <v>1.8680000000000001</v>
      </c>
      <c r="O582" vm="2858">
        <f ca="1"/>
        <v>53.25</v>
      </c>
      <c r="P582" vm="2859">
        <f ca="1"/>
        <v>18.875</v>
      </c>
      <c r="Q582" vm="2215">
        <f ca="1"/>
        <v>16.256499999999999</v>
      </c>
    </row>
    <row r="583" spans="2:17" x14ac:dyDescent="0.2">
      <c r="B583" vm="2860">
        <f ca="1"/>
        <v>11.9641</v>
      </c>
      <c r="C583" vm="2861">
        <f ca="1"/>
        <v>2.8250000000000002</v>
      </c>
      <c r="N583" vm="1335">
        <f ca="1"/>
        <v>1.8446</v>
      </c>
      <c r="O583" vm="2862">
        <f ca="1"/>
        <v>53.1</v>
      </c>
      <c r="P583" vm="2863">
        <f ca="1"/>
        <v>19.059999999999999</v>
      </c>
      <c r="Q583" vm="1219">
        <f ca="1"/>
        <v>16.259799999999998</v>
      </c>
    </row>
    <row r="584" spans="2:17" x14ac:dyDescent="0.2">
      <c r="B584" vm="2864">
        <f ca="1"/>
        <v>12.013400000000001</v>
      </c>
      <c r="C584" vm="2865">
        <f ca="1"/>
        <v>3.0619999999999998</v>
      </c>
      <c r="N584" vm="540">
        <f ca="1"/>
        <v>1.8833</v>
      </c>
      <c r="O584" vm="2866">
        <f ca="1"/>
        <v>52.72</v>
      </c>
      <c r="P584" vm="584">
        <f ca="1"/>
        <v>18.997499999999999</v>
      </c>
      <c r="Q584" vm="2867">
        <f ca="1"/>
        <v>16.173200000000001</v>
      </c>
    </row>
    <row r="585" spans="2:17" x14ac:dyDescent="0.2">
      <c r="B585" vm="2868">
        <f ca="1"/>
        <v>11.990399999999999</v>
      </c>
      <c r="C585" vm="2869">
        <f ca="1"/>
        <v>3.0954999999999999</v>
      </c>
      <c r="N585" vm="1970">
        <f ca="1"/>
        <v>1.9326000000000001</v>
      </c>
      <c r="O585" vm="2870">
        <f ca="1"/>
        <v>53.56</v>
      </c>
      <c r="P585" vm="2871">
        <f ca="1"/>
        <v>19.45</v>
      </c>
      <c r="Q585" vm="700">
        <f ca="1"/>
        <v>16.083200000000001</v>
      </c>
    </row>
    <row r="586" spans="2:17" x14ac:dyDescent="0.2">
      <c r="B586" vm="2872">
        <f ca="1"/>
        <v>11.8162</v>
      </c>
      <c r="C586" vm="2873">
        <f ca="1"/>
        <v>3.056</v>
      </c>
      <c r="N586" vm="2874">
        <f ca="1"/>
        <v>1.8552999999999999</v>
      </c>
      <c r="O586" vm="804">
        <f ca="1"/>
        <v>52.92</v>
      </c>
      <c r="P586" vm="2875">
        <f ca="1"/>
        <v>19.142499999999998</v>
      </c>
      <c r="Q586" vm="1186">
        <f ca="1"/>
        <v>15.9732</v>
      </c>
    </row>
    <row r="587" spans="2:17" x14ac:dyDescent="0.2">
      <c r="B587" vm="2876">
        <f ca="1"/>
        <v>11.727600000000001</v>
      </c>
      <c r="C587" vm="2877">
        <f ca="1"/>
        <v>3.0840000000000001</v>
      </c>
      <c r="N587" vm="1222">
        <f ca="1"/>
        <v>1.8660000000000001</v>
      </c>
      <c r="O587" vm="2862">
        <f ca="1"/>
        <v>53.1</v>
      </c>
      <c r="P587" vm="2878">
        <f ca="1"/>
        <v>19.0975</v>
      </c>
      <c r="Q587" vm="1932">
        <f ca="1"/>
        <v>16.099799999999998</v>
      </c>
    </row>
    <row r="588" spans="2:17" x14ac:dyDescent="0.2">
      <c r="B588" vm="2879">
        <f ca="1"/>
        <v>11.6668</v>
      </c>
      <c r="C588" vm="2880">
        <f ca="1"/>
        <v>3.0539999999999998</v>
      </c>
      <c r="N588" vm="1178">
        <f ca="1"/>
        <v>1.8252999999999999</v>
      </c>
      <c r="O588" vm="2881">
        <f ca="1"/>
        <v>53.95</v>
      </c>
      <c r="P588" vm="1980">
        <f ca="1"/>
        <v>18.399999999999999</v>
      </c>
      <c r="Q588" vm="2867">
        <f ca="1"/>
        <v>16.173200000000001</v>
      </c>
    </row>
    <row r="589" spans="2:17" x14ac:dyDescent="0.2">
      <c r="B589" vm="2882">
        <f ca="1"/>
        <v>11.7644</v>
      </c>
      <c r="C589" vm="2883">
        <f ca="1"/>
        <v>3.1194999999999999</v>
      </c>
      <c r="N589" vm="1283">
        <f ca="1"/>
        <v>1.9013</v>
      </c>
      <c r="O589" vm="2884">
        <f ca="1"/>
        <v>53.15</v>
      </c>
      <c r="P589" vm="2885">
        <f ca="1"/>
        <v>18.052499999999998</v>
      </c>
      <c r="Q589" vm="480">
        <f ca="1"/>
        <v>16.133199999999999</v>
      </c>
    </row>
    <row r="590" spans="2:17" x14ac:dyDescent="0.2">
      <c r="B590" vm="2802">
        <f ca="1"/>
        <v>11.8149</v>
      </c>
      <c r="C590" vm="2886">
        <f ca="1"/>
        <v>3.1215000000000002</v>
      </c>
      <c r="N590" vm="1488">
        <f ca="1"/>
        <v>1.8532999999999999</v>
      </c>
      <c r="O590" vm="2887">
        <f ca="1"/>
        <v>53.59</v>
      </c>
      <c r="P590" vm="2720">
        <f ca="1"/>
        <v>17.677499999999998</v>
      </c>
      <c r="Q590" vm="2316">
        <f ca="1"/>
        <v>16.1432</v>
      </c>
    </row>
    <row r="591" spans="2:17" x14ac:dyDescent="0.2">
      <c r="B591" vm="2888">
        <f ca="1"/>
        <v>11.6646</v>
      </c>
      <c r="C591" vm="2889">
        <f ca="1"/>
        <v>3.0270000000000001</v>
      </c>
      <c r="N591" vm="2890">
        <f ca="1"/>
        <v>1.8352999999999999</v>
      </c>
      <c r="O591" vm="698">
        <f ca="1"/>
        <v>53</v>
      </c>
      <c r="P591" vm="2891">
        <f ca="1"/>
        <v>18.497499999999999</v>
      </c>
      <c r="Q591" vm="2653">
        <f ca="1"/>
        <v>16.123200000000001</v>
      </c>
    </row>
    <row r="592" spans="2:17" x14ac:dyDescent="0.2">
      <c r="B592" vm="2892">
        <f ca="1"/>
        <v>11.665100000000001</v>
      </c>
      <c r="C592" vm="2893">
        <f ca="1"/>
        <v>3.1</v>
      </c>
      <c r="N592" vm="714">
        <f ca="1"/>
        <v>1.8466</v>
      </c>
      <c r="O592" vm="2894">
        <f ca="1"/>
        <v>52.83</v>
      </c>
      <c r="P592" vm="2895">
        <f ca="1"/>
        <v>18.287500000000001</v>
      </c>
      <c r="Q592" vm="2606">
        <f ca="1"/>
        <v>16.023199999999999</v>
      </c>
    </row>
    <row r="593" spans="2:17" x14ac:dyDescent="0.2">
      <c r="B593" vm="2896">
        <f ca="1"/>
        <v>11.6873</v>
      </c>
      <c r="C593" vm="2897">
        <f ca="1"/>
        <v>3.1219999999999999</v>
      </c>
      <c r="N593" vm="540">
        <f ca="1"/>
        <v>1.8833</v>
      </c>
      <c r="O593" vm="2898">
        <f ca="1"/>
        <v>52.76</v>
      </c>
      <c r="P593" vm="2798">
        <f ca="1"/>
        <v>18.6175</v>
      </c>
      <c r="Q593" vm="2425">
        <f ca="1"/>
        <v>15.8332</v>
      </c>
    </row>
    <row r="594" spans="2:17" x14ac:dyDescent="0.2">
      <c r="B594" vm="2899">
        <f ca="1"/>
        <v>11.556900000000001</v>
      </c>
      <c r="C594" vm="2900">
        <f ca="1"/>
        <v>3.048</v>
      </c>
      <c r="N594" vm="2901">
        <f ca="1"/>
        <v>1.9513</v>
      </c>
      <c r="O594" vm="983">
        <f ca="1"/>
        <v>53.03</v>
      </c>
      <c r="P594" vm="2902">
        <f ca="1"/>
        <v>18.922499999999999</v>
      </c>
      <c r="Q594" vm="585">
        <f ca="1"/>
        <v>15.9465</v>
      </c>
    </row>
    <row r="595" spans="2:17" x14ac:dyDescent="0.2">
      <c r="B595" vm="2903">
        <f ca="1"/>
        <v>11.648300000000001</v>
      </c>
      <c r="C595" vm="2877">
        <f ca="1"/>
        <v>3.0840000000000001</v>
      </c>
      <c r="N595" vm="2904">
        <f ca="1"/>
        <v>1.9865999999999999</v>
      </c>
      <c r="O595" vm="1714">
        <f ca="1"/>
        <v>53.46</v>
      </c>
      <c r="P595" vm="2905">
        <f ca="1"/>
        <v>19.25</v>
      </c>
      <c r="Q595" vm="2906">
        <f ca="1"/>
        <v>15.879799999999999</v>
      </c>
    </row>
    <row r="596" spans="2:17" x14ac:dyDescent="0.2">
      <c r="B596" vm="2907">
        <f ca="1"/>
        <v>11.5602</v>
      </c>
      <c r="C596" vm="2908">
        <f ca="1"/>
        <v>3.07</v>
      </c>
      <c r="N596" vm="2909">
        <f ca="1"/>
        <v>2.0406</v>
      </c>
      <c r="O596" vm="2910">
        <f ca="1"/>
        <v>53.02</v>
      </c>
      <c r="P596" vm="2911">
        <f ca="1"/>
        <v>19.037500000000001</v>
      </c>
      <c r="Q596" vm="2414">
        <f ca="1"/>
        <v>15.986499999999999</v>
      </c>
    </row>
    <row r="597" spans="2:17" x14ac:dyDescent="0.2">
      <c r="B597" vm="2912">
        <f ca="1"/>
        <v>11.561199999999999</v>
      </c>
      <c r="C597" vm="2913">
        <f ca="1"/>
        <v>3.0510000000000002</v>
      </c>
      <c r="N597" vm="550">
        <f ca="1"/>
        <v>2.0666000000000002</v>
      </c>
      <c r="O597" vm="2633">
        <f ca="1"/>
        <v>52.85</v>
      </c>
      <c r="P597" vm="2914">
        <f ca="1"/>
        <v>18.690000000000001</v>
      </c>
      <c r="Q597" vm="2915">
        <f ca="1"/>
        <v>15.829800000000001</v>
      </c>
    </row>
    <row r="598" spans="2:17" x14ac:dyDescent="0.2">
      <c r="B598" vm="2916">
        <f ca="1"/>
        <v>11.823</v>
      </c>
      <c r="C598" vm="2917">
        <f ca="1"/>
        <v>3.1440000000000001</v>
      </c>
      <c r="N598" vm="2918">
        <f ca="1"/>
        <v>2.0672999999999999</v>
      </c>
      <c r="O598" vm="2919">
        <f ca="1"/>
        <v>53.57</v>
      </c>
      <c r="P598" vm="2920">
        <f ca="1"/>
        <v>17.897500000000001</v>
      </c>
      <c r="Q598" vm="1374">
        <f ca="1"/>
        <v>15.8232</v>
      </c>
    </row>
    <row r="599" spans="2:17" x14ac:dyDescent="0.2">
      <c r="B599" vm="2921">
        <f ca="1"/>
        <v>11.812200000000001</v>
      </c>
      <c r="C599" vm="2922">
        <f ca="1"/>
        <v>3.1240000000000001</v>
      </c>
      <c r="N599" vm="2564">
        <f ca="1"/>
        <v>2.04</v>
      </c>
      <c r="O599" vm="2923">
        <f ca="1"/>
        <v>53.73</v>
      </c>
      <c r="P599" vm="2924">
        <f ca="1"/>
        <v>17.745000000000001</v>
      </c>
      <c r="Q599" vm="2925">
        <f ca="1"/>
        <v>15.773199999999999</v>
      </c>
    </row>
    <row r="600" spans="2:17" x14ac:dyDescent="0.2">
      <c r="B600" vm="2926">
        <f ca="1"/>
        <v>11.749599999999999</v>
      </c>
      <c r="C600" vm="2927">
        <f ca="1"/>
        <v>3.1789999999999998</v>
      </c>
      <c r="N600" vm="657">
        <f ca="1"/>
        <v>2.0192999999999999</v>
      </c>
      <c r="O600" vm="2928">
        <f ca="1"/>
        <v>53.44</v>
      </c>
      <c r="P600" vm="2929">
        <f ca="1"/>
        <v>17.907499999999999</v>
      </c>
      <c r="Q600" vm="2930">
        <f ca="1"/>
        <v>15.7098</v>
      </c>
    </row>
    <row r="601" spans="2:17" x14ac:dyDescent="0.2">
      <c r="B601" vm="2931">
        <f ca="1"/>
        <v>11.836499999999999</v>
      </c>
      <c r="C601" vm="2932">
        <f ca="1"/>
        <v>3.4239999999999999</v>
      </c>
      <c r="N601" vm="2589">
        <f ca="1"/>
        <v>2.0859999999999999</v>
      </c>
      <c r="O601" vm="2933">
        <f ca="1"/>
        <v>53.58</v>
      </c>
      <c r="P601" vm="2934">
        <f ca="1"/>
        <v>18.302499999999998</v>
      </c>
      <c r="Q601" vm="2935">
        <f ca="1"/>
        <v>15.523199999999999</v>
      </c>
    </row>
    <row r="602" spans="2:17" x14ac:dyDescent="0.2">
      <c r="B602" vm="2936">
        <f ca="1"/>
        <v>12.0322</v>
      </c>
      <c r="C602" vm="2937">
        <f ca="1"/>
        <v>3.4605000000000001</v>
      </c>
      <c r="N602" vm="2389">
        <f ca="1"/>
        <v>2.1305999999999998</v>
      </c>
      <c r="O602" vm="2519">
        <f ca="1"/>
        <v>53.89</v>
      </c>
      <c r="P602" vm="2938">
        <f ca="1"/>
        <v>18.032499999999999</v>
      </c>
      <c r="Q602" vm="1693">
        <f ca="1"/>
        <v>15.6265</v>
      </c>
    </row>
    <row r="603" spans="2:17" x14ac:dyDescent="0.2">
      <c r="B603" vm="2939">
        <f ca="1"/>
        <v>11.8903</v>
      </c>
      <c r="C603" vm="2940">
        <f ca="1"/>
        <v>3.452</v>
      </c>
      <c r="N603" vm="2941">
        <f ca="1"/>
        <v>2.0865999999999998</v>
      </c>
      <c r="O603" vm="955">
        <f ca="1"/>
        <v>53.79</v>
      </c>
      <c r="P603" vm="2942">
        <f ca="1"/>
        <v>17.787500000000001</v>
      </c>
      <c r="Q603" vm="2943">
        <f ca="1"/>
        <v>15.469799999999999</v>
      </c>
    </row>
    <row r="604" spans="2:17" x14ac:dyDescent="0.2">
      <c r="B604" vm="2944">
        <f ca="1"/>
        <v>12.004099999999999</v>
      </c>
      <c r="C604" vm="2945">
        <f ca="1"/>
        <v>3.4845000000000002</v>
      </c>
      <c r="N604" vm="2946">
        <f ca="1"/>
        <v>2.0766</v>
      </c>
      <c r="O604" vm="1095">
        <f ca="1"/>
        <v>54.6</v>
      </c>
      <c r="P604" vm="2947">
        <f ca="1"/>
        <v>18.28</v>
      </c>
      <c r="Q604" vm="511">
        <f ca="1"/>
        <v>15.5998</v>
      </c>
    </row>
    <row r="605" spans="2:17" x14ac:dyDescent="0.2">
      <c r="B605" vm="2948">
        <f ca="1"/>
        <v>12.136799999999999</v>
      </c>
      <c r="C605" vm="2949">
        <f ca="1"/>
        <v>3.4215</v>
      </c>
      <c r="N605" vm="2353">
        <f ca="1"/>
        <v>2.1379999999999999</v>
      </c>
      <c r="O605" vm="2572">
        <f ca="1"/>
        <v>54.4</v>
      </c>
      <c r="P605" vm="2950">
        <f ca="1"/>
        <v>18.515000000000001</v>
      </c>
      <c r="Q605" vm="2786">
        <f ca="1"/>
        <v>15.7232</v>
      </c>
    </row>
    <row r="606" spans="2:17" x14ac:dyDescent="0.2">
      <c r="B606" vm="2951">
        <f ca="1"/>
        <v>12.1242</v>
      </c>
      <c r="C606" vm="2952">
        <f ca="1"/>
        <v>3.4529999999999998</v>
      </c>
      <c r="N606" vm="2557">
        <f ca="1"/>
        <v>2.1865999999999999</v>
      </c>
      <c r="O606" vm="2953">
        <f ca="1"/>
        <v>54.39</v>
      </c>
      <c r="P606" vm="2954">
        <f ca="1"/>
        <v>18.5</v>
      </c>
      <c r="Q606" vm="2955">
        <f ca="1"/>
        <v>15.549799999999999</v>
      </c>
    </row>
    <row r="607" spans="2:17" x14ac:dyDescent="0.2">
      <c r="B607" vm="2956">
        <f ca="1"/>
        <v>12.5261</v>
      </c>
      <c r="C607" vm="2957">
        <f ca="1"/>
        <v>3.5339999999999998</v>
      </c>
      <c r="N607" vm="2958">
        <f ca="1"/>
        <v>2.1739999999999999</v>
      </c>
      <c r="O607" vm="2959">
        <f ca="1"/>
        <v>54.75</v>
      </c>
      <c r="P607" vm="2960">
        <f ca="1"/>
        <v>18.195</v>
      </c>
      <c r="Q607" vm="527">
        <f ca="1"/>
        <v>15.6998</v>
      </c>
    </row>
    <row r="608" spans="2:17" x14ac:dyDescent="0.2">
      <c r="B608" vm="2607">
        <f ca="1"/>
        <v>12.537100000000001</v>
      </c>
      <c r="C608" vm="2961">
        <f ca="1"/>
        <v>3.4449999999999998</v>
      </c>
      <c r="N608" vm="2536">
        <f ca="1"/>
        <v>2.1732999999999998</v>
      </c>
      <c r="O608" vm="2962">
        <f ca="1"/>
        <v>54.94</v>
      </c>
      <c r="P608" vm="2963">
        <f ca="1"/>
        <v>18.234999999999999</v>
      </c>
      <c r="Q608" vm="1808">
        <f ca="1"/>
        <v>15.9665</v>
      </c>
    </row>
    <row r="609" spans="2:17" x14ac:dyDescent="0.2">
      <c r="B609" vm="2964">
        <f ca="1"/>
        <v>12.4598</v>
      </c>
      <c r="C609" vm="2965">
        <f ca="1"/>
        <v>3.4125000000000001</v>
      </c>
      <c r="N609" vm="987">
        <f ca="1"/>
        <v>2.14</v>
      </c>
      <c r="O609" vm="2966">
        <f ca="1"/>
        <v>54.9</v>
      </c>
      <c r="P609" vm="2967">
        <f ca="1"/>
        <v>18.02</v>
      </c>
      <c r="Q609" vm="2968">
        <f ca="1"/>
        <v>16.7165</v>
      </c>
    </row>
    <row r="610" spans="2:17" x14ac:dyDescent="0.2">
      <c r="B610" vm="2969">
        <f ca="1"/>
        <v>12.7561</v>
      </c>
      <c r="C610" vm="2970">
        <f ca="1"/>
        <v>3.5550000000000002</v>
      </c>
      <c r="N610" vm="2971">
        <f ca="1"/>
        <v>2.1419999999999999</v>
      </c>
      <c r="O610" vm="2972">
        <f ca="1"/>
        <v>54.95</v>
      </c>
      <c r="P610" vm="2973">
        <f ca="1"/>
        <v>18.362500000000001</v>
      </c>
      <c r="Q610" vm="2974">
        <f ca="1"/>
        <v>16.969799999999999</v>
      </c>
    </row>
    <row r="611" spans="2:17" x14ac:dyDescent="0.2">
      <c r="B611" vm="2975">
        <f ca="1"/>
        <v>12.9313</v>
      </c>
      <c r="C611" vm="2976">
        <f ca="1"/>
        <v>3.657</v>
      </c>
      <c r="N611" vm="1884">
        <f ca="1"/>
        <v>2.1333000000000002</v>
      </c>
      <c r="O611" vm="2748">
        <f ca="1"/>
        <v>54.31</v>
      </c>
      <c r="P611" vm="2977">
        <f ca="1"/>
        <v>18.27</v>
      </c>
      <c r="Q611" vm="2978">
        <f ca="1"/>
        <v>16.719799999999999</v>
      </c>
    </row>
    <row r="612" spans="2:17" x14ac:dyDescent="0.2">
      <c r="B612" vm="2979">
        <f ca="1"/>
        <v>13.006399999999999</v>
      </c>
      <c r="C612" vm="2980">
        <f ca="1"/>
        <v>3.6284999999999998</v>
      </c>
      <c r="N612" vm="2981">
        <f ca="1"/>
        <v>2.2292999999999998</v>
      </c>
      <c r="O612" vm="2982">
        <f ca="1"/>
        <v>53.07</v>
      </c>
      <c r="P612" vm="2983">
        <f ca="1"/>
        <v>18.105</v>
      </c>
      <c r="Q612" vm="2984">
        <f ca="1"/>
        <v>16.796500000000002</v>
      </c>
    </row>
    <row r="613" spans="2:17" x14ac:dyDescent="0.2">
      <c r="B613" vm="2985">
        <f ca="1"/>
        <v>12.9175</v>
      </c>
      <c r="C613" vm="2986">
        <f ca="1"/>
        <v>3.6234999999999999</v>
      </c>
      <c r="N613" vm="2987">
        <f ca="1"/>
        <v>2.242</v>
      </c>
      <c r="O613" vm="2753">
        <f ca="1"/>
        <v>53.54</v>
      </c>
      <c r="P613" vm="2988">
        <f ca="1"/>
        <v>17.822500000000002</v>
      </c>
      <c r="Q613" vm="2989">
        <f ca="1"/>
        <v>16.629799999999999</v>
      </c>
    </row>
    <row r="614" spans="2:17" x14ac:dyDescent="0.2">
      <c r="B614" vm="2990">
        <f ca="1"/>
        <v>12.863</v>
      </c>
      <c r="C614" vm="2991">
        <f ca="1"/>
        <v>3.65</v>
      </c>
      <c r="N614" vm="2992">
        <f ca="1"/>
        <v>2.2593000000000001</v>
      </c>
      <c r="O614" vm="2993">
        <f ca="1"/>
        <v>53.7</v>
      </c>
      <c r="P614" vm="2994">
        <f ca="1"/>
        <v>17.637499999999999</v>
      </c>
      <c r="Q614" vm="2995">
        <f ca="1"/>
        <v>16.633199999999999</v>
      </c>
    </row>
    <row r="615" spans="2:17" x14ac:dyDescent="0.2">
      <c r="B615" vm="2996">
        <f ca="1"/>
        <v>12.7301</v>
      </c>
      <c r="C615" vm="2997">
        <f ca="1"/>
        <v>3.5219999999999998</v>
      </c>
      <c r="N615" vm="2998">
        <f ca="1"/>
        <v>2.2719999999999998</v>
      </c>
      <c r="O615" vm="951">
        <f ca="1"/>
        <v>53.3</v>
      </c>
      <c r="P615" vm="2999">
        <f ca="1"/>
        <v>17.377500000000001</v>
      </c>
      <c r="Q615" vm="2251">
        <f ca="1"/>
        <v>16.5365</v>
      </c>
    </row>
    <row r="616" spans="2:17" x14ac:dyDescent="0.2">
      <c r="B616" vm="3000">
        <f ca="1"/>
        <v>12.689500000000001</v>
      </c>
      <c r="C616" vm="3001">
        <f ca="1"/>
        <v>3.5449999999999999</v>
      </c>
      <c r="N616" vm="3002">
        <f ca="1"/>
        <v>2.2545999999999999</v>
      </c>
      <c r="O616" vm="3003">
        <f ca="1"/>
        <v>53.26</v>
      </c>
      <c r="P616" vm="3004">
        <f ca="1"/>
        <v>17.577500000000001</v>
      </c>
      <c r="Q616" vm="376">
        <f ca="1"/>
        <v>16.3932</v>
      </c>
    </row>
    <row r="617" spans="2:17" x14ac:dyDescent="0.2">
      <c r="B617" vm="3005">
        <f ca="1"/>
        <v>12.646800000000001</v>
      </c>
      <c r="C617" vm="3001">
        <f ca="1"/>
        <v>3.5449999999999999</v>
      </c>
      <c r="N617" vm="3002">
        <f ca="1"/>
        <v>2.2545999999999999</v>
      </c>
      <c r="O617" vm="2593">
        <f ca="1"/>
        <v>53.2</v>
      </c>
      <c r="P617" vm="3006">
        <f ca="1"/>
        <v>17.802499999999998</v>
      </c>
      <c r="Q617" vm="3007">
        <f ca="1"/>
        <v>16.433199999999999</v>
      </c>
    </row>
    <row r="618" spans="2:17" x14ac:dyDescent="0.2">
      <c r="B618" vm="3008">
        <f ca="1"/>
        <v>12.7171</v>
      </c>
      <c r="C618" vm="3009">
        <f ca="1"/>
        <v>3.6425000000000001</v>
      </c>
      <c r="N618" vm="3010">
        <f ca="1"/>
        <v>2.2866</v>
      </c>
      <c r="O618" vm="3011">
        <f ca="1"/>
        <v>53.12</v>
      </c>
      <c r="P618" vm="3012">
        <f ca="1"/>
        <v>17.5975</v>
      </c>
      <c r="Q618" vm="1238">
        <f ca="1"/>
        <v>16.4465</v>
      </c>
    </row>
    <row r="619" spans="2:17" x14ac:dyDescent="0.2">
      <c r="B619" vm="3013">
        <f ca="1"/>
        <v>12.6668</v>
      </c>
      <c r="C619" vm="3014">
        <f ca="1"/>
        <v>3.617</v>
      </c>
      <c r="N619" vm="3015">
        <f ca="1"/>
        <v>2.2953000000000001</v>
      </c>
      <c r="O619" vm="687">
        <f ca="1"/>
        <v>52.81</v>
      </c>
      <c r="P619" vm="3016">
        <f ca="1"/>
        <v>17.7425</v>
      </c>
      <c r="Q619" vm="3017">
        <f ca="1"/>
        <v>16.439800000000002</v>
      </c>
    </row>
    <row r="620" spans="2:17" x14ac:dyDescent="0.2">
      <c r="B620" vm="3018">
        <f ca="1"/>
        <v>12.8627</v>
      </c>
      <c r="C620" vm="3019">
        <f ca="1"/>
        <v>3.5775000000000001</v>
      </c>
      <c r="N620" vm="3020">
        <f ca="1"/>
        <v>2.3066</v>
      </c>
      <c r="O620" vm="3021">
        <f ca="1"/>
        <v>52.69</v>
      </c>
      <c r="P620" vm="3022">
        <f ca="1"/>
        <v>17.385000000000002</v>
      </c>
      <c r="Q620" vm="2234">
        <f ca="1"/>
        <v>16.309799999999999</v>
      </c>
    </row>
    <row r="621" spans="2:17" x14ac:dyDescent="0.2">
      <c r="B621" vm="3023">
        <f ca="1"/>
        <v>12.936500000000001</v>
      </c>
      <c r="C621" vm="3024">
        <f ca="1"/>
        <v>3.5125000000000002</v>
      </c>
      <c r="N621" vm="3025">
        <f ca="1"/>
        <v>2.3473000000000002</v>
      </c>
      <c r="O621" vm="3026">
        <f ca="1"/>
        <v>52.79</v>
      </c>
      <c r="P621" vm="3027">
        <f ca="1"/>
        <v>17.4575</v>
      </c>
      <c r="Q621" vm="491">
        <f ca="1"/>
        <v>16.283200000000001</v>
      </c>
    </row>
    <row r="622" spans="2:17" x14ac:dyDescent="0.2">
      <c r="B622" vm="3028">
        <f ca="1"/>
        <v>12.786899999999999</v>
      </c>
      <c r="C622" vm="3029">
        <f ca="1"/>
        <v>3.4580000000000002</v>
      </c>
      <c r="N622" vm="2223">
        <f ca="1"/>
        <v>2.3506</v>
      </c>
      <c r="O622" vm="641">
        <f ca="1"/>
        <v>51.6</v>
      </c>
      <c r="P622" vm="2924">
        <f ca="1"/>
        <v>17.745000000000001</v>
      </c>
      <c r="Q622" vm="1936">
        <f ca="1"/>
        <v>16.236499999999999</v>
      </c>
    </row>
    <row r="623" spans="2:17" x14ac:dyDescent="0.2">
      <c r="B623" vm="3030">
        <f ca="1"/>
        <v>12.923</v>
      </c>
      <c r="C623" vm="3031">
        <f ca="1"/>
        <v>3.4775</v>
      </c>
      <c r="N623" vm="3032">
        <f ca="1"/>
        <v>2.2519999999999998</v>
      </c>
      <c r="O623" vm="3033">
        <f ca="1"/>
        <v>51.68</v>
      </c>
      <c r="P623" vm="1958">
        <f ca="1"/>
        <v>18.25</v>
      </c>
      <c r="Q623" vm="700">
        <f ca="1"/>
        <v>16.083200000000001</v>
      </c>
    </row>
    <row r="624" spans="2:17" x14ac:dyDescent="0.2">
      <c r="B624" vm="3034">
        <f ca="1"/>
        <v>13.237299999999999</v>
      </c>
      <c r="C624" vm="3035">
        <f ca="1"/>
        <v>3.4674999999999998</v>
      </c>
      <c r="N624" vm="2308">
        <f ca="1"/>
        <v>2.2513000000000001</v>
      </c>
      <c r="O624" vm="1709">
        <f ca="1"/>
        <v>51.55</v>
      </c>
      <c r="P624" vm="3036">
        <f ca="1"/>
        <v>17.967500000000001</v>
      </c>
      <c r="Q624" vm="625">
        <f ca="1"/>
        <v>15.9998</v>
      </c>
    </row>
    <row r="625" spans="2:17" x14ac:dyDescent="0.2">
      <c r="B625" vm="3037">
        <f ca="1"/>
        <v>13.331200000000001</v>
      </c>
      <c r="C625" vm="3038">
        <f ca="1"/>
        <v>3.4264999999999999</v>
      </c>
      <c r="N625" vm="2243">
        <f ca="1"/>
        <v>2.2839999999999998</v>
      </c>
      <c r="O625" vm="857">
        <f ca="1"/>
        <v>51.79</v>
      </c>
      <c r="P625" vm="674">
        <f ca="1"/>
        <v>17.587499999999999</v>
      </c>
      <c r="Q625" vm="416">
        <f ca="1"/>
        <v>15.969799999999999</v>
      </c>
    </row>
    <row r="626" spans="2:17" x14ac:dyDescent="0.2">
      <c r="B626" vm="3039">
        <f ca="1"/>
        <v>13.137700000000001</v>
      </c>
      <c r="C626" vm="3040">
        <f ca="1"/>
        <v>3.3479999999999999</v>
      </c>
      <c r="N626" vm="3041">
        <f ca="1"/>
        <v>2.3166000000000002</v>
      </c>
      <c r="O626" vm="3042">
        <f ca="1"/>
        <v>51.14</v>
      </c>
      <c r="P626" vm="3043">
        <f ca="1"/>
        <v>17.195</v>
      </c>
      <c r="Q626" vm="537">
        <f ca="1"/>
        <v>15.943199999999999</v>
      </c>
    </row>
    <row r="627" spans="2:17" x14ac:dyDescent="0.2">
      <c r="B627" vm="3044">
        <f ca="1"/>
        <v>13.1347</v>
      </c>
      <c r="C627" vm="3045">
        <f ca="1"/>
        <v>3.423</v>
      </c>
      <c r="N627" vm="3046">
        <f ca="1"/>
        <v>2.3006000000000002</v>
      </c>
      <c r="O627" vm="3047">
        <f ca="1"/>
        <v>51.53</v>
      </c>
      <c r="P627" vm="1561">
        <f ca="1"/>
        <v>16.71</v>
      </c>
      <c r="Q627" vm="3048">
        <f ca="1"/>
        <v>16.1098</v>
      </c>
    </row>
    <row r="628" spans="2:17" x14ac:dyDescent="0.2">
      <c r="B628" vm="3049">
        <f ca="1"/>
        <v>13.1633</v>
      </c>
      <c r="C628" vm="3050">
        <f ca="1"/>
        <v>3.4514999999999998</v>
      </c>
      <c r="N628" vm="2313">
        <f ca="1"/>
        <v>2.2625999999999999</v>
      </c>
      <c r="O628" vm="2550">
        <f ca="1"/>
        <v>52.5</v>
      </c>
      <c r="P628" vm="3051">
        <f ca="1"/>
        <v>17</v>
      </c>
      <c r="Q628" vm="1353">
        <f ca="1"/>
        <v>16.166499999999999</v>
      </c>
    </row>
    <row r="629" spans="2:17" x14ac:dyDescent="0.2">
      <c r="B629" vm="3052">
        <f ca="1"/>
        <v>13.15</v>
      </c>
      <c r="C629" vm="3053">
        <f ca="1"/>
        <v>3.4405000000000001</v>
      </c>
      <c r="N629" vm="1860">
        <f ca="1"/>
        <v>2.2425999999999999</v>
      </c>
      <c r="O629" vm="3054">
        <f ca="1"/>
        <v>51.59</v>
      </c>
      <c r="P629" vm="3055">
        <f ca="1"/>
        <v>16.407499999999999</v>
      </c>
      <c r="Q629" vm="393">
        <f ca="1"/>
        <v>16.066500000000001</v>
      </c>
    </row>
    <row r="630" spans="2:17" x14ac:dyDescent="0.2">
      <c r="B630" vm="3056">
        <f ca="1"/>
        <v>13.289400000000001</v>
      </c>
      <c r="C630" vm="3057">
        <f ca="1"/>
        <v>3.5019999999999998</v>
      </c>
      <c r="N630" vm="2835">
        <f ca="1"/>
        <v>2.2639999999999998</v>
      </c>
      <c r="O630" vm="3058">
        <f ca="1"/>
        <v>52.22</v>
      </c>
      <c r="P630" vm="3059">
        <f ca="1"/>
        <v>16.93</v>
      </c>
      <c r="Q630" vm="3060">
        <f ca="1"/>
        <v>16.113199999999999</v>
      </c>
    </row>
    <row r="631" spans="2:17" x14ac:dyDescent="0.2">
      <c r="B631" vm="3061">
        <f ca="1"/>
        <v>13.401999999999999</v>
      </c>
      <c r="C631" vm="3062">
        <f ca="1"/>
        <v>3.468</v>
      </c>
      <c r="N631" vm="2123">
        <f ca="1"/>
        <v>2.2332999999999998</v>
      </c>
      <c r="O631" vm="3063">
        <f ca="1"/>
        <v>52.14</v>
      </c>
      <c r="P631" vm="3064">
        <f ca="1"/>
        <v>17.202500000000001</v>
      </c>
      <c r="Q631" vm="2649">
        <f ca="1"/>
        <v>16.119800000000001</v>
      </c>
    </row>
    <row r="632" spans="2:17" x14ac:dyDescent="0.2">
      <c r="B632" vm="3065">
        <f ca="1"/>
        <v>13.5444</v>
      </c>
      <c r="C632" vm="3066">
        <f ca="1"/>
        <v>3.4375</v>
      </c>
      <c r="N632" vm="3067">
        <f ca="1"/>
        <v>2.2252999999999998</v>
      </c>
      <c r="O632" vm="732">
        <f ca="1"/>
        <v>52.53</v>
      </c>
      <c r="P632" vm="2011">
        <f ca="1"/>
        <v>17.192499999999999</v>
      </c>
      <c r="Q632" vm="1942">
        <f ca="1"/>
        <v>16.029800000000002</v>
      </c>
    </row>
    <row r="633" spans="2:17" x14ac:dyDescent="0.2">
      <c r="B633" vm="3068">
        <f ca="1"/>
        <v>13.588200000000001</v>
      </c>
      <c r="C633" vm="3069">
        <f ca="1"/>
        <v>3.4689999999999999</v>
      </c>
      <c r="N633" vm="976">
        <f ca="1"/>
        <v>2.2000000000000002</v>
      </c>
      <c r="O633" vm="698">
        <f ca="1"/>
        <v>53</v>
      </c>
      <c r="P633" vm="1622">
        <f ca="1"/>
        <v>17.125</v>
      </c>
      <c r="Q633" vm="1358">
        <f ca="1"/>
        <v>16.136500000000002</v>
      </c>
    </row>
    <row r="634" spans="2:17" x14ac:dyDescent="0.2">
      <c r="B634" vm="3070">
        <f ca="1"/>
        <v>13.607900000000001</v>
      </c>
      <c r="C634" vm="3071">
        <f ca="1"/>
        <v>3.5825</v>
      </c>
      <c r="N634" vm="2603">
        <f ca="1"/>
        <v>2.3332999999999999</v>
      </c>
      <c r="O634" vm="618">
        <f ca="1"/>
        <v>51.75</v>
      </c>
      <c r="P634" vm="3072">
        <f ca="1"/>
        <v>17.612500000000001</v>
      </c>
      <c r="Q634" vm="2645">
        <f ca="1"/>
        <v>16.129799999999999</v>
      </c>
    </row>
    <row r="635" spans="2:17" x14ac:dyDescent="0.2">
      <c r="B635" vm="3073">
        <f ca="1"/>
        <v>13.603400000000001</v>
      </c>
      <c r="C635" vm="3074">
        <f ca="1"/>
        <v>3.5289999999999999</v>
      </c>
      <c r="N635" vm="3075">
        <f ca="1"/>
        <v>2.3452999999999999</v>
      </c>
      <c r="O635" vm="3076">
        <f ca="1"/>
        <v>51.43</v>
      </c>
      <c r="P635" vm="3077">
        <f ca="1"/>
        <v>17.52</v>
      </c>
      <c r="Q635" vm="684">
        <f ca="1"/>
        <v>15.899800000000001</v>
      </c>
    </row>
    <row r="636" spans="2:17" x14ac:dyDescent="0.2">
      <c r="B636" vm="3078">
        <f ca="1"/>
        <v>13.659700000000001</v>
      </c>
      <c r="C636" vm="3079">
        <f ca="1"/>
        <v>3.5655000000000001</v>
      </c>
      <c r="N636" vm="3080">
        <f ca="1"/>
        <v>2.3199999999999998</v>
      </c>
      <c r="O636" vm="2218">
        <f ca="1"/>
        <v>51.38</v>
      </c>
      <c r="P636" vm="1650">
        <f ca="1"/>
        <v>17.517499999999998</v>
      </c>
      <c r="Q636" vm="381">
        <f ca="1"/>
        <v>16.299800000000001</v>
      </c>
    </row>
    <row r="637" spans="2:17" x14ac:dyDescent="0.2">
      <c r="B637" vm="3081">
        <f ca="1"/>
        <v>13.711</v>
      </c>
      <c r="C637" vm="3082">
        <f ca="1"/>
        <v>3.6539999999999999</v>
      </c>
      <c r="N637" vm="3080">
        <f ca="1"/>
        <v>2.3199999999999998</v>
      </c>
      <c r="O637" vm="698">
        <f ca="1"/>
        <v>53</v>
      </c>
      <c r="P637" vm="3083">
        <f ca="1"/>
        <v>17.9375</v>
      </c>
      <c r="Q637" vm="399">
        <f ca="1"/>
        <v>16.2532</v>
      </c>
    </row>
    <row r="638" spans="2:17" x14ac:dyDescent="0.2">
      <c r="B638" vm="3084">
        <f ca="1"/>
        <v>13.770799999999999</v>
      </c>
      <c r="C638" vm="3085">
        <f ca="1"/>
        <v>3.7364999999999999</v>
      </c>
      <c r="N638" vm="1055">
        <f ca="1"/>
        <v>2.2999999999999998</v>
      </c>
      <c r="O638" vm="960">
        <f ca="1"/>
        <v>53.9</v>
      </c>
      <c r="P638" vm="3086">
        <f ca="1"/>
        <v>18.192499999999999</v>
      </c>
      <c r="Q638" vm="3087">
        <f ca="1"/>
        <v>16.379799999999999</v>
      </c>
    </row>
    <row r="639" spans="2:17" x14ac:dyDescent="0.2">
      <c r="B639" vm="3088">
        <f ca="1"/>
        <v>13.8895</v>
      </c>
      <c r="C639" vm="3089">
        <f ca="1"/>
        <v>3.7195</v>
      </c>
      <c r="N639" vm="611">
        <f ca="1"/>
        <v>2.2673000000000001</v>
      </c>
      <c r="O639" vm="3090">
        <f ca="1"/>
        <v>52.66</v>
      </c>
      <c r="P639" vm="3091">
        <f ca="1"/>
        <v>18.232500000000002</v>
      </c>
      <c r="Q639" vm="399">
        <f ca="1"/>
        <v>16.2532</v>
      </c>
    </row>
    <row r="640" spans="2:17" x14ac:dyDescent="0.2">
      <c r="B640" vm="3092">
        <f ca="1"/>
        <v>13.8607</v>
      </c>
      <c r="C640" vm="3093">
        <f ca="1"/>
        <v>3.6635</v>
      </c>
      <c r="N640" vm="3094">
        <f ca="1"/>
        <v>2.258</v>
      </c>
      <c r="O640" vm="3095">
        <f ca="1"/>
        <v>54.01</v>
      </c>
      <c r="P640" vm="3096">
        <f ca="1"/>
        <v>18.252500000000001</v>
      </c>
      <c r="Q640" vm="2316">
        <f ca="1"/>
        <v>16.1432</v>
      </c>
    </row>
    <row r="641" spans="2:17" x14ac:dyDescent="0.2">
      <c r="B641" vm="3097">
        <f ca="1"/>
        <v>13.8499</v>
      </c>
      <c r="C641" vm="3098">
        <f ca="1"/>
        <v>3.7120000000000002</v>
      </c>
      <c r="N641" vm="3099">
        <f ca="1"/>
        <v>2.2692999999999999</v>
      </c>
      <c r="O641" vm="600">
        <f ca="1"/>
        <v>51.95</v>
      </c>
      <c r="P641" vm="3100">
        <f ca="1"/>
        <v>18.684999999999999</v>
      </c>
      <c r="Q641" vm="2649">
        <f ca="1"/>
        <v>16.119800000000001</v>
      </c>
    </row>
    <row r="642" spans="2:17" x14ac:dyDescent="0.2">
      <c r="B642" vm="3101">
        <f ca="1"/>
        <v>12.809900000000001</v>
      </c>
      <c r="C642" vm="3102">
        <f ca="1"/>
        <v>3.6309999999999998</v>
      </c>
      <c r="N642" vm="3103">
        <f ca="1"/>
        <v>2.2052999999999998</v>
      </c>
      <c r="O642" vm="3104">
        <f ca="1"/>
        <v>51.67</v>
      </c>
      <c r="P642" vm="3100">
        <f ca="1"/>
        <v>18.684999999999999</v>
      </c>
      <c r="Q642" vm="1353">
        <f ca="1"/>
        <v>16.166499999999999</v>
      </c>
    </row>
    <row r="643" spans="2:17" x14ac:dyDescent="0.2">
      <c r="B643" vm="3105">
        <f ca="1"/>
        <v>12.9878</v>
      </c>
      <c r="C643" vm="3106">
        <f ca="1"/>
        <v>3.589</v>
      </c>
      <c r="N643" vm="2186">
        <f ca="1"/>
        <v>2.2073</v>
      </c>
      <c r="O643" vm="668">
        <f ca="1"/>
        <v>51.5</v>
      </c>
      <c r="P643" vm="3107">
        <f ca="1"/>
        <v>18.315000000000001</v>
      </c>
      <c r="Q643" vm="1932">
        <f ca="1"/>
        <v>16.099799999999998</v>
      </c>
    </row>
    <row r="644" spans="2:17" x14ac:dyDescent="0.2">
      <c r="B644" vm="3108">
        <f ca="1"/>
        <v>12.744899999999999</v>
      </c>
      <c r="C644" vm="3109">
        <f ca="1"/>
        <v>3.552</v>
      </c>
      <c r="N644" vm="3110">
        <f ca="1"/>
        <v>2.2566000000000002</v>
      </c>
      <c r="O644" vm="3111">
        <f ca="1"/>
        <v>51.17</v>
      </c>
      <c r="P644" vm="2780">
        <f ca="1"/>
        <v>18.53</v>
      </c>
      <c r="Q644" vm="3112">
        <f ca="1"/>
        <v>15.906499999999999</v>
      </c>
    </row>
    <row r="645" spans="2:17" x14ac:dyDescent="0.2">
      <c r="B645" vm="3113">
        <f ca="1"/>
        <v>12.936999999999999</v>
      </c>
      <c r="C645" vm="3114">
        <f ca="1"/>
        <v>4.2305000000000001</v>
      </c>
      <c r="N645" vm="3115">
        <f ca="1"/>
        <v>2.2772999999999999</v>
      </c>
      <c r="O645" vm="3116">
        <f ca="1"/>
        <v>50.99</v>
      </c>
      <c r="P645" vm="3117">
        <f ca="1"/>
        <v>18.765000000000001</v>
      </c>
      <c r="Q645" vm="480">
        <f ca="1"/>
        <v>16.133199999999999</v>
      </c>
    </row>
    <row r="646" spans="2:17" x14ac:dyDescent="0.2">
      <c r="B646" vm="3118">
        <f ca="1"/>
        <v>12.7308</v>
      </c>
      <c r="C646" vm="3119">
        <f ca="1"/>
        <v>4.2510000000000003</v>
      </c>
      <c r="N646" vm="3120">
        <f ca="1"/>
        <v>2.3159999999999998</v>
      </c>
      <c r="O646" vm="1740">
        <f ca="1"/>
        <v>50.51</v>
      </c>
      <c r="P646" vm="2838">
        <f ca="1"/>
        <v>18.57</v>
      </c>
      <c r="Q646" vm="2630">
        <f ca="1"/>
        <v>15.836499999999999</v>
      </c>
    </row>
    <row r="647" spans="2:17" x14ac:dyDescent="0.2">
      <c r="B647" vm="3121">
        <f ca="1"/>
        <v>12.7256</v>
      </c>
      <c r="C647" vm="3122">
        <f ca="1"/>
        <v>4.2134999999999998</v>
      </c>
      <c r="N647" vm="3123">
        <f ca="1"/>
        <v>2.3039999999999998</v>
      </c>
      <c r="O647" vm="2010">
        <f ca="1"/>
        <v>49.91</v>
      </c>
      <c r="P647" vm="3124">
        <f ca="1"/>
        <v>18.422499999999999</v>
      </c>
      <c r="Q647" vm="3125">
        <f ca="1"/>
        <v>15.5732</v>
      </c>
    </row>
    <row r="648" spans="2:17" x14ac:dyDescent="0.2">
      <c r="B648" vm="3126">
        <f ca="1"/>
        <v>12.8354</v>
      </c>
      <c r="C648" vm="3127">
        <f ca="1"/>
        <v>4.1500000000000004</v>
      </c>
      <c r="N648" vm="3128">
        <f ca="1"/>
        <v>2.3346</v>
      </c>
      <c r="O648" vm="3129">
        <f ca="1"/>
        <v>49.4</v>
      </c>
      <c r="P648" vm="3130">
        <f ca="1"/>
        <v>18.462499999999999</v>
      </c>
      <c r="Q648" vm="2544">
        <f ca="1"/>
        <v>15.399800000000001</v>
      </c>
    </row>
    <row r="649" spans="2:17" x14ac:dyDescent="0.2">
      <c r="B649" vm="3131">
        <f ca="1"/>
        <v>13.0184</v>
      </c>
      <c r="C649" vm="3132">
        <f ca="1"/>
        <v>4.1849999999999996</v>
      </c>
      <c r="N649" vm="2207">
        <f ca="1"/>
        <v>2.4</v>
      </c>
      <c r="O649" vm="3133">
        <f ca="1"/>
        <v>49.16</v>
      </c>
      <c r="P649" vm="2780">
        <f ca="1"/>
        <v>18.53</v>
      </c>
      <c r="Q649" vm="3134">
        <f ca="1"/>
        <v>15.4465</v>
      </c>
    </row>
    <row r="650" spans="2:17" x14ac:dyDescent="0.2">
      <c r="B650" vm="3135">
        <f ca="1"/>
        <v>12.774900000000001</v>
      </c>
      <c r="C650" vm="3136">
        <f ca="1"/>
        <v>3.9049999999999998</v>
      </c>
      <c r="N650" vm="3137">
        <f ca="1"/>
        <v>2.4666000000000001</v>
      </c>
      <c r="O650" vm="3138">
        <f ca="1"/>
        <v>48.24</v>
      </c>
      <c r="P650" vm="3139">
        <f ca="1"/>
        <v>18.677499999999998</v>
      </c>
      <c r="Q650" vm="1480">
        <f ca="1"/>
        <v>15.3498</v>
      </c>
    </row>
    <row r="651" spans="2:17" x14ac:dyDescent="0.2">
      <c r="B651" vm="3140">
        <f ca="1"/>
        <v>12.855499999999999</v>
      </c>
      <c r="C651" vm="3141">
        <f ca="1"/>
        <v>3.8929999999999998</v>
      </c>
      <c r="N651" vm="3142">
        <f ca="1"/>
        <v>2.4573</v>
      </c>
      <c r="O651" vm="2051">
        <f ca="1"/>
        <v>47.5</v>
      </c>
      <c r="P651" vm="3143">
        <f ca="1"/>
        <v>19.164999999999999</v>
      </c>
      <c r="Q651" vm="2544">
        <f ca="1"/>
        <v>15.399800000000001</v>
      </c>
    </row>
    <row r="652" spans="2:17" x14ac:dyDescent="0.2">
      <c r="B652" vm="3144">
        <f ca="1"/>
        <v>12.7636</v>
      </c>
      <c r="C652" vm="3145">
        <f ca="1"/>
        <v>3.9769999999999999</v>
      </c>
      <c r="N652" vm="3146">
        <f ca="1"/>
        <v>2.54</v>
      </c>
      <c r="O652" vm="494">
        <f ca="1"/>
        <v>49.25</v>
      </c>
      <c r="P652" vm="3147">
        <f ca="1"/>
        <v>19.440000000000001</v>
      </c>
      <c r="Q652" vm="452">
        <f ca="1"/>
        <v>15.5665</v>
      </c>
    </row>
    <row r="653" spans="2:17" x14ac:dyDescent="0.2">
      <c r="B653" vm="3148">
        <f ca="1"/>
        <v>12.587199999999999</v>
      </c>
      <c r="C653" vm="3149">
        <f ca="1"/>
        <v>3.8530000000000002</v>
      </c>
      <c r="N653" vm="3150">
        <f ca="1"/>
        <v>2.5232999999999999</v>
      </c>
      <c r="O653" vm="3151">
        <f ca="1"/>
        <v>47.75</v>
      </c>
      <c r="P653" vm="3152">
        <f ca="1"/>
        <v>19.377500000000001</v>
      </c>
      <c r="Q653" vm="1453">
        <f ca="1"/>
        <v>15.2332</v>
      </c>
    </row>
    <row r="654" spans="2:17" x14ac:dyDescent="0.2">
      <c r="B654" vm="2969">
        <f ca="1"/>
        <v>12.7561</v>
      </c>
      <c r="C654" vm="3153">
        <f ca="1"/>
        <v>3.9275000000000002</v>
      </c>
      <c r="N654" vm="3154">
        <f ca="1"/>
        <v>2.5246</v>
      </c>
      <c r="O654" vm="3155">
        <f ca="1"/>
        <v>48.36</v>
      </c>
      <c r="P654" vm="3156">
        <f ca="1"/>
        <v>19.4025</v>
      </c>
      <c r="Q654" vm="511">
        <f ca="1"/>
        <v>15.5998</v>
      </c>
    </row>
    <row r="655" spans="2:17" x14ac:dyDescent="0.2">
      <c r="B655" vm="3157">
        <f ca="1"/>
        <v>12.9961</v>
      </c>
      <c r="C655" vm="3158">
        <f ca="1"/>
        <v>3.9885000000000002</v>
      </c>
      <c r="N655" vm="3159">
        <f ca="1"/>
        <v>2.5446</v>
      </c>
      <c r="O655" vm="2045">
        <f ca="1"/>
        <v>48.3</v>
      </c>
      <c r="P655" vm="3147">
        <f ca="1"/>
        <v>19.440000000000001</v>
      </c>
      <c r="Q655" vm="1890">
        <f ca="1"/>
        <v>15.6898</v>
      </c>
    </row>
    <row r="656" spans="2:17" x14ac:dyDescent="0.2">
      <c r="B656" vm="3160">
        <f ca="1"/>
        <v>13.0326</v>
      </c>
      <c r="C656" vm="3161">
        <f ca="1"/>
        <v>3.82</v>
      </c>
      <c r="N656" vm="3162">
        <f ca="1"/>
        <v>2.56</v>
      </c>
      <c r="O656" vm="3163">
        <f ca="1"/>
        <v>47.79</v>
      </c>
      <c r="P656" vm="3164">
        <f ca="1"/>
        <v>19.862500000000001</v>
      </c>
      <c r="Q656" vm="2425">
        <f ca="1"/>
        <v>15.8332</v>
      </c>
    </row>
    <row r="657" spans="2:17" x14ac:dyDescent="0.2">
      <c r="B657" vm="3165">
        <f ca="1"/>
        <v>12.7669</v>
      </c>
      <c r="C657" vm="3166">
        <f ca="1"/>
        <v>3.6575000000000002</v>
      </c>
      <c r="N657" vm="3167">
        <f ca="1"/>
        <v>2.5333000000000001</v>
      </c>
      <c r="O657" vm="428">
        <f ca="1"/>
        <v>46.4</v>
      </c>
      <c r="P657" vm="3168">
        <f ca="1"/>
        <v>19.787500000000001</v>
      </c>
      <c r="Q657" vm="1458">
        <f ca="1"/>
        <v>15.4032</v>
      </c>
    </row>
    <row r="658" spans="2:17" x14ac:dyDescent="0.2">
      <c r="B658" vm="3169">
        <f ca="1"/>
        <v>13.001099999999999</v>
      </c>
      <c r="C658" vm="3170">
        <f ca="1"/>
        <v>3.8045</v>
      </c>
      <c r="N658" vm="3171">
        <f ca="1"/>
        <v>2.5453000000000001</v>
      </c>
      <c r="O658" vm="3172">
        <f ca="1"/>
        <v>47.85</v>
      </c>
      <c r="P658" vm="3173">
        <f ca="1"/>
        <v>20.002500000000001</v>
      </c>
      <c r="Q658" vm="1682">
        <f ca="1"/>
        <v>15.5632</v>
      </c>
    </row>
    <row r="659" spans="2:17" x14ac:dyDescent="0.2">
      <c r="B659" vm="3174">
        <f ca="1"/>
        <v>12.9055</v>
      </c>
      <c r="C659" vm="3175">
        <f ca="1"/>
        <v>3.7395</v>
      </c>
      <c r="N659" vm="3176">
        <f ca="1"/>
        <v>2.6126</v>
      </c>
      <c r="O659" vm="3177">
        <f ca="1"/>
        <v>49.29</v>
      </c>
      <c r="P659" vm="3178">
        <f ca="1"/>
        <v>20.045000000000002</v>
      </c>
      <c r="Q659" vm="3179">
        <f ca="1"/>
        <v>14.686500000000001</v>
      </c>
    </row>
    <row r="660" spans="2:17" x14ac:dyDescent="0.2">
      <c r="B660" vm="3180">
        <f ca="1"/>
        <v>12.737299999999999</v>
      </c>
      <c r="C660" vm="3181">
        <f ca="1"/>
        <v>3.6509999999999998</v>
      </c>
      <c r="N660" vm="3182">
        <f ca="1"/>
        <v>2.63</v>
      </c>
      <c r="O660" vm="2464">
        <f ca="1"/>
        <v>48.85</v>
      </c>
      <c r="P660" vm="282">
        <f ca="1"/>
        <v>20.072500000000002</v>
      </c>
      <c r="Q660" vm="3183">
        <f ca="1"/>
        <v>14.6599</v>
      </c>
    </row>
    <row r="661" spans="2:17" x14ac:dyDescent="0.2">
      <c r="B661" vm="3184">
        <f ca="1"/>
        <v>12.3124</v>
      </c>
      <c r="C661" vm="3185">
        <f ca="1"/>
        <v>3.6</v>
      </c>
      <c r="N661" vm="3186">
        <f ca="1"/>
        <v>2.532</v>
      </c>
      <c r="O661" vm="3187">
        <f ca="1"/>
        <v>48.6</v>
      </c>
      <c r="P661" vm="3188">
        <f ca="1"/>
        <v>19.835000000000001</v>
      </c>
      <c r="Q661" vm="1036">
        <f ca="1"/>
        <v>14.3499</v>
      </c>
    </row>
    <row r="662" spans="2:17" x14ac:dyDescent="0.2">
      <c r="B662" vm="3189">
        <f ca="1"/>
        <v>12.4481</v>
      </c>
      <c r="C662" vm="3190">
        <f ca="1"/>
        <v>3.7244999999999999</v>
      </c>
      <c r="N662" vm="3191">
        <f ca="1"/>
        <v>2.5632999999999999</v>
      </c>
      <c r="O662" vm="2459">
        <f ca="1"/>
        <v>49.44</v>
      </c>
      <c r="P662" vm="3192">
        <f ca="1"/>
        <v>19.100000000000001</v>
      </c>
      <c r="Q662" vm="3193">
        <f ca="1"/>
        <v>14.8965</v>
      </c>
    </row>
    <row r="663" spans="2:17" x14ac:dyDescent="0.2">
      <c r="B663" vm="3194">
        <f ca="1"/>
        <v>12.573700000000001</v>
      </c>
      <c r="C663" vm="3195">
        <f ca="1"/>
        <v>3.7490000000000001</v>
      </c>
      <c r="N663" vm="3196">
        <f ca="1"/>
        <v>2.5533000000000001</v>
      </c>
      <c r="O663" vm="3197">
        <f ca="1"/>
        <v>50.12</v>
      </c>
      <c r="P663" vm="3198">
        <f ca="1"/>
        <v>19.645</v>
      </c>
      <c r="Q663" vm="3199">
        <f ca="1"/>
        <v>14.5665</v>
      </c>
    </row>
    <row r="664" spans="2:17" x14ac:dyDescent="0.2">
      <c r="B664" vm="3200">
        <f ca="1"/>
        <v>12.4856</v>
      </c>
      <c r="C664" vm="3201">
        <f ca="1"/>
        <v>3.7105000000000001</v>
      </c>
      <c r="N664" vm="3202">
        <f ca="1"/>
        <v>2.5760000000000001</v>
      </c>
      <c r="O664" vm="3203">
        <f ca="1"/>
        <v>49.55</v>
      </c>
      <c r="P664" vm="3204">
        <f ca="1"/>
        <v>19.54</v>
      </c>
      <c r="Q664" vm="3205">
        <f ca="1"/>
        <v>14.5265</v>
      </c>
    </row>
    <row r="665" spans="2:17" x14ac:dyDescent="0.2">
      <c r="B665" vm="3206">
        <f ca="1"/>
        <v>12.7614</v>
      </c>
      <c r="C665" vm="3207">
        <f ca="1"/>
        <v>3.9119999999999999</v>
      </c>
      <c r="N665" vm="3208">
        <f ca="1"/>
        <v>2.5666000000000002</v>
      </c>
      <c r="O665" vm="515">
        <f ca="1"/>
        <v>49</v>
      </c>
      <c r="P665" vm="3209">
        <f ca="1"/>
        <v>19.642499999999998</v>
      </c>
      <c r="Q665" vm="3210">
        <f ca="1"/>
        <v>14.596500000000001</v>
      </c>
    </row>
    <row r="666" spans="2:17" x14ac:dyDescent="0.2">
      <c r="B666" vm="3211">
        <f ca="1"/>
        <v>12.9125</v>
      </c>
      <c r="C666" vm="3212">
        <f ca="1"/>
        <v>3.9470000000000001</v>
      </c>
      <c r="N666" vm="3213">
        <f ca="1"/>
        <v>2.4906000000000001</v>
      </c>
      <c r="O666" vm="3214">
        <f ca="1"/>
        <v>48.9</v>
      </c>
      <c r="P666" vm="3215">
        <f ca="1"/>
        <v>19.927499999999998</v>
      </c>
      <c r="Q666" vm="3216">
        <f ca="1"/>
        <v>14.5832</v>
      </c>
    </row>
    <row r="667" spans="2:17" x14ac:dyDescent="0.2">
      <c r="B667" vm="3217">
        <f ca="1"/>
        <v>12.8277</v>
      </c>
      <c r="C667" vm="3218">
        <f ca="1"/>
        <v>3.84</v>
      </c>
      <c r="N667" vm="3219">
        <f ca="1"/>
        <v>2.62</v>
      </c>
      <c r="O667" vm="3220">
        <f ca="1"/>
        <v>48.4</v>
      </c>
      <c r="P667" vm="3221">
        <f ca="1"/>
        <v>20.067499999999999</v>
      </c>
      <c r="Q667" vm="3222">
        <f ca="1"/>
        <v>14.3865</v>
      </c>
    </row>
    <row r="668" spans="2:17" x14ac:dyDescent="0.2">
      <c r="B668" vm="3223">
        <f ca="1"/>
        <v>12.873200000000001</v>
      </c>
      <c r="C668" vm="3224">
        <f ca="1"/>
        <v>4.0279999999999996</v>
      </c>
      <c r="N668" vm="3225">
        <f ca="1"/>
        <v>2.4325999999999999</v>
      </c>
      <c r="O668" vm="2228">
        <f ca="1"/>
        <v>49.42</v>
      </c>
      <c r="P668" vm="3226">
        <f ca="1"/>
        <v>19.850000000000001</v>
      </c>
      <c r="Q668" vm="1024">
        <f ca="1"/>
        <v>14.5899</v>
      </c>
    </row>
    <row r="669" spans="2:17" x14ac:dyDescent="0.2">
      <c r="B669" vm="3227">
        <f ca="1"/>
        <v>12.800700000000001</v>
      </c>
      <c r="C669" vm="3141">
        <f ca="1"/>
        <v>3.8929999999999998</v>
      </c>
      <c r="N669" vm="3228">
        <f ca="1"/>
        <v>2.3813</v>
      </c>
      <c r="O669" vm="3229">
        <f ca="1"/>
        <v>49.36</v>
      </c>
      <c r="P669" vm="3230">
        <f ca="1"/>
        <v>19.747499999999999</v>
      </c>
      <c r="Q669" vm="3231">
        <f ca="1"/>
        <v>14.549899999999999</v>
      </c>
    </row>
    <row r="670" spans="2:17" x14ac:dyDescent="0.2">
      <c r="B670" vm="3232">
        <f ca="1"/>
        <v>12.708299999999999</v>
      </c>
      <c r="C670" vm="3233">
        <f ca="1"/>
        <v>3.8479999999999999</v>
      </c>
      <c r="N670" vm="3234">
        <f ca="1"/>
        <v>2.41</v>
      </c>
      <c r="O670" vm="3235">
        <f ca="1"/>
        <v>48.81</v>
      </c>
      <c r="P670" vm="429">
        <f ca="1"/>
        <v>19.625</v>
      </c>
      <c r="Q670" vm="3236">
        <f ca="1"/>
        <v>14.523199999999999</v>
      </c>
    </row>
    <row r="671" spans="2:17" x14ac:dyDescent="0.2">
      <c r="B671" vm="3237">
        <f ca="1"/>
        <v>12.821400000000001</v>
      </c>
      <c r="C671" vm="3238">
        <f ca="1"/>
        <v>3.92</v>
      </c>
      <c r="N671" vm="3239">
        <f ca="1"/>
        <v>2.2972999999999999</v>
      </c>
      <c r="O671" vm="3240">
        <f ca="1"/>
        <v>48.69</v>
      </c>
      <c r="P671" vm="3241">
        <f ca="1"/>
        <v>19.727499999999999</v>
      </c>
      <c r="Q671" vm="3242">
        <f ca="1"/>
        <v>14.4032</v>
      </c>
    </row>
    <row r="672" spans="2:17" x14ac:dyDescent="0.2">
      <c r="B672" vm="3243">
        <f ca="1"/>
        <v>12.8399</v>
      </c>
      <c r="C672" vm="3244">
        <f ca="1"/>
        <v>4</v>
      </c>
      <c r="N672" vm="3245">
        <f ca="1"/>
        <v>2.294</v>
      </c>
      <c r="O672" vm="1766">
        <f ca="1"/>
        <v>49.3</v>
      </c>
      <c r="P672" vm="3209">
        <f ca="1"/>
        <v>19.642499999999998</v>
      </c>
      <c r="Q672" vm="3246">
        <f ca="1"/>
        <v>14.516500000000001</v>
      </c>
    </row>
    <row r="673" spans="2:17" x14ac:dyDescent="0.2">
      <c r="B673" vm="3247">
        <f ca="1"/>
        <v>12.888</v>
      </c>
      <c r="C673" vm="3248">
        <f ca="1"/>
        <v>3.9950000000000001</v>
      </c>
      <c r="N673" vm="3249">
        <f ca="1"/>
        <v>2.3925999999999998</v>
      </c>
      <c r="O673" vm="3250">
        <f ca="1"/>
        <v>50.11</v>
      </c>
      <c r="P673" vm="3251">
        <f ca="1"/>
        <v>19.38</v>
      </c>
      <c r="Q673" vm="3252">
        <f ca="1"/>
        <v>14.5032</v>
      </c>
    </row>
    <row r="674" spans="2:17" x14ac:dyDescent="0.2">
      <c r="B674" vm="3253">
        <f ca="1"/>
        <v>13.0977</v>
      </c>
      <c r="C674" vm="3254">
        <f ca="1"/>
        <v>4.1120000000000001</v>
      </c>
      <c r="N674" vm="2603">
        <f ca="1"/>
        <v>2.3332999999999999</v>
      </c>
      <c r="O674" vm="3255">
        <f ca="1"/>
        <v>49.86</v>
      </c>
      <c r="P674" vm="3256">
        <f ca="1"/>
        <v>18.89</v>
      </c>
      <c r="Q674" vm="3257">
        <f ca="1"/>
        <v>14.406499999999999</v>
      </c>
    </row>
    <row r="675" spans="2:17" x14ac:dyDescent="0.2">
      <c r="B675" vm="3258">
        <f ca="1"/>
        <v>13.2468</v>
      </c>
      <c r="C675" vm="3259">
        <f ca="1"/>
        <v>4.2249999999999996</v>
      </c>
      <c r="N675" vm="3260">
        <f ca="1"/>
        <v>2.3180000000000001</v>
      </c>
      <c r="O675" vm="2471">
        <f ca="1"/>
        <v>49.03</v>
      </c>
      <c r="P675" vm="3261">
        <f ca="1"/>
        <v>18.725000000000001</v>
      </c>
      <c r="Q675" vm="3262">
        <f ca="1"/>
        <v>14.4999</v>
      </c>
    </row>
    <row r="676" spans="2:17" x14ac:dyDescent="0.2">
      <c r="B676" vm="3263">
        <f ca="1"/>
        <v>12.959099999999999</v>
      </c>
      <c r="C676" vm="3264">
        <f ca="1"/>
        <v>4.2350000000000003</v>
      </c>
      <c r="N676" vm="2207">
        <f ca="1"/>
        <v>2.4</v>
      </c>
      <c r="O676" vm="574">
        <f ca="1"/>
        <v>49.15</v>
      </c>
      <c r="P676" vm="3265">
        <f ca="1"/>
        <v>19.067499999999999</v>
      </c>
      <c r="Q676" vm="3266">
        <f ca="1"/>
        <v>14.1465</v>
      </c>
    </row>
    <row r="677" spans="2:17" x14ac:dyDescent="0.2">
      <c r="B677" vm="3267">
        <f ca="1"/>
        <v>13.044600000000001</v>
      </c>
      <c r="C677" vm="3268">
        <f ca="1"/>
        <v>4.2465000000000002</v>
      </c>
      <c r="N677" vm="3269">
        <f ca="1"/>
        <v>2.4672999999999998</v>
      </c>
      <c r="O677" vm="2266">
        <f ca="1"/>
        <v>49.34</v>
      </c>
      <c r="P677" vm="3270">
        <f ca="1"/>
        <v>19.2</v>
      </c>
      <c r="Q677" vm="3271">
        <f ca="1"/>
        <v>14.1965</v>
      </c>
    </row>
    <row r="678" spans="2:17" x14ac:dyDescent="0.2">
      <c r="B678" vm="3272">
        <f ca="1"/>
        <v>12.9373</v>
      </c>
      <c r="C678" vm="3273">
        <f ca="1"/>
        <v>4.2084999999999999</v>
      </c>
      <c r="N678" vm="3274">
        <f ca="1"/>
        <v>2.5152999999999999</v>
      </c>
      <c r="O678" vm="2228">
        <f ca="1"/>
        <v>49.42</v>
      </c>
      <c r="P678" vm="3275">
        <f ca="1"/>
        <v>19.1675</v>
      </c>
      <c r="Q678" vm="3276">
        <f ca="1"/>
        <v>14.129899999999999</v>
      </c>
    </row>
    <row r="679" spans="2:17" x14ac:dyDescent="0.2">
      <c r="B679" vm="3277">
        <f ca="1"/>
        <v>13.0259</v>
      </c>
      <c r="C679" vm="3278">
        <f ca="1"/>
        <v>4.3034999999999997</v>
      </c>
      <c r="N679" vm="3279">
        <f ca="1"/>
        <v>2.5373000000000001</v>
      </c>
      <c r="O679" vm="3280">
        <f ca="1"/>
        <v>49.53</v>
      </c>
      <c r="P679" vm="2745">
        <f ca="1"/>
        <v>18.75</v>
      </c>
      <c r="Q679" vm="3281">
        <f ca="1"/>
        <v>14.266500000000001</v>
      </c>
    </row>
    <row r="680" spans="2:17" x14ac:dyDescent="0.2">
      <c r="B680" vm="3282">
        <f ca="1"/>
        <v>13.1142</v>
      </c>
      <c r="C680" vm="3283">
        <f ca="1"/>
        <v>4.3975</v>
      </c>
      <c r="N680" vm="3284">
        <f ca="1"/>
        <v>2.5912999999999999</v>
      </c>
      <c r="O680" vm="2124">
        <f ca="1"/>
        <v>49.65</v>
      </c>
      <c r="P680" vm="3285">
        <f ca="1"/>
        <v>18.877500000000001</v>
      </c>
      <c r="Q680" vm="3286">
        <f ca="1"/>
        <v>14.2865</v>
      </c>
    </row>
    <row r="681" spans="2:17" x14ac:dyDescent="0.2">
      <c r="B681" vm="3287">
        <f ca="1"/>
        <v>13.092700000000001</v>
      </c>
      <c r="C681" vm="3288">
        <f ca="1"/>
        <v>4.3205</v>
      </c>
      <c r="N681" vm="3289">
        <f ca="1"/>
        <v>2.5933000000000002</v>
      </c>
      <c r="O681" vm="3290">
        <f ca="1"/>
        <v>49.28</v>
      </c>
      <c r="P681" vm="3291">
        <f ca="1"/>
        <v>18.824999999999999</v>
      </c>
      <c r="Q681" vm="3292">
        <f ca="1"/>
        <v>14.2699</v>
      </c>
    </row>
    <row r="682" spans="2:17" x14ac:dyDescent="0.2">
      <c r="B682" vm="3293">
        <f ca="1"/>
        <v>13.176</v>
      </c>
      <c r="C682" vm="3294">
        <f ca="1"/>
        <v>4.3490000000000002</v>
      </c>
      <c r="N682" vm="3295">
        <f ca="1"/>
        <v>2.6</v>
      </c>
      <c r="O682" vm="3296">
        <f ca="1"/>
        <v>49.73</v>
      </c>
      <c r="P682" vm="3297">
        <f ca="1"/>
        <v>18.807500000000001</v>
      </c>
      <c r="Q682" vm="2003">
        <f ca="1"/>
        <v>14.4099</v>
      </c>
    </row>
    <row r="683" spans="2:17" x14ac:dyDescent="0.2">
      <c r="B683" vm="3298">
        <f ca="1"/>
        <v>13.175800000000001</v>
      </c>
      <c r="C683" vm="3299">
        <f ca="1"/>
        <v>4.3689999999999998</v>
      </c>
      <c r="N683" vm="3289">
        <f ca="1"/>
        <v>2.5933000000000002</v>
      </c>
      <c r="O683" vm="3250">
        <f ca="1"/>
        <v>50.11</v>
      </c>
      <c r="P683" vm="3300">
        <f ca="1"/>
        <v>18.385000000000002</v>
      </c>
      <c r="Q683" vm="3301">
        <f ca="1"/>
        <v>14.496499999999999</v>
      </c>
    </row>
    <row r="684" spans="2:17" x14ac:dyDescent="0.2">
      <c r="B684" vm="3302">
        <f ca="1"/>
        <v>13.4948</v>
      </c>
      <c r="C684" vm="3303">
        <f ca="1"/>
        <v>4.476</v>
      </c>
      <c r="N684" vm="3304">
        <f ca="1"/>
        <v>2.4426000000000001</v>
      </c>
      <c r="O684" vm="923">
        <f ca="1"/>
        <v>50.25</v>
      </c>
      <c r="P684" vm="2098">
        <f ca="1"/>
        <v>18.734999999999999</v>
      </c>
      <c r="Q684" vm="3305">
        <f ca="1"/>
        <v>14.8565</v>
      </c>
    </row>
    <row r="685" spans="2:17" x14ac:dyDescent="0.2">
      <c r="B685" vm="3306">
        <f ca="1"/>
        <v>13.6883</v>
      </c>
      <c r="C685" vm="3307">
        <f ca="1"/>
        <v>4.4450000000000003</v>
      </c>
      <c r="N685" vm="3308">
        <f ca="1"/>
        <v>2.3532999999999999</v>
      </c>
      <c r="O685" vm="379">
        <f ca="1"/>
        <v>49.8</v>
      </c>
      <c r="P685" vm="3309">
        <f ca="1"/>
        <v>18.892499999999998</v>
      </c>
      <c r="Q685" vm="3310">
        <f ca="1"/>
        <v>14.8932</v>
      </c>
    </row>
    <row r="686" spans="2:17" x14ac:dyDescent="0.2">
      <c r="B686" vm="3311">
        <f ca="1"/>
        <v>13.922000000000001</v>
      </c>
      <c r="C686" vm="3312">
        <f ca="1"/>
        <v>4.5145</v>
      </c>
      <c r="N686" vm="3313">
        <f ca="1"/>
        <v>2.35</v>
      </c>
      <c r="O686" vm="3314">
        <f ca="1"/>
        <v>50.17</v>
      </c>
      <c r="P686" vm="3315">
        <f ca="1"/>
        <v>19.182500000000001</v>
      </c>
      <c r="Q686" vm="3305">
        <f ca="1"/>
        <v>14.8565</v>
      </c>
    </row>
    <row r="687" spans="2:17" x14ac:dyDescent="0.2">
      <c r="B687" vm="3316">
        <f ca="1"/>
        <v>14.038600000000001</v>
      </c>
      <c r="C687" vm="3317">
        <f ca="1"/>
        <v>4.5650000000000004</v>
      </c>
      <c r="N687" vm="2223">
        <f ca="1"/>
        <v>2.3506</v>
      </c>
      <c r="O687" vm="2296">
        <f ca="1"/>
        <v>50</v>
      </c>
      <c r="P687" vm="3318">
        <f ca="1"/>
        <v>19.324999999999999</v>
      </c>
      <c r="Q687" vm="3319">
        <f ca="1"/>
        <v>14.773199999999999</v>
      </c>
    </row>
    <row r="688" spans="2:17" x14ac:dyDescent="0.2">
      <c r="B688" vm="3320">
        <f ca="1"/>
        <v>14.1137</v>
      </c>
      <c r="C688" vm="3321">
        <f ca="1"/>
        <v>4.5994999999999999</v>
      </c>
      <c r="N688" vm="3322">
        <f ca="1"/>
        <v>2.3965999999999998</v>
      </c>
      <c r="O688" vm="3280">
        <f ca="1"/>
        <v>49.53</v>
      </c>
      <c r="P688" vm="3230">
        <f ca="1"/>
        <v>19.747499999999999</v>
      </c>
      <c r="Q688" vm="1042">
        <f ca="1"/>
        <v>14.4299</v>
      </c>
    </row>
    <row r="689" spans="2:17" x14ac:dyDescent="0.2">
      <c r="B689" vm="3323">
        <f ca="1"/>
        <v>14.2738</v>
      </c>
      <c r="C689" vm="3324">
        <f ca="1"/>
        <v>4.702</v>
      </c>
      <c r="N689" vm="3325">
        <f ca="1"/>
        <v>2.4133</v>
      </c>
      <c r="O689" vm="3326">
        <f ca="1"/>
        <v>49.52</v>
      </c>
      <c r="P689" vm="2905">
        <f ca="1"/>
        <v>19.25</v>
      </c>
      <c r="Q689" vm="1019">
        <f ca="1"/>
        <v>14.433199999999999</v>
      </c>
    </row>
    <row r="690" spans="2:17" x14ac:dyDescent="0.2">
      <c r="B690" vm="3327">
        <f ca="1"/>
        <v>14.3071</v>
      </c>
      <c r="C690" vm="3328">
        <f ca="1"/>
        <v>4.7035</v>
      </c>
      <c r="N690" vm="3329">
        <f ca="1"/>
        <v>2.4733000000000001</v>
      </c>
      <c r="O690" vm="3330">
        <f ca="1"/>
        <v>49.45</v>
      </c>
      <c r="P690" vm="3331">
        <f ca="1"/>
        <v>19.537500000000001</v>
      </c>
      <c r="Q690" vm="3332">
        <f ca="1"/>
        <v>14.5199</v>
      </c>
    </row>
    <row r="691" spans="2:17" x14ac:dyDescent="0.2">
      <c r="B691" vm="3333">
        <f ca="1"/>
        <v>14.188700000000001</v>
      </c>
      <c r="C691" vm="3334">
        <f ca="1"/>
        <v>4.6384999999999996</v>
      </c>
      <c r="N691" vm="3186">
        <f ca="1"/>
        <v>2.532</v>
      </c>
      <c r="O691" vm="2113">
        <f ca="1"/>
        <v>49.02</v>
      </c>
      <c r="P691" vm="3335">
        <f ca="1"/>
        <v>19.7575</v>
      </c>
      <c r="Q691" vm="3336">
        <f ca="1"/>
        <v>14.5365</v>
      </c>
    </row>
    <row r="692" spans="2:17" x14ac:dyDescent="0.2">
      <c r="B692" vm="3337">
        <f ca="1"/>
        <v>14.2631</v>
      </c>
      <c r="C692" vm="164">
        <f ca="1"/>
        <v>4.6710000000000003</v>
      </c>
      <c r="N692" vm="3338">
        <f ca="1"/>
        <v>2.5293000000000001</v>
      </c>
      <c r="O692" vm="3339">
        <f ca="1"/>
        <v>48.87</v>
      </c>
      <c r="P692" vm="333">
        <f ca="1"/>
        <v>20.074999999999999</v>
      </c>
      <c r="Q692" vm="3340">
        <f ca="1"/>
        <v>14.6099</v>
      </c>
    </row>
    <row r="693" spans="2:17" x14ac:dyDescent="0.2">
      <c r="B693" vm="3341">
        <f ca="1"/>
        <v>14.598599999999999</v>
      </c>
      <c r="C693" vm="3342">
        <f ca="1"/>
        <v>4.6932999999999998</v>
      </c>
      <c r="N693" vm="3343">
        <f ca="1"/>
        <v>2.5486</v>
      </c>
      <c r="O693" vm="541">
        <f ca="1"/>
        <v>48.2</v>
      </c>
      <c r="P693" vm="3344">
        <f ca="1"/>
        <v>20.192499999999999</v>
      </c>
      <c r="Q693" vm="2035">
        <f ca="1"/>
        <v>14.8165</v>
      </c>
    </row>
    <row r="694" spans="2:17" x14ac:dyDescent="0.2">
      <c r="B694" vm="3345">
        <f ca="1"/>
        <v>14.670500000000001</v>
      </c>
      <c r="C694" vm="3346">
        <f ca="1"/>
        <v>4.6094999999999997</v>
      </c>
      <c r="N694" vm="3347">
        <f ca="1"/>
        <v>2.8239999999999998</v>
      </c>
      <c r="O694" vm="3348">
        <f ca="1"/>
        <v>47.8</v>
      </c>
      <c r="P694" vm="2163">
        <f ca="1"/>
        <v>20.047499999999999</v>
      </c>
      <c r="Q694" vm="3193">
        <f ca="1"/>
        <v>14.8965</v>
      </c>
    </row>
    <row r="695" spans="2:17" x14ac:dyDescent="0.2">
      <c r="B695" vm="3349">
        <f ca="1"/>
        <v>14.641400000000001</v>
      </c>
      <c r="C695" vm="3350">
        <f ca="1"/>
        <v>4.6275000000000004</v>
      </c>
      <c r="N695" vm="3351">
        <f ca="1"/>
        <v>2.9066000000000001</v>
      </c>
      <c r="O695" vm="3352">
        <f ca="1"/>
        <v>47.42</v>
      </c>
      <c r="P695" vm="3353">
        <f ca="1"/>
        <v>19.295000000000002</v>
      </c>
      <c r="Q695" vm="1091">
        <f ca="1"/>
        <v>15.0198</v>
      </c>
    </row>
    <row r="696" spans="2:17" x14ac:dyDescent="0.2">
      <c r="B696" vm="3354">
        <f ca="1"/>
        <v>14.692</v>
      </c>
      <c r="C696" vm="3355">
        <f ca="1"/>
        <v>4.6775000000000002</v>
      </c>
      <c r="N696" vm="3356">
        <f ca="1"/>
        <v>2.8733</v>
      </c>
      <c r="O696" vm="3357">
        <f ca="1"/>
        <v>47.44</v>
      </c>
      <c r="P696" vm="1873">
        <f ca="1"/>
        <v>17.074999999999999</v>
      </c>
      <c r="Q696" vm="3358">
        <f ca="1"/>
        <v>15.149800000000001</v>
      </c>
    </row>
    <row r="697" spans="2:17" x14ac:dyDescent="0.2">
      <c r="B697" vm="3359">
        <f ca="1"/>
        <v>14.8894</v>
      </c>
      <c r="C697" vm="3360">
        <f ca="1"/>
        <v>4.7110000000000003</v>
      </c>
      <c r="N697" vm="3361">
        <f ca="1"/>
        <v>2.7406000000000001</v>
      </c>
      <c r="O697" vm="3362">
        <f ca="1"/>
        <v>47.7</v>
      </c>
      <c r="P697" vm="3363">
        <f ca="1"/>
        <v>16.875</v>
      </c>
      <c r="Q697" vm="1112">
        <f ca="1"/>
        <v>15.0665</v>
      </c>
    </row>
    <row r="698" spans="2:17" x14ac:dyDescent="0.2">
      <c r="B698" vm="3364">
        <f ca="1"/>
        <v>15.3927</v>
      </c>
      <c r="C698" vm="3365">
        <f ca="1"/>
        <v>4.8295000000000003</v>
      </c>
      <c r="N698" vm="3366">
        <f ca="1"/>
        <v>2.8</v>
      </c>
      <c r="O698" vm="3163">
        <f ca="1"/>
        <v>47.79</v>
      </c>
      <c r="P698" vm="3367">
        <f ca="1"/>
        <v>17.170000000000002</v>
      </c>
      <c r="Q698" vm="3368">
        <f ca="1"/>
        <v>15.0098</v>
      </c>
    </row>
    <row r="699" spans="2:17" x14ac:dyDescent="0.2">
      <c r="B699" vm="3369">
        <f ca="1"/>
        <v>15.549099999999999</v>
      </c>
      <c r="C699" vm="3370">
        <f ca="1"/>
        <v>4.7750000000000004</v>
      </c>
      <c r="N699" vm="3371">
        <f ca="1"/>
        <v>2.798</v>
      </c>
      <c r="O699" vm="3372">
        <f ca="1"/>
        <v>48.48</v>
      </c>
      <c r="P699" vm="3373">
        <f ca="1"/>
        <v>17.067499999999999</v>
      </c>
      <c r="Q699" vm="3374">
        <f ca="1"/>
        <v>15.033200000000001</v>
      </c>
    </row>
    <row r="700" spans="2:17" x14ac:dyDescent="0.2">
      <c r="B700" vm="3375">
        <f ca="1"/>
        <v>15.856400000000001</v>
      </c>
      <c r="C700" vm="3376">
        <f ca="1"/>
        <v>4.7664999999999997</v>
      </c>
      <c r="N700" vm="3377">
        <f ca="1"/>
        <v>2.7866</v>
      </c>
      <c r="O700" vm="776">
        <f ca="1"/>
        <v>49.54</v>
      </c>
      <c r="P700" vm="468">
        <f ca="1"/>
        <v>17.0825</v>
      </c>
      <c r="Q700" vm="596">
        <f ca="1"/>
        <v>15.783200000000001</v>
      </c>
    </row>
    <row r="701" spans="2:17" x14ac:dyDescent="0.2">
      <c r="B701" vm="3378">
        <f ca="1"/>
        <v>15.614599999999999</v>
      </c>
      <c r="C701" vm="3379">
        <f ca="1"/>
        <v>4.4710000000000001</v>
      </c>
      <c r="N701" vm="3380">
        <f ca="1"/>
        <v>2.7132999999999998</v>
      </c>
      <c r="O701" vm="374">
        <f ca="1"/>
        <v>49.24</v>
      </c>
      <c r="P701" vm="3367">
        <f ca="1"/>
        <v>17.170000000000002</v>
      </c>
      <c r="Q701" vm="2735">
        <f ca="1"/>
        <v>15.659800000000001</v>
      </c>
    </row>
    <row r="702" spans="2:17" x14ac:dyDescent="0.2">
      <c r="B702" vm="3381">
        <f ca="1"/>
        <v>15.9772</v>
      </c>
      <c r="C702" vm="3382">
        <f ca="1"/>
        <v>4.59</v>
      </c>
      <c r="N702" vm="3383">
        <f ca="1"/>
        <v>2.8039999999999998</v>
      </c>
      <c r="O702" vm="3384">
        <f ca="1"/>
        <v>49.75</v>
      </c>
      <c r="P702" vm="3385">
        <f ca="1"/>
        <v>17.84</v>
      </c>
      <c r="Q702" vm="3386">
        <f ca="1"/>
        <v>15.6698</v>
      </c>
    </row>
    <row r="703" spans="2:17" x14ac:dyDescent="0.2">
      <c r="B703" vm="3387">
        <f ca="1"/>
        <v>15.4772</v>
      </c>
      <c r="C703" vm="3388">
        <f ca="1"/>
        <v>4.4344999999999999</v>
      </c>
      <c r="N703" vm="3389">
        <f ca="1"/>
        <v>2.8833000000000002</v>
      </c>
      <c r="O703" vm="3390">
        <f ca="1"/>
        <v>48.91</v>
      </c>
      <c r="P703" vm="3391">
        <f ca="1"/>
        <v>17.727499999999999</v>
      </c>
      <c r="Q703" vm="3392">
        <f ca="1"/>
        <v>15.426500000000001</v>
      </c>
    </row>
    <row r="704" spans="2:17" x14ac:dyDescent="0.2">
      <c r="B704" vm="547">
        <f ca="1"/>
        <v>15.7765</v>
      </c>
      <c r="C704" vm="3393">
        <f ca="1"/>
        <v>4.5949999999999998</v>
      </c>
      <c r="N704" vm="3394">
        <f ca="1"/>
        <v>2.9</v>
      </c>
      <c r="O704" vm="1757">
        <f ca="1"/>
        <v>48.49</v>
      </c>
      <c r="P704" vm="3395">
        <f ca="1"/>
        <v>17.68</v>
      </c>
      <c r="Q704" vm="1725">
        <f ca="1"/>
        <v>15.379799999999999</v>
      </c>
    </row>
    <row r="705" spans="2:17" x14ac:dyDescent="0.2">
      <c r="B705" vm="3396">
        <f ca="1"/>
        <v>15.900700000000001</v>
      </c>
      <c r="C705" vm="3397">
        <f ca="1"/>
        <v>4.4684999999999997</v>
      </c>
      <c r="N705" vm="3398">
        <f ca="1"/>
        <v>2.9460000000000002</v>
      </c>
      <c r="O705" vm="515">
        <f ca="1"/>
        <v>49</v>
      </c>
      <c r="P705" vm="3399">
        <f ca="1"/>
        <v>17.57</v>
      </c>
      <c r="Q705" vm="1128">
        <f ca="1"/>
        <v>15.2598</v>
      </c>
    </row>
    <row r="706" spans="2:17" x14ac:dyDescent="0.2">
      <c r="B706" vm="3400">
        <f ca="1"/>
        <v>16.379899999999999</v>
      </c>
      <c r="C706" vm="3401">
        <f ca="1"/>
        <v>4.4965000000000002</v>
      </c>
      <c r="N706" vm="3402">
        <f ca="1"/>
        <v>3.0333000000000001</v>
      </c>
      <c r="O706" vm="3403">
        <f ca="1"/>
        <v>47.74</v>
      </c>
      <c r="P706" vm="3404">
        <f ca="1"/>
        <v>17.600000000000001</v>
      </c>
      <c r="Q706" vm="3405">
        <f ca="1"/>
        <v>15.2798</v>
      </c>
    </row>
    <row r="707" spans="2:17" x14ac:dyDescent="0.2">
      <c r="B707" vm="3406">
        <f ca="1"/>
        <v>15.982200000000001</v>
      </c>
      <c r="C707" vm="3407">
        <f ca="1"/>
        <v>4.4625000000000004</v>
      </c>
      <c r="N707" vm="3408">
        <f ca="1"/>
        <v>3.0653000000000001</v>
      </c>
      <c r="O707" vm="3409">
        <f ca="1"/>
        <v>47.24</v>
      </c>
      <c r="P707" vm="3410">
        <f ca="1"/>
        <v>17.732500000000002</v>
      </c>
      <c r="Q707" vm="2530">
        <f ca="1"/>
        <v>14.933199999999999</v>
      </c>
    </row>
    <row r="708" spans="2:17" x14ac:dyDescent="0.2">
      <c r="B708" vm="3411">
        <f ca="1"/>
        <v>16.5473</v>
      </c>
      <c r="C708" vm="3412">
        <f ca="1"/>
        <v>4.7640000000000002</v>
      </c>
      <c r="N708" vm="3413">
        <f ca="1"/>
        <v>3.1640000000000001</v>
      </c>
      <c r="O708" vm="3414">
        <f ca="1"/>
        <v>48.18</v>
      </c>
      <c r="P708" vm="3415">
        <f ca="1"/>
        <v>17.71</v>
      </c>
      <c r="Q708" vm="3416">
        <f ca="1"/>
        <v>15.1698</v>
      </c>
    </row>
    <row r="709" spans="2:17" x14ac:dyDescent="0.2">
      <c r="B709" vm="3417">
        <f ca="1"/>
        <v>16.834099999999999</v>
      </c>
      <c r="C709" vm="3418">
        <f ca="1"/>
        <v>4.5434999999999999</v>
      </c>
      <c r="N709" vm="3419">
        <f ca="1"/>
        <v>3.24</v>
      </c>
      <c r="O709" vm="494">
        <f ca="1"/>
        <v>49.25</v>
      </c>
      <c r="P709" vm="3420">
        <f ca="1"/>
        <v>18.182500000000001</v>
      </c>
      <c r="Q709" vm="2126">
        <f ca="1"/>
        <v>14.6999</v>
      </c>
    </row>
    <row r="710" spans="2:17" x14ac:dyDescent="0.2">
      <c r="B710" vm="3421">
        <f ca="1"/>
        <v>16.983499999999999</v>
      </c>
      <c r="C710" vm="3422">
        <f ca="1"/>
        <v>4.4115000000000002</v>
      </c>
      <c r="N710" vm="3423">
        <f ca="1"/>
        <v>3.4</v>
      </c>
      <c r="O710" vm="3424">
        <f ca="1"/>
        <v>48.47</v>
      </c>
      <c r="P710" vm="3425">
        <f ca="1"/>
        <v>18.36</v>
      </c>
      <c r="Q710" vm="3426">
        <f ca="1"/>
        <v>14.6532</v>
      </c>
    </row>
    <row r="711" spans="2:17" x14ac:dyDescent="0.2">
      <c r="B711" vm="3427">
        <f ca="1"/>
        <v>16.867100000000001</v>
      </c>
      <c r="C711" vm="3428">
        <f ca="1"/>
        <v>4.45</v>
      </c>
      <c r="N711" vm="3429">
        <f ca="1"/>
        <v>3.3933</v>
      </c>
      <c r="O711" vm="2238">
        <f ca="1"/>
        <v>48.62</v>
      </c>
      <c r="P711" vm="3430">
        <f ca="1"/>
        <v>18.175000000000001</v>
      </c>
      <c r="Q711" vm="1993">
        <f ca="1"/>
        <v>14.8499</v>
      </c>
    </row>
    <row r="712" spans="2:17" x14ac:dyDescent="0.2">
      <c r="B712" vm="3431">
        <f ca="1"/>
        <v>16.960699999999999</v>
      </c>
      <c r="C712" vm="3432">
        <f ca="1"/>
        <v>4.5205000000000002</v>
      </c>
      <c r="N712" vm="3433">
        <f ca="1"/>
        <v>3.3666</v>
      </c>
      <c r="O712" vm="3434">
        <f ca="1"/>
        <v>48.23</v>
      </c>
      <c r="P712" vm="3435">
        <f ca="1"/>
        <v>18.012499999999999</v>
      </c>
      <c r="Q712" vm="2109">
        <f ca="1"/>
        <v>14.906499999999999</v>
      </c>
    </row>
    <row r="713" spans="2:17" x14ac:dyDescent="0.2">
      <c r="B713" vm="3436">
        <f ca="1"/>
        <v>16.9542</v>
      </c>
      <c r="C713" vm="3437">
        <f ca="1"/>
        <v>4.4835000000000003</v>
      </c>
      <c r="N713" vm="3438">
        <f ca="1"/>
        <v>3.5419999999999998</v>
      </c>
      <c r="O713" vm="357">
        <f ca="1"/>
        <v>47.77</v>
      </c>
      <c r="P713" vm="2723">
        <f ca="1"/>
        <v>18</v>
      </c>
      <c r="Q713" vm="3439">
        <f ca="1"/>
        <v>14.9132</v>
      </c>
    </row>
    <row r="714" spans="2:17" x14ac:dyDescent="0.2">
      <c r="B714" vm="3440">
        <f ca="1"/>
        <v>17.534199999999998</v>
      </c>
      <c r="C714" vm="3441">
        <f ca="1"/>
        <v>4.4024999999999999</v>
      </c>
      <c r="N714" vm="3442">
        <f ca="1"/>
        <v>3.4506000000000001</v>
      </c>
      <c r="O714" vm="3443">
        <f ca="1"/>
        <v>48.55</v>
      </c>
      <c r="P714" vm="3444">
        <f ca="1"/>
        <v>18.282499999999999</v>
      </c>
      <c r="Q714" vm="1542">
        <f ca="1"/>
        <v>15.236499999999999</v>
      </c>
    </row>
    <row r="715" spans="2:17" x14ac:dyDescent="0.2">
      <c r="B715" vm="3445">
        <f ca="1"/>
        <v>17.5868</v>
      </c>
      <c r="C715" vm="3446">
        <f ca="1"/>
        <v>4.3875000000000002</v>
      </c>
      <c r="N715" vm="3447">
        <f ca="1"/>
        <v>3.7332999999999998</v>
      </c>
      <c r="O715" vm="3448">
        <f ca="1"/>
        <v>48.82</v>
      </c>
      <c r="P715" vm="3449">
        <f ca="1"/>
        <v>17.817499999999999</v>
      </c>
      <c r="Q715" vm="985">
        <f ca="1"/>
        <v>14.899900000000001</v>
      </c>
    </row>
    <row r="716" spans="2:17" x14ac:dyDescent="0.2">
      <c r="B716" vm="3450">
        <f ca="1"/>
        <v>17.78</v>
      </c>
      <c r="C716" vm="3451">
        <f ca="1"/>
        <v>4.3985000000000003</v>
      </c>
      <c r="N716" vm="3452">
        <f ca="1"/>
        <v>3.7326000000000001</v>
      </c>
      <c r="O716" vm="2065">
        <f ca="1"/>
        <v>48.29</v>
      </c>
      <c r="P716" vm="3449">
        <f ca="1"/>
        <v>17.817499999999999</v>
      </c>
      <c r="Q716" vm="3453">
        <f ca="1"/>
        <v>14.719900000000001</v>
      </c>
    </row>
    <row r="717" spans="2:17" x14ac:dyDescent="0.2">
      <c r="B717" vm="3454">
        <f ca="1"/>
        <v>17.6919</v>
      </c>
      <c r="C717" vm="3455">
        <f ca="1"/>
        <v>4.2175000000000002</v>
      </c>
      <c r="N717" vm="3456">
        <f ca="1"/>
        <v>3.59</v>
      </c>
      <c r="O717" vm="562">
        <f ca="1"/>
        <v>48.5</v>
      </c>
      <c r="P717" vm="3457">
        <f ca="1"/>
        <v>17.739999999999998</v>
      </c>
      <c r="Q717" vm="3458">
        <f ca="1"/>
        <v>14.7499</v>
      </c>
    </row>
    <row r="718" spans="2:17" x14ac:dyDescent="0.2">
      <c r="B718" vm="3459">
        <f ca="1"/>
        <v>18.456900000000001</v>
      </c>
      <c r="C718" vm="3114">
        <f ca="1"/>
        <v>4.2305000000000001</v>
      </c>
      <c r="N718" vm="3460">
        <f ca="1"/>
        <v>3.7646000000000002</v>
      </c>
      <c r="O718" vm="574">
        <f ca="1"/>
        <v>49.15</v>
      </c>
      <c r="P718" vm="2025">
        <f ca="1"/>
        <v>17.172499999999999</v>
      </c>
      <c r="Q718" vm="3461">
        <f ca="1"/>
        <v>14.6699</v>
      </c>
    </row>
    <row r="719" spans="2:17" x14ac:dyDescent="0.2">
      <c r="B719" vm="3462">
        <f ca="1"/>
        <v>18.546199999999999</v>
      </c>
      <c r="C719" vm="3288">
        <f ca="1"/>
        <v>4.3205</v>
      </c>
      <c r="N719" vm="3463">
        <f ca="1"/>
        <v>3.7593000000000001</v>
      </c>
      <c r="O719" vm="3384">
        <f ca="1"/>
        <v>49.75</v>
      </c>
      <c r="P719" vm="3464">
        <f ca="1"/>
        <v>17.627500000000001</v>
      </c>
      <c r="Q719" vm="996">
        <f ca="1"/>
        <v>14.666499999999999</v>
      </c>
    </row>
    <row r="720" spans="2:17" x14ac:dyDescent="0.2">
      <c r="B720" vm="3465">
        <f ca="1"/>
        <v>18.3828</v>
      </c>
      <c r="C720" vm="3466">
        <f ca="1"/>
        <v>4.34</v>
      </c>
      <c r="N720" vm="3467">
        <f ca="1"/>
        <v>4.1333000000000002</v>
      </c>
      <c r="O720" vm="3468">
        <f ca="1"/>
        <v>50.09</v>
      </c>
      <c r="P720" vm="3469">
        <f ca="1"/>
        <v>17.557500000000001</v>
      </c>
      <c r="Q720" vm="3470">
        <f ca="1"/>
        <v>14.729900000000001</v>
      </c>
    </row>
    <row r="721" spans="2:17" x14ac:dyDescent="0.2">
      <c r="B721" vm="3471">
        <f ca="1"/>
        <v>16.894100000000002</v>
      </c>
      <c r="C721" vm="3472">
        <f ca="1"/>
        <v>4.1210000000000004</v>
      </c>
      <c r="N721" vm="3473">
        <f ca="1"/>
        <v>3.8332999999999999</v>
      </c>
      <c r="O721" vm="1747">
        <f ca="1"/>
        <v>50.2</v>
      </c>
      <c r="P721" vm="3474">
        <f ca="1"/>
        <v>17.7925</v>
      </c>
      <c r="Q721" vm="3475">
        <f ca="1"/>
        <v>14.3832</v>
      </c>
    </row>
    <row r="722" spans="2:17" x14ac:dyDescent="0.2">
      <c r="B722" vm="3476">
        <f ca="1"/>
        <v>16.459499999999998</v>
      </c>
      <c r="C722" vm="3477">
        <f ca="1"/>
        <v>3.9129999999999998</v>
      </c>
      <c r="N722" vm="3478">
        <f ca="1"/>
        <v>4.6745999999999999</v>
      </c>
      <c r="O722" vm="3479">
        <f ca="1"/>
        <v>51.48</v>
      </c>
      <c r="P722" vm="3480">
        <f ca="1"/>
        <v>17.975000000000001</v>
      </c>
      <c r="Q722" vm="3481">
        <f ca="1"/>
        <v>14.326499999999999</v>
      </c>
    </row>
    <row r="723" spans="2:17" x14ac:dyDescent="0.2">
      <c r="B723" vm="3482">
        <f ca="1"/>
        <v>16.1404</v>
      </c>
      <c r="C723" vm="3483">
        <f ca="1"/>
        <v>3.8955000000000002</v>
      </c>
      <c r="N723" vm="3484">
        <f ca="1"/>
        <v>4.6433</v>
      </c>
      <c r="O723" vm="2554">
        <f ca="1"/>
        <v>52.8</v>
      </c>
      <c r="P723" vm="3485">
        <f ca="1"/>
        <v>17.765000000000001</v>
      </c>
      <c r="Q723" vm="1444">
        <f ca="1"/>
        <v>14.9999</v>
      </c>
    </row>
    <row r="724" spans="2:17" x14ac:dyDescent="0.2">
      <c r="B724" vm="3486">
        <f ca="1"/>
        <v>16.8476</v>
      </c>
      <c r="C724" vm="3487">
        <f ca="1"/>
        <v>4.0199999999999996</v>
      </c>
      <c r="N724" vm="3488">
        <f ca="1"/>
        <v>5.3993000000000002</v>
      </c>
      <c r="O724" vm="988">
        <f ca="1"/>
        <v>53.52</v>
      </c>
      <c r="P724" vm="3489">
        <f ca="1"/>
        <v>17.7</v>
      </c>
      <c r="Q724" vm="1384">
        <f ca="1"/>
        <v>15.4132</v>
      </c>
    </row>
    <row r="725" spans="2:17" x14ac:dyDescent="0.2">
      <c r="B725" vm="3490">
        <f ca="1"/>
        <v>15.979699999999999</v>
      </c>
      <c r="C725" vm="3491">
        <f ca="1"/>
        <v>3.9714999999999998</v>
      </c>
      <c r="N725" vm="3492">
        <f ca="1"/>
        <v>6.2812999999999999</v>
      </c>
      <c r="O725" vm="2866">
        <f ca="1"/>
        <v>52.72</v>
      </c>
      <c r="P725" vm="3493">
        <f ca="1"/>
        <v>17.475000000000001</v>
      </c>
      <c r="Q725" vm="1525">
        <f ca="1"/>
        <v>15.4298</v>
      </c>
    </row>
    <row r="726" spans="2:17" x14ac:dyDescent="0.2">
      <c r="B726" vm="3494">
        <f ca="1"/>
        <v>15.863899999999999</v>
      </c>
      <c r="C726" vm="3495">
        <f ca="1"/>
        <v>3.8504999999999998</v>
      </c>
      <c r="N726" vm="3496">
        <f ca="1"/>
        <v>5.4532999999999996</v>
      </c>
      <c r="O726" vm="2733">
        <f ca="1"/>
        <v>53.27</v>
      </c>
      <c r="P726" vm="3497">
        <f ca="1"/>
        <v>17.552499999999998</v>
      </c>
      <c r="Q726" vm="3498">
        <f ca="1"/>
        <v>15.4732</v>
      </c>
    </row>
    <row r="727" spans="2:17" x14ac:dyDescent="0.2">
      <c r="B727" vm="3499">
        <f ca="1"/>
        <v>15.755000000000001</v>
      </c>
      <c r="C727" vm="3500">
        <f ca="1"/>
        <v>3.9415</v>
      </c>
      <c r="N727" vm="3501">
        <f ca="1"/>
        <v>6.3132999999999999</v>
      </c>
      <c r="O727" vm="2858">
        <f ca="1"/>
        <v>53.25</v>
      </c>
      <c r="P727" vm="3502">
        <f ca="1"/>
        <v>17.767499999999998</v>
      </c>
      <c r="Q727" vm="1389">
        <f ca="1"/>
        <v>15.3332</v>
      </c>
    </row>
    <row r="728" spans="2:17" x14ac:dyDescent="0.2">
      <c r="B728" vm="3503">
        <f ca="1"/>
        <v>15.9274</v>
      </c>
      <c r="C728" vm="3504">
        <f ca="1"/>
        <v>3.9929999999999999</v>
      </c>
      <c r="N728" vm="3505">
        <f ca="1"/>
        <v>6.1665999999999999</v>
      </c>
      <c r="O728" vm="3506">
        <f ca="1"/>
        <v>53.47</v>
      </c>
      <c r="P728" vm="3507">
        <f ca="1"/>
        <v>17.932500000000001</v>
      </c>
      <c r="Q728" vm="3358">
        <f ca="1"/>
        <v>15.149800000000001</v>
      </c>
    </row>
    <row r="729" spans="2:17" x14ac:dyDescent="0.2">
      <c r="B729" vm="3508">
        <f ca="1"/>
        <v>16.1099</v>
      </c>
      <c r="C729" vm="3509">
        <f ca="1"/>
        <v>3.9620000000000002</v>
      </c>
      <c r="N729" vm="3510">
        <f ca="1"/>
        <v>6.0746000000000002</v>
      </c>
      <c r="O729" vm="3511">
        <f ca="1"/>
        <v>53.71</v>
      </c>
      <c r="P729" vm="3512">
        <f ca="1"/>
        <v>17.995000000000001</v>
      </c>
      <c r="Q729" vm="3368">
        <f ca="1"/>
        <v>15.0098</v>
      </c>
    </row>
    <row r="730" spans="2:17" x14ac:dyDescent="0.2">
      <c r="B730" vm="3513">
        <f ca="1"/>
        <v>16.766200000000001</v>
      </c>
      <c r="C730" vm="3514">
        <f ca="1"/>
        <v>4.0054999999999996</v>
      </c>
      <c r="N730" vm="3515">
        <f ca="1"/>
        <v>5.8998999999999997</v>
      </c>
      <c r="O730" vm="3516">
        <f ca="1"/>
        <v>53.66</v>
      </c>
      <c r="P730" vm="3517">
        <f ca="1"/>
        <v>18.245000000000001</v>
      </c>
      <c r="Q730" vm="3518">
        <f ca="1"/>
        <v>15.076499999999999</v>
      </c>
    </row>
    <row r="731" spans="2:17" x14ac:dyDescent="0.2">
      <c r="B731" vm="3519">
        <f ca="1"/>
        <v>17.0215</v>
      </c>
      <c r="C731" vm="3520">
        <f ca="1"/>
        <v>4.1150000000000002</v>
      </c>
      <c r="N731" vm="3521">
        <f ca="1"/>
        <v>5.7579000000000002</v>
      </c>
      <c r="O731" vm="3522">
        <f ca="1"/>
        <v>54.07</v>
      </c>
      <c r="P731" vm="3523">
        <f ca="1"/>
        <v>18.4925</v>
      </c>
      <c r="Q731" vm="1389">
        <f ca="1"/>
        <v>15.3332</v>
      </c>
    </row>
    <row r="732" spans="2:17" x14ac:dyDescent="0.2">
      <c r="B732" vm="3524">
        <f ca="1"/>
        <v>16.886399999999998</v>
      </c>
      <c r="C732" vm="3525">
        <f ca="1"/>
        <v>4.1459999999999999</v>
      </c>
      <c r="N732" vm="3526">
        <f ca="1"/>
        <v>5.6536</v>
      </c>
      <c r="O732" vm="3527">
        <f ca="1"/>
        <v>53.55</v>
      </c>
      <c r="P732" vm="3528">
        <f ca="1"/>
        <v>18.445</v>
      </c>
      <c r="Q732" vm="3529">
        <f ca="1"/>
        <v>15.0898</v>
      </c>
    </row>
    <row r="733" spans="2:17" x14ac:dyDescent="0.2">
      <c r="B733" vm="3530">
        <f ca="1"/>
        <v>17.069299999999998</v>
      </c>
      <c r="C733" vm="3531">
        <f ca="1"/>
        <v>4.3775000000000004</v>
      </c>
      <c r="N733" vm="3532">
        <f ca="1"/>
        <v>6.1733000000000002</v>
      </c>
      <c r="O733" vm="3533">
        <f ca="1"/>
        <v>54.59</v>
      </c>
      <c r="P733" vm="3534">
        <f ca="1"/>
        <v>18.225000000000001</v>
      </c>
      <c r="Q733" vm="3535">
        <f ca="1"/>
        <v>15.3598</v>
      </c>
    </row>
    <row r="734" spans="2:17" x14ac:dyDescent="0.2">
      <c r="B734" vm="3536">
        <f ca="1"/>
        <v>17.285499999999999</v>
      </c>
      <c r="C734" vm="3537">
        <f ca="1"/>
        <v>4.4945000000000004</v>
      </c>
      <c r="N734" vm="3538">
        <f ca="1"/>
        <v>6.7698999999999998</v>
      </c>
      <c r="O734" vm="1696">
        <f ca="1"/>
        <v>54.65</v>
      </c>
      <c r="P734" vm="3539">
        <f ca="1"/>
        <v>18.649999999999999</v>
      </c>
      <c r="Q734" vm="511">
        <f ca="1"/>
        <v>15.5998</v>
      </c>
    </row>
    <row r="735" spans="2:17" x14ac:dyDescent="0.2">
      <c r="B735" vm="3540">
        <f ca="1"/>
        <v>17.792200000000001</v>
      </c>
      <c r="C735" vm="3541">
        <f ca="1"/>
        <v>4.5279999999999996</v>
      </c>
      <c r="N735" vm="3542">
        <f ca="1"/>
        <v>7.5698999999999996</v>
      </c>
      <c r="O735" vm="2972">
        <f ca="1"/>
        <v>54.95</v>
      </c>
      <c r="P735" vm="3543">
        <f ca="1"/>
        <v>18.747499999999999</v>
      </c>
      <c r="Q735" vm="684">
        <f ca="1"/>
        <v>15.899800000000001</v>
      </c>
    </row>
    <row r="736" spans="2:17" x14ac:dyDescent="0.2">
      <c r="B736" vm="3544">
        <f ca="1"/>
        <v>17.292000000000002</v>
      </c>
      <c r="C736" vm="3545">
        <f ca="1"/>
        <v>4.5015000000000001</v>
      </c>
      <c r="N736" vm="3546">
        <f ca="1"/>
        <v>6.8305999999999996</v>
      </c>
      <c r="O736" vm="2758">
        <f ca="1"/>
        <v>54.3</v>
      </c>
      <c r="P736" vm="3547">
        <f ca="1"/>
        <v>18.927499999999998</v>
      </c>
      <c r="Q736" vm="1802">
        <f ca="1"/>
        <v>15.9032</v>
      </c>
    </row>
    <row r="737" spans="2:17" x14ac:dyDescent="0.2">
      <c r="B737" vm="3548">
        <f ca="1"/>
        <v>16.9742</v>
      </c>
      <c r="C737" vm="3549">
        <f ca="1"/>
        <v>4.5019999999999998</v>
      </c>
      <c r="N737" vm="3550">
        <f ca="1"/>
        <v>7.0838999999999999</v>
      </c>
      <c r="O737" vm="3551">
        <f ca="1"/>
        <v>54.27</v>
      </c>
      <c r="P737" vm="3552">
        <f ca="1"/>
        <v>18.934999999999999</v>
      </c>
      <c r="Q737" vm="2915">
        <f ca="1"/>
        <v>15.829800000000001</v>
      </c>
    </row>
    <row r="738" spans="2:17" x14ac:dyDescent="0.2">
      <c r="B738" vm="3553">
        <f ca="1"/>
        <v>17.335000000000001</v>
      </c>
      <c r="C738" vm="3554">
        <f ca="1"/>
        <v>4.7495000000000003</v>
      </c>
      <c r="N738" vm="3555">
        <f ca="1"/>
        <v>6.5079000000000002</v>
      </c>
      <c r="O738" vm="2962">
        <f ca="1"/>
        <v>54.94</v>
      </c>
      <c r="P738" vm="3556">
        <f ca="1"/>
        <v>18.9375</v>
      </c>
      <c r="Q738" vm="3557">
        <f ca="1"/>
        <v>16.1798</v>
      </c>
    </row>
    <row r="739" spans="2:17" x14ac:dyDescent="0.2">
      <c r="B739" vm="3558">
        <f ca="1"/>
        <v>17.4619</v>
      </c>
      <c r="C739" vm="3559">
        <f ca="1"/>
        <v>4.6639999999999997</v>
      </c>
      <c r="N739" vm="3560">
        <f ca="1"/>
        <v>6.1833</v>
      </c>
      <c r="O739" vm="1657">
        <f ca="1"/>
        <v>54.56</v>
      </c>
      <c r="P739" vm="3561">
        <f ca="1"/>
        <v>19.145</v>
      </c>
      <c r="Q739" vm="2287">
        <f ca="1"/>
        <v>16.1632</v>
      </c>
    </row>
    <row r="740" spans="2:17" x14ac:dyDescent="0.2">
      <c r="B740" vm="3562">
        <f ca="1"/>
        <v>17.892099999999999</v>
      </c>
      <c r="C740" vm="3563">
        <f ca="1"/>
        <v>4.7279999999999998</v>
      </c>
      <c r="N740" vm="3564">
        <f ca="1"/>
        <v>6.2439</v>
      </c>
      <c r="O740" vm="3565">
        <f ca="1"/>
        <v>55.97</v>
      </c>
      <c r="P740" vm="3566">
        <f ca="1"/>
        <v>18.585000000000001</v>
      </c>
      <c r="Q740" vm="705">
        <f ca="1"/>
        <v>16.419799999999999</v>
      </c>
    </row>
    <row r="741" spans="2:17" x14ac:dyDescent="0.2">
      <c r="B741" vm="3567">
        <f ca="1"/>
        <v>17.917100000000001</v>
      </c>
      <c r="C741" vm="3568">
        <f ca="1"/>
        <v>4.7154999999999996</v>
      </c>
      <c r="N741" vm="3569">
        <f ca="1"/>
        <v>6.3498999999999999</v>
      </c>
      <c r="O741" vm="3570">
        <f ca="1"/>
        <v>56.65</v>
      </c>
      <c r="P741" vm="3571">
        <f ca="1"/>
        <v>18.41</v>
      </c>
      <c r="Q741" vm="2240">
        <f ca="1"/>
        <v>16.353200000000001</v>
      </c>
    </row>
    <row r="742" spans="2:17" x14ac:dyDescent="0.2">
      <c r="B742" vm="3572">
        <f ca="1"/>
        <v>18.015999999999998</v>
      </c>
      <c r="C742" vm="3573">
        <f ca="1"/>
        <v>4.6550000000000002</v>
      </c>
      <c r="N742" vm="3574">
        <f ca="1"/>
        <v>6.5332999999999997</v>
      </c>
      <c r="O742" vm="3575">
        <f ca="1"/>
        <v>57.84</v>
      </c>
      <c r="P742" vm="3576">
        <f ca="1"/>
        <v>18.164999999999999</v>
      </c>
      <c r="Q742" vm="1211">
        <f ca="1"/>
        <v>16.469799999999999</v>
      </c>
    </row>
    <row r="743" spans="2:17" x14ac:dyDescent="0.2">
      <c r="B743" vm="3577">
        <f ca="1"/>
        <v>17.8673</v>
      </c>
      <c r="C743" vm="3578">
        <f ca="1"/>
        <v>4.6420000000000003</v>
      </c>
      <c r="N743" vm="3579">
        <f ca="1"/>
        <v>6.5952999999999999</v>
      </c>
      <c r="O743" vm="3580">
        <f ca="1"/>
        <v>57.26</v>
      </c>
      <c r="P743" vm="3581">
        <f ca="1"/>
        <v>18.545000000000002</v>
      </c>
      <c r="Q743" vm="811">
        <f ca="1"/>
        <v>16.5398</v>
      </c>
    </row>
    <row r="744" spans="2:17" x14ac:dyDescent="0.2">
      <c r="B744" vm="3582">
        <f ca="1"/>
        <v>17.424600000000002</v>
      </c>
      <c r="C744" vm="3583">
        <f ca="1"/>
        <v>4.5525000000000002</v>
      </c>
      <c r="N744" vm="3584">
        <f ca="1"/>
        <v>6.5453000000000001</v>
      </c>
      <c r="O744" vm="3585">
        <f ca="1"/>
        <v>57.1</v>
      </c>
      <c r="P744" vm="3586">
        <f ca="1"/>
        <v>18.715</v>
      </c>
      <c r="Q744" vm="3587">
        <f ca="1"/>
        <v>15.936500000000001</v>
      </c>
    </row>
    <row r="745" spans="2:17" x14ac:dyDescent="0.2">
      <c r="B745" vm="3588">
        <f ca="1"/>
        <v>17.2044</v>
      </c>
      <c r="C745" vm="3589">
        <f ca="1"/>
        <v>4.5385</v>
      </c>
      <c r="N745" vm="3590">
        <f ca="1"/>
        <v>6.4532999999999996</v>
      </c>
      <c r="O745" vm="3591">
        <f ca="1"/>
        <v>56.27</v>
      </c>
      <c r="P745" vm="579">
        <f ca="1"/>
        <v>18.467500000000001</v>
      </c>
      <c r="Q745" vm="1876">
        <f ca="1"/>
        <v>16.0565</v>
      </c>
    </row>
    <row r="746" spans="2:17" x14ac:dyDescent="0.2">
      <c r="B746" vm="3592">
        <f ca="1"/>
        <v>17.216699999999999</v>
      </c>
      <c r="C746" vm="3593">
        <f ca="1"/>
        <v>4.4504999999999999</v>
      </c>
      <c r="N746" vm="3594">
        <f ca="1"/>
        <v>6.5998999999999999</v>
      </c>
      <c r="O746" vm="1078">
        <f ca="1"/>
        <v>56.37</v>
      </c>
      <c r="P746" vm="3595">
        <f ca="1"/>
        <v>18.145</v>
      </c>
      <c r="Q746" vm="1303">
        <f ca="1"/>
        <v>15.8665</v>
      </c>
    </row>
    <row r="747" spans="2:17" x14ac:dyDescent="0.2">
      <c r="B747" vm="3596">
        <f ca="1"/>
        <v>16.8703</v>
      </c>
      <c r="C747" vm="3597">
        <f ca="1"/>
        <v>4.2915000000000001</v>
      </c>
      <c r="N747" vm="3598">
        <f ca="1"/>
        <v>6.6665999999999999</v>
      </c>
      <c r="O747" vm="3599">
        <f ca="1"/>
        <v>56.89</v>
      </c>
      <c r="P747" vm="3600">
        <f ca="1"/>
        <v>18.675000000000001</v>
      </c>
      <c r="Q747" vm="2665">
        <f ca="1"/>
        <v>16.026499999999999</v>
      </c>
    </row>
    <row r="748" spans="2:17" x14ac:dyDescent="0.2">
      <c r="B748" vm="3601">
        <f ca="1"/>
        <v>16.871600000000001</v>
      </c>
      <c r="C748" vm="3602">
        <f ca="1"/>
        <v>4.3470000000000004</v>
      </c>
      <c r="N748" vm="3603">
        <f ca="1"/>
        <v>6.9066000000000001</v>
      </c>
      <c r="O748" vm="3585">
        <f ca="1"/>
        <v>57.1</v>
      </c>
      <c r="P748" vm="3604">
        <f ca="1"/>
        <v>18.965</v>
      </c>
      <c r="Q748" vm="2618">
        <f ca="1"/>
        <v>16.049800000000001</v>
      </c>
    </row>
    <row r="749" spans="2:17" x14ac:dyDescent="0.2">
      <c r="B749" vm="3605">
        <f ca="1"/>
        <v>17.162400000000002</v>
      </c>
      <c r="C749" vm="3606">
        <f ca="1"/>
        <v>4.5069999999999997</v>
      </c>
      <c r="N749" vm="3607">
        <f ca="1"/>
        <v>6.7832999999999997</v>
      </c>
      <c r="O749" vm="3608">
        <f ca="1"/>
        <v>57.66</v>
      </c>
      <c r="P749" vm="3539">
        <f ca="1"/>
        <v>18.649999999999999</v>
      </c>
      <c r="Q749" vm="2665">
        <f ca="1"/>
        <v>16.026499999999999</v>
      </c>
    </row>
    <row r="750" spans="2:17" x14ac:dyDescent="0.2">
      <c r="B750" vm="3609">
        <f ca="1"/>
        <v>17.463899999999999</v>
      </c>
      <c r="C750" vm="3610">
        <f ca="1"/>
        <v>4.5735000000000001</v>
      </c>
      <c r="N750" vm="3611">
        <f ca="1"/>
        <v>6.8038999999999996</v>
      </c>
      <c r="O750" vm="1511">
        <f ca="1"/>
        <v>58.15</v>
      </c>
      <c r="P750" vm="595">
        <f ca="1"/>
        <v>18.612500000000001</v>
      </c>
      <c r="Q750" vm="675">
        <f ca="1"/>
        <v>15.9398</v>
      </c>
    </row>
    <row r="751" spans="2:17" x14ac:dyDescent="0.2">
      <c r="B751" vm="3612">
        <f ca="1"/>
        <v>17.3916</v>
      </c>
      <c r="C751" vm="3583">
        <f ca="1"/>
        <v>4.5525000000000002</v>
      </c>
      <c r="N751" vm="3613">
        <f ca="1"/>
        <v>6.9766000000000004</v>
      </c>
      <c r="O751" vm="3614">
        <f ca="1"/>
        <v>58.76</v>
      </c>
      <c r="P751" vm="3615">
        <f ca="1"/>
        <v>18.600000000000001</v>
      </c>
      <c r="Q751" vm="3616">
        <f ca="1"/>
        <v>16.0398</v>
      </c>
    </row>
    <row r="752" spans="2:17" x14ac:dyDescent="0.2">
      <c r="B752" vm="3617">
        <f ca="1"/>
        <v>17.491700000000002</v>
      </c>
      <c r="C752" vm="3618">
        <f ca="1"/>
        <v>4.5739999999999998</v>
      </c>
      <c r="N752" vm="3619">
        <f ca="1"/>
        <v>6.9132999999999996</v>
      </c>
      <c r="O752" vm="3620">
        <f ca="1"/>
        <v>58.88</v>
      </c>
      <c r="P752" vm="3621">
        <f ca="1"/>
        <v>18.329999999999998</v>
      </c>
      <c r="Q752" vm="393">
        <f ca="1"/>
        <v>16.066500000000001</v>
      </c>
    </row>
    <row r="753" spans="2:17" x14ac:dyDescent="0.2">
      <c r="B753" vm="3622">
        <f ca="1"/>
        <v>17.693899999999999</v>
      </c>
      <c r="C753" vm="3623">
        <f ca="1"/>
        <v>4.6334999999999997</v>
      </c>
      <c r="N753" vm="3624">
        <f ca="1"/>
        <v>6.4333</v>
      </c>
      <c r="O753" vm="3625">
        <f ca="1"/>
        <v>58.2</v>
      </c>
      <c r="P753" vm="3626">
        <f ca="1"/>
        <v>17.844999999999999</v>
      </c>
      <c r="Q753" vm="3627">
        <f ca="1"/>
        <v>16.069800000000001</v>
      </c>
    </row>
    <row r="754" spans="2:17" x14ac:dyDescent="0.2">
      <c r="B754" vm="3628">
        <f ca="1"/>
        <v>17.6403</v>
      </c>
      <c r="C754" vm="3629">
        <f ca="1"/>
        <v>4.7634999999999996</v>
      </c>
      <c r="N754" vm="3630">
        <f ca="1"/>
        <v>6.8733000000000004</v>
      </c>
      <c r="O754" vm="3631">
        <f ca="1"/>
        <v>58.16</v>
      </c>
      <c r="P754" vm="3480">
        <f ca="1"/>
        <v>17.975000000000001</v>
      </c>
      <c r="Q754" vm="625">
        <f ca="1"/>
        <v>15.9998</v>
      </c>
    </row>
    <row r="755" spans="2:17" x14ac:dyDescent="0.2">
      <c r="B755" vm="3632">
        <f ca="1"/>
        <v>17.481200000000001</v>
      </c>
      <c r="C755" vm="3633">
        <f ca="1"/>
        <v>4.6905000000000001</v>
      </c>
      <c r="N755" vm="3634">
        <f ca="1"/>
        <v>6.9199000000000002</v>
      </c>
      <c r="O755" vm="1574">
        <f ca="1"/>
        <v>58</v>
      </c>
      <c r="P755" vm="3635">
        <f ca="1"/>
        <v>17.725000000000001</v>
      </c>
      <c r="Q755" vm="585">
        <f ca="1"/>
        <v>15.9465</v>
      </c>
    </row>
    <row r="756" spans="2:17" x14ac:dyDescent="0.2">
      <c r="B756" vm="3636">
        <f ca="1"/>
        <v>17.3386</v>
      </c>
      <c r="C756" vm="3637">
        <f ca="1"/>
        <v>4.7675000000000001</v>
      </c>
      <c r="N756" vm="3638">
        <f ca="1"/>
        <v>7.1166</v>
      </c>
      <c r="O756" vm="3639">
        <f ca="1"/>
        <v>57.19</v>
      </c>
      <c r="P756" vm="3640">
        <f ca="1"/>
        <v>17.855</v>
      </c>
      <c r="Q756" vm="1286">
        <f ca="1"/>
        <v>15.8032</v>
      </c>
    </row>
    <row r="757" spans="2:17" x14ac:dyDescent="0.2">
      <c r="B757" vm="3641">
        <f ca="1"/>
        <v>17.148099999999999</v>
      </c>
      <c r="C757" vm="3642">
        <f ca="1"/>
        <v>4.8029999999999999</v>
      </c>
      <c r="N757" vm="3643">
        <f ca="1"/>
        <v>7.2378999999999998</v>
      </c>
      <c r="O757" vm="3644">
        <f ca="1"/>
        <v>56.75</v>
      </c>
      <c r="P757" vm="2920">
        <f ca="1"/>
        <v>17.897500000000001</v>
      </c>
      <c r="Q757" vm="3125">
        <f ca="1"/>
        <v>15.5732</v>
      </c>
    </row>
    <row r="758" spans="2:17" x14ac:dyDescent="0.2">
      <c r="B758" vm="3645">
        <f ca="1"/>
        <v>17.008700000000001</v>
      </c>
      <c r="C758" vm="3646">
        <f ca="1"/>
        <v>4.6630000000000003</v>
      </c>
      <c r="N758" vm="3647">
        <f ca="1"/>
        <v>7.2906000000000004</v>
      </c>
      <c r="O758" vm="3648">
        <f ca="1"/>
        <v>56.56</v>
      </c>
      <c r="P758" vm="3649">
        <f ca="1"/>
        <v>18.03</v>
      </c>
      <c r="Q758" vm="3650">
        <f ca="1"/>
        <v>15.3032</v>
      </c>
    </row>
    <row r="759" spans="2:17" x14ac:dyDescent="0.2">
      <c r="B759" vm="3651">
        <f ca="1"/>
        <v>16.3644</v>
      </c>
      <c r="C759" vm="3652">
        <f ca="1"/>
        <v>4.431</v>
      </c>
      <c r="N759" vm="3653">
        <f ca="1"/>
        <v>7.8836000000000004</v>
      </c>
      <c r="O759" vm="3654">
        <f ca="1"/>
        <v>55.54</v>
      </c>
      <c r="P759" vm="3655">
        <f ca="1"/>
        <v>17.96</v>
      </c>
      <c r="Q759" vm="1720">
        <f ca="1"/>
        <v>15.266500000000001</v>
      </c>
    </row>
    <row r="760" spans="2:17" x14ac:dyDescent="0.2">
      <c r="B760" vm="3656">
        <f ca="1"/>
        <v>16.340800000000002</v>
      </c>
      <c r="C760" vm="3531">
        <f ca="1"/>
        <v>4.3775000000000004</v>
      </c>
      <c r="N760" vm="3657">
        <f ca="1"/>
        <v>7.8666</v>
      </c>
      <c r="O760" vm="1057">
        <f ca="1"/>
        <v>57.05</v>
      </c>
      <c r="P760" vm="3658">
        <f ca="1"/>
        <v>17.95</v>
      </c>
      <c r="Q760" vm="3659">
        <f ca="1"/>
        <v>15.5298</v>
      </c>
    </row>
    <row r="761" spans="2:17" x14ac:dyDescent="0.2">
      <c r="B761" vm="3660">
        <f ca="1"/>
        <v>15.766299999999999</v>
      </c>
      <c r="C761" vm="3661">
        <f ca="1"/>
        <v>4.3780000000000001</v>
      </c>
      <c r="N761" vm="3662">
        <f ca="1"/>
        <v>7.8879000000000001</v>
      </c>
      <c r="O761" vm="3663">
        <f ca="1"/>
        <v>56.09</v>
      </c>
      <c r="P761" vm="3664">
        <f ca="1"/>
        <v>17.837499999999999</v>
      </c>
      <c r="Q761" vm="3665">
        <f ca="1"/>
        <v>15.3232</v>
      </c>
    </row>
    <row r="762" spans="2:17" x14ac:dyDescent="0.2">
      <c r="B762" vm="3666">
        <f ca="1"/>
        <v>16.140899999999998</v>
      </c>
      <c r="C762" vm="3667">
        <f ca="1"/>
        <v>4.1989999999999998</v>
      </c>
      <c r="N762" vm="3668">
        <f ca="1"/>
        <v>8.0913000000000004</v>
      </c>
      <c r="O762" vm="3669">
        <f ca="1"/>
        <v>55.91</v>
      </c>
      <c r="P762" vm="3670">
        <f ca="1"/>
        <v>18.055</v>
      </c>
      <c r="Q762" vm="527">
        <f ca="1"/>
        <v>15.6998</v>
      </c>
    </row>
    <row r="763" spans="2:17" x14ac:dyDescent="0.2">
      <c r="B763" vm="3671">
        <f ca="1"/>
        <v>16.083100000000002</v>
      </c>
      <c r="C763" vm="3672">
        <f ca="1"/>
        <v>4.2015000000000002</v>
      </c>
      <c r="N763" vm="3673">
        <f ca="1"/>
        <v>8.3093000000000004</v>
      </c>
      <c r="O763" vm="3674">
        <f ca="1"/>
        <v>55.69</v>
      </c>
      <c r="P763" vm="3675">
        <f ca="1"/>
        <v>18.12</v>
      </c>
      <c r="Q763" vm="873">
        <f ca="1"/>
        <v>16.0198</v>
      </c>
    </row>
    <row r="764" spans="2:17" x14ac:dyDescent="0.2">
      <c r="B764" vm="3676">
        <f ca="1"/>
        <v>16.294</v>
      </c>
      <c r="C764" vm="3677">
        <f ca="1"/>
        <v>4.109</v>
      </c>
      <c r="N764" vm="3678">
        <f ca="1"/>
        <v>8.2126000000000001</v>
      </c>
      <c r="O764" vm="1644">
        <f ca="1"/>
        <v>56.25</v>
      </c>
      <c r="P764" vm="3679">
        <f ca="1"/>
        <v>18.0975</v>
      </c>
      <c r="Q764" vm="3680">
        <f ca="1"/>
        <v>15.9932</v>
      </c>
    </row>
    <row r="765" spans="2:17" x14ac:dyDescent="0.2">
      <c r="B765" vm="2287">
        <f ca="1"/>
        <v>16.1632</v>
      </c>
      <c r="C765" vm="3681">
        <f ca="1"/>
        <v>4.0243000000000002</v>
      </c>
      <c r="N765" vm="3682">
        <f ca="1"/>
        <v>8.3253000000000004</v>
      </c>
      <c r="O765" vm="3683">
        <f ca="1"/>
        <v>55.01</v>
      </c>
      <c r="P765" vm="3684">
        <f ca="1"/>
        <v>18.09</v>
      </c>
      <c r="Q765" vm="3685">
        <f ca="1"/>
        <v>15.6632</v>
      </c>
    </row>
    <row r="766" spans="2:17" x14ac:dyDescent="0.2">
      <c r="B766" vm="3686">
        <f ca="1"/>
        <v>15.7395</v>
      </c>
      <c r="C766" vm="3687">
        <f ca="1"/>
        <v>3.9790000000000001</v>
      </c>
      <c r="N766" vm="3688">
        <f ca="1"/>
        <v>8.3666</v>
      </c>
      <c r="O766" vm="1095">
        <f ca="1"/>
        <v>54.6</v>
      </c>
      <c r="P766" vm="3689">
        <f ca="1"/>
        <v>18.484999999999999</v>
      </c>
      <c r="Q766" vm="3690">
        <f ca="1"/>
        <v>15.559799999999999</v>
      </c>
    </row>
    <row r="767" spans="2:17" x14ac:dyDescent="0.2">
      <c r="B767" vm="3691">
        <f ca="1"/>
        <v>15.5341</v>
      </c>
      <c r="C767" vm="3692">
        <f ca="1"/>
        <v>4.008</v>
      </c>
      <c r="N767" vm="3693">
        <f ca="1"/>
        <v>8.8686000000000007</v>
      </c>
      <c r="O767" vm="3654">
        <f ca="1"/>
        <v>55.54</v>
      </c>
      <c r="P767" vm="3694">
        <f ca="1"/>
        <v>18.627500000000001</v>
      </c>
      <c r="Q767" vm="614">
        <f ca="1"/>
        <v>15.8498</v>
      </c>
    </row>
    <row r="768" spans="2:17" x14ac:dyDescent="0.2">
      <c r="B768" vm="3695">
        <f ca="1"/>
        <v>15.223800000000001</v>
      </c>
      <c r="C768" vm="3696">
        <f ca="1"/>
        <v>3.9965000000000002</v>
      </c>
      <c r="N768" vm="3697">
        <f ca="1"/>
        <v>8.4185999999999996</v>
      </c>
      <c r="O768" vm="3698">
        <f ca="1"/>
        <v>54.64</v>
      </c>
      <c r="P768" vm="2891">
        <f ca="1"/>
        <v>18.497499999999999</v>
      </c>
      <c r="Q768" vm="430">
        <f ca="1"/>
        <v>15.963200000000001</v>
      </c>
    </row>
    <row r="769" spans="2:17" x14ac:dyDescent="0.2">
      <c r="B769" vm="3699">
        <f ca="1"/>
        <v>14.064399999999999</v>
      </c>
      <c r="C769" vm="3700">
        <f ca="1"/>
        <v>3.6789999999999998</v>
      </c>
      <c r="N769" vm="3701">
        <f ca="1"/>
        <v>7.1013000000000002</v>
      </c>
      <c r="O769" vm="668">
        <f ca="1"/>
        <v>51.5</v>
      </c>
      <c r="P769" vm="2055">
        <f ca="1"/>
        <v>18.547499999999999</v>
      </c>
      <c r="Q769" vm="2401">
        <f ca="1"/>
        <v>15.489800000000001</v>
      </c>
    </row>
    <row r="770" spans="2:17" x14ac:dyDescent="0.2">
      <c r="B770" vm="3702">
        <f ca="1"/>
        <v>14.0283</v>
      </c>
      <c r="C770" vm="3703">
        <f ca="1"/>
        <v>3.78</v>
      </c>
      <c r="N770" vm="3704">
        <f ca="1"/>
        <v>8.0646000000000004</v>
      </c>
      <c r="O770" vm="3705">
        <f ca="1"/>
        <v>49.82</v>
      </c>
      <c r="P770" vm="3706">
        <f ca="1"/>
        <v>18.795000000000002</v>
      </c>
      <c r="Q770" vm="1353">
        <f ca="1"/>
        <v>16.166499999999999</v>
      </c>
    </row>
    <row r="771" spans="2:17" x14ac:dyDescent="0.2">
      <c r="B771" vm="3707">
        <f ca="1"/>
        <v>13.983599999999999</v>
      </c>
      <c r="C771" vm="3708">
        <f ca="1"/>
        <v>3.7265000000000001</v>
      </c>
      <c r="N771" vm="3709">
        <f ca="1"/>
        <v>7.8998999999999997</v>
      </c>
      <c r="O771" vm="3710">
        <f ca="1"/>
        <v>50.37</v>
      </c>
      <c r="P771" vm="3547">
        <f ca="1"/>
        <v>18.927499999999998</v>
      </c>
      <c r="Q771" vm="3711">
        <f ca="1"/>
        <v>16.736499999999999</v>
      </c>
    </row>
    <row r="772" spans="2:17" x14ac:dyDescent="0.2">
      <c r="B772" vm="3712">
        <f ca="1"/>
        <v>14.8096</v>
      </c>
      <c r="C772" vm="3713">
        <f ca="1"/>
        <v>3.9344999999999999</v>
      </c>
      <c r="N772" vm="3714">
        <f ca="1"/>
        <v>7.9926000000000004</v>
      </c>
      <c r="O772" vm="3715">
        <f ca="1"/>
        <v>49.88</v>
      </c>
      <c r="P772" vm="3716">
        <f ca="1"/>
        <v>19.0275</v>
      </c>
      <c r="Q772" vm="3717">
        <f ca="1"/>
        <v>16.363199999999999</v>
      </c>
    </row>
    <row r="773" spans="2:17" x14ac:dyDescent="0.2">
      <c r="B773" vm="3718">
        <f ca="1"/>
        <v>14.2881</v>
      </c>
      <c r="C773" vm="3719">
        <f ca="1"/>
        <v>3.8454999999999999</v>
      </c>
      <c r="N773" vm="3720">
        <f ca="1"/>
        <v>8.2666000000000004</v>
      </c>
      <c r="O773" vm="2483">
        <f ca="1"/>
        <v>49.9</v>
      </c>
      <c r="P773" vm="3721">
        <f ca="1"/>
        <v>19.204999999999998</v>
      </c>
      <c r="Q773" vm="873">
        <f ca="1"/>
        <v>16.0198</v>
      </c>
    </row>
    <row r="774" spans="2:17" x14ac:dyDescent="0.2">
      <c r="B774" vm="3722">
        <f ca="1"/>
        <v>14.0253</v>
      </c>
      <c r="C774" vm="3723">
        <f ca="1"/>
        <v>3.7885</v>
      </c>
      <c r="N774" vm="3724">
        <f ca="1"/>
        <v>8.2979000000000003</v>
      </c>
      <c r="O774" vm="3058">
        <f ca="1"/>
        <v>52.22</v>
      </c>
      <c r="P774" vm="3270">
        <f ca="1"/>
        <v>19.2</v>
      </c>
      <c r="Q774" vm="835">
        <f ca="1"/>
        <v>16.366499999999998</v>
      </c>
    </row>
    <row r="775" spans="2:17" x14ac:dyDescent="0.2">
      <c r="B775" vm="3725">
        <f ca="1"/>
        <v>13.7431</v>
      </c>
      <c r="C775" vm="3726">
        <f ca="1"/>
        <v>3.677</v>
      </c>
      <c r="N775" vm="3727">
        <f ca="1"/>
        <v>8.0266000000000002</v>
      </c>
      <c r="O775" vm="1740">
        <f ca="1"/>
        <v>50.51</v>
      </c>
      <c r="P775" vm="276">
        <f ca="1"/>
        <v>19.23</v>
      </c>
      <c r="Q775" vm="1216">
        <f ca="1"/>
        <v>16.266500000000001</v>
      </c>
    </row>
    <row r="776" spans="2:17" x14ac:dyDescent="0.2">
      <c r="B776" vm="3728">
        <f ca="1"/>
        <v>13.488300000000001</v>
      </c>
      <c r="C776" vm="2961">
        <f ca="1"/>
        <v>3.4449999999999998</v>
      </c>
      <c r="N776" vm="3729">
        <f ca="1"/>
        <v>8.5426000000000002</v>
      </c>
      <c r="O776" vm="3730">
        <f ca="1"/>
        <v>50.07</v>
      </c>
      <c r="P776" vm="3731">
        <f ca="1"/>
        <v>19.34</v>
      </c>
      <c r="Q776" vm="491">
        <f ca="1"/>
        <v>16.283200000000001</v>
      </c>
    </row>
    <row r="777" spans="2:17" x14ac:dyDescent="0.2">
      <c r="B777" vm="3732">
        <f ca="1"/>
        <v>13.2363</v>
      </c>
      <c r="C777" vm="3733">
        <f ca="1"/>
        <v>3.9510000000000001</v>
      </c>
      <c r="N777" vm="3734">
        <f ca="1"/>
        <v>8.6212</v>
      </c>
      <c r="O777" vm="2323">
        <f ca="1"/>
        <v>50.85</v>
      </c>
      <c r="P777" vm="3735">
        <f ca="1"/>
        <v>19.285</v>
      </c>
      <c r="Q777" vm="322">
        <f ca="1"/>
        <v>16.9665</v>
      </c>
    </row>
    <row r="778" spans="2:17" x14ac:dyDescent="0.2">
      <c r="B778" vm="3736">
        <f ca="1"/>
        <v>12.739100000000001</v>
      </c>
      <c r="C778" vm="3737">
        <f ca="1"/>
        <v>3.7250000000000001</v>
      </c>
      <c r="N778" vm="3738">
        <f ca="1"/>
        <v>8.9865999999999993</v>
      </c>
      <c r="O778" vm="2010">
        <f ca="1"/>
        <v>49.91</v>
      </c>
      <c r="P778" vm="3739">
        <f ca="1"/>
        <v>19.1175</v>
      </c>
      <c r="Q778" vm="3740">
        <f ca="1"/>
        <v>16.9998</v>
      </c>
    </row>
    <row r="779" spans="2:17" x14ac:dyDescent="0.2">
      <c r="B779" vm="3741">
        <f ca="1"/>
        <v>12.2476</v>
      </c>
      <c r="C779" vm="3742">
        <f ca="1"/>
        <v>3.64</v>
      </c>
      <c r="N779" vm="3743">
        <f ca="1"/>
        <v>8.8378999999999994</v>
      </c>
      <c r="O779" vm="3744">
        <f ca="1"/>
        <v>50.06</v>
      </c>
      <c r="P779" vm="3745">
        <f ca="1"/>
        <v>18.895</v>
      </c>
      <c r="Q779" vm="1318">
        <f ca="1"/>
        <v>16.486499999999999</v>
      </c>
    </row>
    <row r="780" spans="2:17" x14ac:dyDescent="0.2">
      <c r="B780" vm="3746">
        <f ca="1"/>
        <v>12.790900000000001</v>
      </c>
      <c r="C780" vm="3747">
        <f ca="1"/>
        <v>3.6150000000000002</v>
      </c>
      <c r="N780" vm="3748">
        <f ca="1"/>
        <v>8.9999000000000002</v>
      </c>
      <c r="O780" vm="2354">
        <f ca="1"/>
        <v>49.64</v>
      </c>
      <c r="P780" vm="3749">
        <f ca="1"/>
        <v>18.872499999999999</v>
      </c>
      <c r="Q780" vm="1857">
        <f ca="1"/>
        <v>16.533200000000001</v>
      </c>
    </row>
    <row r="781" spans="2:17" x14ac:dyDescent="0.2">
      <c r="B781" vm="3750">
        <f ca="1"/>
        <v>12.4335</v>
      </c>
      <c r="C781" vm="3751">
        <f ca="1"/>
        <v>3.3685</v>
      </c>
      <c r="N781" vm="3752">
        <f ca="1"/>
        <v>8.9725999999999999</v>
      </c>
      <c r="O781" vm="2359">
        <f ca="1"/>
        <v>49.1</v>
      </c>
      <c r="P781" vm="3753">
        <f ca="1"/>
        <v>19.1525</v>
      </c>
      <c r="Q781" vm="558">
        <f ca="1"/>
        <v>15.9498</v>
      </c>
    </row>
    <row r="782" spans="2:17" x14ac:dyDescent="0.2">
      <c r="B782" vm="3754">
        <f ca="1"/>
        <v>12.7476</v>
      </c>
      <c r="C782" vm="3755">
        <f ca="1"/>
        <v>3.67</v>
      </c>
      <c r="N782" vm="3756">
        <f ca="1"/>
        <v>9.3338999999999999</v>
      </c>
      <c r="O782" vm="3757">
        <f ca="1"/>
        <v>48.86</v>
      </c>
      <c r="P782" vm="3731">
        <f ca="1"/>
        <v>19.34</v>
      </c>
      <c r="Q782" vm="3758">
        <f ca="1"/>
        <v>16.5565</v>
      </c>
    </row>
    <row r="783" spans="2:17" x14ac:dyDescent="0.2">
      <c r="B783" vm="3759">
        <f ca="1"/>
        <v>13.025600000000001</v>
      </c>
      <c r="C783" vm="2976">
        <f ca="1"/>
        <v>3.657</v>
      </c>
      <c r="N783" vm="3760">
        <f ca="1"/>
        <v>9.6499000000000006</v>
      </c>
      <c r="O783" vm="541">
        <f ca="1"/>
        <v>48.2</v>
      </c>
      <c r="P783" vm="3761">
        <f ca="1"/>
        <v>19.442499999999999</v>
      </c>
      <c r="Q783" vm="1338">
        <f ca="1"/>
        <v>16.279800000000002</v>
      </c>
    </row>
    <row r="784" spans="2:17" x14ac:dyDescent="0.2">
      <c r="B784" vm="3762">
        <f ca="1"/>
        <v>13.0974</v>
      </c>
      <c r="C784" vm="3763">
        <f ca="1"/>
        <v>3.7715000000000001</v>
      </c>
      <c r="N784" vm="3764">
        <f ca="1"/>
        <v>9.4591999999999992</v>
      </c>
      <c r="O784" vm="3372">
        <f ca="1"/>
        <v>48.48</v>
      </c>
      <c r="P784" vm="2871">
        <f ca="1"/>
        <v>19.45</v>
      </c>
      <c r="Q784" vm="841">
        <f ca="1"/>
        <v>16.493200000000002</v>
      </c>
    </row>
    <row r="785" spans="2:17" x14ac:dyDescent="0.2">
      <c r="B785" vm="3765">
        <f ca="1"/>
        <v>13.075200000000001</v>
      </c>
      <c r="C785" vm="3766">
        <f ca="1"/>
        <v>3.7494999999999998</v>
      </c>
      <c r="N785" vm="3767">
        <f ca="1"/>
        <v>10.2902</v>
      </c>
      <c r="O785" vm="2418">
        <f ca="1"/>
        <v>47.6</v>
      </c>
      <c r="P785" vm="404">
        <f ca="1"/>
        <v>19.7</v>
      </c>
      <c r="Q785" vm="1256">
        <f ca="1"/>
        <v>16.873200000000001</v>
      </c>
    </row>
    <row r="786" spans="2:17" x14ac:dyDescent="0.2">
      <c r="B786" vm="3768">
        <f ca="1"/>
        <v>13.4718</v>
      </c>
      <c r="C786" vm="3769">
        <f ca="1"/>
        <v>3.8864999999999998</v>
      </c>
      <c r="N786" vm="3770">
        <f ca="1"/>
        <v>10.1599</v>
      </c>
      <c r="O786" vm="3771">
        <f ca="1"/>
        <v>46.89</v>
      </c>
      <c r="P786" vm="3772">
        <f ca="1"/>
        <v>19.71</v>
      </c>
      <c r="Q786" vm="3773">
        <f ca="1"/>
        <v>16.8598</v>
      </c>
    </row>
    <row r="787" spans="2:17" x14ac:dyDescent="0.2">
      <c r="B787" vm="3774">
        <f ca="1"/>
        <v>13.220599999999999</v>
      </c>
      <c r="C787" vm="3775">
        <f ca="1"/>
        <v>3.75</v>
      </c>
      <c r="N787" vm="3776">
        <f ca="1"/>
        <v>9.9619</v>
      </c>
      <c r="O787" vm="3777">
        <f ca="1"/>
        <v>46.34</v>
      </c>
      <c r="P787" vm="3778">
        <f ca="1"/>
        <v>19.425000000000001</v>
      </c>
      <c r="Q787" vm="3779">
        <f ca="1"/>
        <v>16.559799999999999</v>
      </c>
    </row>
    <row r="788" spans="2:17" x14ac:dyDescent="0.2">
      <c r="B788" vm="3780">
        <f ca="1"/>
        <v>13.3865</v>
      </c>
      <c r="C788" vm="3726">
        <f ca="1"/>
        <v>3.677</v>
      </c>
      <c r="N788" vm="3781">
        <f ca="1"/>
        <v>9.9665999999999997</v>
      </c>
      <c r="O788" vm="3782">
        <f ca="1"/>
        <v>48.19</v>
      </c>
      <c r="P788" vm="3783">
        <f ca="1"/>
        <v>19.614999999999998</v>
      </c>
      <c r="Q788" vm="3784">
        <f ca="1"/>
        <v>16.6998</v>
      </c>
    </row>
    <row r="789" spans="2:17" x14ac:dyDescent="0.2">
      <c r="B789" vm="872">
        <f ca="1"/>
        <v>12.6</v>
      </c>
      <c r="C789" vm="3785">
        <f ca="1"/>
        <v>3.5950000000000002</v>
      </c>
      <c r="N789" vm="3786">
        <f ca="1"/>
        <v>9.5145999999999997</v>
      </c>
      <c r="O789" vm="3787">
        <f ca="1"/>
        <v>47.81</v>
      </c>
      <c r="P789" vm="3788">
        <f ca="1"/>
        <v>19.907499999999999</v>
      </c>
      <c r="Q789" vm="3007">
        <f ca="1"/>
        <v>16.433199999999999</v>
      </c>
    </row>
    <row r="790" spans="2:17" x14ac:dyDescent="0.2">
      <c r="B790" vm="3789">
        <f ca="1"/>
        <v>12.8337</v>
      </c>
      <c r="C790" vm="3790">
        <f ca="1"/>
        <v>3.6970000000000001</v>
      </c>
      <c r="N790" vm="3791">
        <f ca="1"/>
        <v>9.0952000000000002</v>
      </c>
      <c r="O790" vm="3792">
        <f ca="1"/>
        <v>48.17</v>
      </c>
      <c r="P790" vm="3793">
        <f ca="1"/>
        <v>19.962499999999999</v>
      </c>
      <c r="Q790" vm="728">
        <f ca="1"/>
        <v>16.616499999999998</v>
      </c>
    </row>
    <row r="791" spans="2:17" x14ac:dyDescent="0.2">
      <c r="B791" vm="3794">
        <f ca="1"/>
        <v>12.563700000000001</v>
      </c>
      <c r="C791" vm="3795">
        <f ca="1"/>
        <v>3.5270000000000001</v>
      </c>
      <c r="N791" vm="3796">
        <f ca="1"/>
        <v>9.4419000000000004</v>
      </c>
      <c r="O791" vm="2092">
        <f ca="1"/>
        <v>47.99</v>
      </c>
      <c r="P791" vm="3797">
        <f ca="1"/>
        <v>19.774999999999999</v>
      </c>
      <c r="Q791" vm="2995">
        <f ca="1"/>
        <v>16.633199999999999</v>
      </c>
    </row>
    <row r="792" spans="2:17" x14ac:dyDescent="0.2">
      <c r="B792" vm="3798">
        <f ca="1"/>
        <v>12.661</v>
      </c>
      <c r="C792" vm="3799">
        <f ca="1"/>
        <v>3.6175000000000002</v>
      </c>
      <c r="N792" vm="3800">
        <f ca="1"/>
        <v>9.5617000000000001</v>
      </c>
      <c r="O792" vm="3801">
        <f ca="1"/>
        <v>47.3</v>
      </c>
      <c r="P792" vm="429">
        <f ca="1"/>
        <v>19.625</v>
      </c>
      <c r="Q792" vm="3802">
        <f ca="1"/>
        <v>16.729800000000001</v>
      </c>
    </row>
    <row r="793" spans="2:17" x14ac:dyDescent="0.2">
      <c r="B793" vm="3803">
        <f ca="1"/>
        <v>11.5412</v>
      </c>
      <c r="C793" vm="3804">
        <f ca="1"/>
        <v>3.5954999999999999</v>
      </c>
      <c r="N793" vm="3805">
        <f ca="1"/>
        <v>9.9099000000000004</v>
      </c>
      <c r="O793" vm="2375">
        <f ca="1"/>
        <v>47.84</v>
      </c>
      <c r="P793" vm="3806">
        <f ca="1"/>
        <v>19.782499999999999</v>
      </c>
      <c r="Q793" vm="3802">
        <f ca="1"/>
        <v>16.729800000000001</v>
      </c>
    </row>
    <row r="794" spans="2:17" x14ac:dyDescent="0.2">
      <c r="B794" vm="3807">
        <f ca="1"/>
        <v>11.5144</v>
      </c>
      <c r="C794" vm="2957">
        <f ca="1"/>
        <v>3.5339999999999998</v>
      </c>
      <c r="N794" vm="3808">
        <f ca="1"/>
        <v>9.9999000000000002</v>
      </c>
      <c r="O794" vm="478">
        <f ca="1"/>
        <v>48.8</v>
      </c>
      <c r="P794" vm="2168">
        <f ca="1"/>
        <v>19.9925</v>
      </c>
      <c r="Q794" vm="3809">
        <f ca="1"/>
        <v>16.996500000000001</v>
      </c>
    </row>
    <row r="795" spans="2:17" x14ac:dyDescent="0.2">
      <c r="B795" vm="3810">
        <f ca="1"/>
        <v>11.773899999999999</v>
      </c>
      <c r="C795" vm="3811">
        <f ca="1"/>
        <v>3.5150000000000001</v>
      </c>
      <c r="N795" vm="3812">
        <f ca="1"/>
        <v>9.9479000000000006</v>
      </c>
      <c r="O795" vm="3390">
        <f ca="1"/>
        <v>48.91</v>
      </c>
      <c r="P795" vm="3813">
        <f ca="1"/>
        <v>20.055</v>
      </c>
      <c r="Q795" vm="3814">
        <f ca="1"/>
        <v>17.043199999999999</v>
      </c>
    </row>
    <row r="796" spans="2:17" x14ac:dyDescent="0.2">
      <c r="B796" vm="3815">
        <f ca="1"/>
        <v>11.808199999999999</v>
      </c>
      <c r="C796" vm="3816">
        <f ca="1"/>
        <v>3.3504999999999998</v>
      </c>
      <c r="N796" vm="3817">
        <f ca="1"/>
        <v>10.4666</v>
      </c>
      <c r="O796" vm="3818">
        <f ca="1"/>
        <v>47.58</v>
      </c>
      <c r="P796" vm="3819">
        <f ca="1"/>
        <v>19.772500000000001</v>
      </c>
      <c r="Q796" vm="3820">
        <f ca="1"/>
        <v>16.793199999999999</v>
      </c>
    </row>
    <row r="797" spans="2:17" x14ac:dyDescent="0.2">
      <c r="B797" vm="3821">
        <f ca="1"/>
        <v>11.799200000000001</v>
      </c>
      <c r="C797" vm="3822">
        <f ca="1"/>
        <v>3.1795</v>
      </c>
      <c r="N797" vm="3823">
        <f ca="1"/>
        <v>11.0099</v>
      </c>
      <c r="O797" vm="2432">
        <f ca="1"/>
        <v>46.23</v>
      </c>
      <c r="P797" vm="3824">
        <f ca="1"/>
        <v>20</v>
      </c>
      <c r="Q797" vm="3825">
        <f ca="1"/>
        <v>16.476500000000001</v>
      </c>
    </row>
    <row r="798" spans="2:17" x14ac:dyDescent="0.2">
      <c r="B798" vm="3826">
        <f ca="1"/>
        <v>11.284700000000001</v>
      </c>
      <c r="C798" vm="3827">
        <f ca="1"/>
        <v>3.0834999999999999</v>
      </c>
      <c r="N798" vm="3828">
        <f ca="1"/>
        <v>10.819900000000001</v>
      </c>
      <c r="O798" vm="3829">
        <f ca="1"/>
        <v>46.01</v>
      </c>
      <c r="P798" vm="3168">
        <f ca="1"/>
        <v>19.787500000000001</v>
      </c>
      <c r="Q798" vm="2852">
        <f ca="1"/>
        <v>16.576499999999999</v>
      </c>
    </row>
    <row r="799" spans="2:17" x14ac:dyDescent="0.2">
      <c r="B799" vm="3830">
        <f ca="1"/>
        <v>11.141999999999999</v>
      </c>
      <c r="C799" vm="3831">
        <f ca="1"/>
        <v>3.2829999999999999</v>
      </c>
      <c r="N799" vm="3832">
        <f ca="1"/>
        <v>11.2706</v>
      </c>
      <c r="O799" vm="3833">
        <f ca="1"/>
        <v>47.28</v>
      </c>
      <c r="P799" vm="3834">
        <f ca="1"/>
        <v>19.95</v>
      </c>
      <c r="Q799" vm="3835">
        <f ca="1"/>
        <v>16.653199999999998</v>
      </c>
    </row>
    <row r="800" spans="2:17" x14ac:dyDescent="0.2">
      <c r="B800" vm="3836">
        <f ca="1"/>
        <v>11.203099999999999</v>
      </c>
      <c r="C800" vm="3837">
        <f ca="1"/>
        <v>3.2374999999999998</v>
      </c>
      <c r="N800" vm="3838">
        <f ca="1"/>
        <v>10.9476</v>
      </c>
      <c r="O800" vm="2089">
        <f ca="1"/>
        <v>47.08</v>
      </c>
      <c r="P800" vm="3839">
        <f ca="1"/>
        <v>20.107500000000002</v>
      </c>
      <c r="Q800" vm="3840">
        <f ca="1"/>
        <v>16.746500000000001</v>
      </c>
    </row>
    <row r="801" spans="2:17" x14ac:dyDescent="0.2">
      <c r="B801" vm="3841">
        <f ca="1"/>
        <v>10.7324</v>
      </c>
      <c r="C801" vm="3842">
        <f ca="1"/>
        <v>3.11</v>
      </c>
      <c r="N801" vm="3843">
        <f ca="1"/>
        <v>11.091200000000001</v>
      </c>
      <c r="O801" vm="3844">
        <f ca="1"/>
        <v>45.6</v>
      </c>
      <c r="P801" vm="3845">
        <f ca="1"/>
        <v>20.032499999999999</v>
      </c>
      <c r="Q801" vm="3779">
        <f ca="1"/>
        <v>16.559799999999999</v>
      </c>
    </row>
    <row r="802" spans="2:17" x14ac:dyDescent="0.2">
      <c r="B802" vm="3846">
        <f ca="1"/>
        <v>10.7311</v>
      </c>
      <c r="C802" vm="3847">
        <f ca="1"/>
        <v>3.1949999999999998</v>
      </c>
      <c r="N802" vm="3848">
        <f ca="1"/>
        <v>11.559900000000001</v>
      </c>
      <c r="O802" vm="3849">
        <f ca="1"/>
        <v>45.16</v>
      </c>
      <c r="P802" vm="3188">
        <f ca="1"/>
        <v>19.835000000000001</v>
      </c>
      <c r="Q802" vm="3850">
        <f ca="1"/>
        <v>16.666499999999999</v>
      </c>
    </row>
    <row r="803" spans="2:17" x14ac:dyDescent="0.2">
      <c r="B803" vm="3851">
        <f ca="1"/>
        <v>10.655099999999999</v>
      </c>
      <c r="C803" vm="3852">
        <f ca="1"/>
        <v>3.2974999999999999</v>
      </c>
      <c r="N803" vm="3853">
        <f ca="1"/>
        <v>11.3179</v>
      </c>
      <c r="O803" vm="3854">
        <f ca="1"/>
        <v>40.65</v>
      </c>
      <c r="P803" vm="3855">
        <f ca="1"/>
        <v>19.272500000000001</v>
      </c>
      <c r="Q803" vm="728">
        <f ca="1"/>
        <v>16.616499999999998</v>
      </c>
    </row>
    <row r="804" spans="2:17" x14ac:dyDescent="0.2">
      <c r="B804" vm="3856">
        <f ca="1"/>
        <v>11.010899999999999</v>
      </c>
      <c r="C804" vm="3857">
        <f ca="1"/>
        <v>3.3384999999999998</v>
      </c>
      <c r="N804" vm="3858">
        <f ca="1"/>
        <v>11.3399</v>
      </c>
      <c r="O804" vm="3859">
        <f ca="1"/>
        <v>35.75</v>
      </c>
      <c r="P804" vm="2101">
        <f ca="1"/>
        <v>19.252500000000001</v>
      </c>
      <c r="Q804" vm="3860">
        <f ca="1"/>
        <v>16.673200000000001</v>
      </c>
    </row>
    <row r="805" spans="2:17" x14ac:dyDescent="0.2">
      <c r="B805" vm="3861">
        <f ca="1"/>
        <v>10.827199999999999</v>
      </c>
      <c r="C805" vm="3862">
        <f ca="1"/>
        <v>3.2555000000000001</v>
      </c>
      <c r="N805" vm="3863">
        <f ca="1"/>
        <v>11.2379</v>
      </c>
      <c r="O805" vm="3864">
        <f ca="1"/>
        <v>37.700000000000003</v>
      </c>
      <c r="P805" vm="2105">
        <f ca="1"/>
        <v>19.239999999999998</v>
      </c>
      <c r="Q805" vm="3865">
        <f ca="1"/>
        <v>16.6432</v>
      </c>
    </row>
    <row r="806" spans="2:17" x14ac:dyDescent="0.2">
      <c r="B806" vm="3866">
        <f ca="1"/>
        <v>11.0852</v>
      </c>
      <c r="C806" vm="3867">
        <f ca="1"/>
        <v>3.4304999999999999</v>
      </c>
      <c r="N806" vm="3868">
        <f ca="1"/>
        <v>10.874599999999999</v>
      </c>
      <c r="O806" vm="3869">
        <f ca="1"/>
        <v>38.64</v>
      </c>
      <c r="P806" vm="3209">
        <f ca="1"/>
        <v>19.642499999999998</v>
      </c>
      <c r="Q806" vm="3870">
        <f ca="1"/>
        <v>16.903199999999998</v>
      </c>
    </row>
    <row r="807" spans="2:17" x14ac:dyDescent="0.2">
      <c r="B807" vm="3871">
        <f ca="1"/>
        <v>10.710100000000001</v>
      </c>
      <c r="C807" vm="3872">
        <f ca="1"/>
        <v>3.286</v>
      </c>
      <c r="N807" vm="3873">
        <f ca="1"/>
        <v>10.763199999999999</v>
      </c>
      <c r="O807" vm="3874">
        <f ca="1"/>
        <v>35.86</v>
      </c>
      <c r="P807" vm="3875">
        <f ca="1"/>
        <v>19.664999999999999</v>
      </c>
      <c r="Q807" vm="1238">
        <f ca="1"/>
        <v>16.4465</v>
      </c>
    </row>
    <row r="808" spans="2:17" x14ac:dyDescent="0.2">
      <c r="B808" vm="3876">
        <f ca="1"/>
        <v>10.7349</v>
      </c>
      <c r="C808" vm="2965">
        <f ca="1"/>
        <v>3.4125000000000001</v>
      </c>
      <c r="N808" vm="3877">
        <f ca="1"/>
        <v>11.0939</v>
      </c>
      <c r="O808" vm="3878">
        <f ca="1"/>
        <v>34.299999999999997</v>
      </c>
      <c r="P808" vm="3879">
        <f ca="1"/>
        <v>20.004999999999999</v>
      </c>
      <c r="Q808" vm="3880">
        <f ca="1"/>
        <v>16.7532</v>
      </c>
    </row>
    <row r="809" spans="2:17" x14ac:dyDescent="0.2">
      <c r="B809" vm="3881">
        <f ca="1"/>
        <v>11.038399999999999</v>
      </c>
      <c r="C809" vm="2970">
        <f ca="1"/>
        <v>3.5550000000000002</v>
      </c>
      <c r="N809" vm="3882">
        <f ca="1"/>
        <v>10.933199999999999</v>
      </c>
      <c r="O809" vm="3883">
        <f ca="1"/>
        <v>34.520000000000003</v>
      </c>
      <c r="P809" vm="3884">
        <f ca="1"/>
        <v>20.190000000000001</v>
      </c>
      <c r="Q809" vm="3885">
        <f ca="1"/>
        <v>16.939800000000002</v>
      </c>
    </row>
    <row r="810" spans="2:17" x14ac:dyDescent="0.2">
      <c r="B810" vm="3886">
        <f ca="1"/>
        <v>10.6934</v>
      </c>
      <c r="C810" vm="3887">
        <f ca="1"/>
        <v>3.5085000000000002</v>
      </c>
      <c r="N810" vm="3888">
        <f ca="1"/>
        <v>10.8512</v>
      </c>
      <c r="O810" vm="3889">
        <f ca="1"/>
        <v>35.729999999999997</v>
      </c>
      <c r="P810" vm="3890">
        <f ca="1"/>
        <v>19.797499999999999</v>
      </c>
      <c r="Q810" vm="3891">
        <f ca="1"/>
        <v>16.9498</v>
      </c>
    </row>
    <row r="811" spans="2:17" x14ac:dyDescent="0.2">
      <c r="B811" vm="3892">
        <f ca="1"/>
        <v>10.971399999999999</v>
      </c>
      <c r="C811" vm="3893">
        <f ca="1"/>
        <v>3.6909999999999998</v>
      </c>
      <c r="N811" vm="3894">
        <f ca="1"/>
        <v>11.1999</v>
      </c>
      <c r="O811" vm="3895">
        <f ca="1"/>
        <v>35.33</v>
      </c>
      <c r="P811" vm="3896">
        <f ca="1"/>
        <v>19.952500000000001</v>
      </c>
      <c r="Q811" vm="3897">
        <f ca="1"/>
        <v>17.816500000000001</v>
      </c>
    </row>
    <row r="812" spans="2:17" x14ac:dyDescent="0.2">
      <c r="B812" vm="3898">
        <f ca="1"/>
        <v>11.4476</v>
      </c>
      <c r="C812" vm="3899">
        <f ca="1"/>
        <v>3.7915000000000001</v>
      </c>
      <c r="N812" vm="3900">
        <f ca="1"/>
        <v>11.0052</v>
      </c>
      <c r="O812" vm="3901">
        <f ca="1"/>
        <v>35.409999999999997</v>
      </c>
      <c r="P812" vm="440">
        <f ca="1"/>
        <v>19.75</v>
      </c>
      <c r="Q812" vm="3902">
        <f ca="1"/>
        <v>17.8432</v>
      </c>
    </row>
    <row r="813" spans="2:17" x14ac:dyDescent="0.2">
      <c r="B813" vm="3903">
        <f ca="1"/>
        <v>11.325699999999999</v>
      </c>
      <c r="C813" vm="3904">
        <f ca="1"/>
        <v>3.7069999999999999</v>
      </c>
      <c r="N813" vm="3905">
        <f ca="1"/>
        <v>11.1379</v>
      </c>
      <c r="O813" vm="3906">
        <f ca="1"/>
        <v>35.25</v>
      </c>
      <c r="P813" vm="404">
        <f ca="1"/>
        <v>19.7</v>
      </c>
      <c r="Q813" vm="3907">
        <f ca="1"/>
        <v>17.6265</v>
      </c>
    </row>
    <row r="814" spans="2:17" x14ac:dyDescent="0.2">
      <c r="B814" vm="1385">
        <f ca="1"/>
        <v>11.1608</v>
      </c>
      <c r="C814" vm="3908">
        <f ca="1"/>
        <v>3.7185000000000001</v>
      </c>
      <c r="N814" vm="3909">
        <f ca="1"/>
        <v>11.3866</v>
      </c>
      <c r="O814" vm="3910">
        <f ca="1"/>
        <v>34.25</v>
      </c>
      <c r="P814" vm="3911">
        <f ca="1"/>
        <v>19.672499999999999</v>
      </c>
      <c r="Q814" vm="3912">
        <f ca="1"/>
        <v>17.669799999999999</v>
      </c>
    </row>
    <row r="815" spans="2:17" x14ac:dyDescent="0.2">
      <c r="B815" vm="3913">
        <f ca="1"/>
        <v>11.1974</v>
      </c>
      <c r="C815" vm="3914">
        <f ca="1"/>
        <v>3.55</v>
      </c>
      <c r="N815" vm="3915">
        <f ca="1"/>
        <v>11.926500000000001</v>
      </c>
      <c r="O815" vm="3916">
        <f ca="1"/>
        <v>34.24</v>
      </c>
      <c r="P815" vm="3917">
        <f ca="1"/>
        <v>19.07</v>
      </c>
      <c r="Q815" vm="232">
        <f ca="1"/>
        <v>17.336500000000001</v>
      </c>
    </row>
    <row r="816" spans="2:17" x14ac:dyDescent="0.2">
      <c r="B816" vm="3918">
        <f ca="1"/>
        <v>10.9016</v>
      </c>
      <c r="C816" vm="3024">
        <f ca="1"/>
        <v>3.5125000000000002</v>
      </c>
      <c r="N816" vm="3919">
        <f ca="1"/>
        <v>12.298500000000001</v>
      </c>
      <c r="O816" vm="3920">
        <f ca="1"/>
        <v>34.4</v>
      </c>
      <c r="P816" vm="3921">
        <f ca="1"/>
        <v>19.052499999999998</v>
      </c>
      <c r="Q816" vm="3922">
        <f ca="1"/>
        <v>17.399799999999999</v>
      </c>
    </row>
    <row r="817" spans="2:17" x14ac:dyDescent="0.2">
      <c r="B817" vm="3923">
        <f ca="1"/>
        <v>11.2044</v>
      </c>
      <c r="C817" vm="3924">
        <f ca="1"/>
        <v>3.6495000000000002</v>
      </c>
      <c r="N817" vm="3925">
        <f ca="1"/>
        <v>11.942600000000001</v>
      </c>
      <c r="O817" vm="3926">
        <f ca="1"/>
        <v>34.85</v>
      </c>
      <c r="P817" vm="3927">
        <f ca="1"/>
        <v>18.712499999999999</v>
      </c>
      <c r="Q817" vm="95">
        <f ca="1"/>
        <v>17.729800000000001</v>
      </c>
    </row>
    <row r="818" spans="2:17" x14ac:dyDescent="0.2">
      <c r="B818" vm="3928">
        <f ca="1"/>
        <v>11.758900000000001</v>
      </c>
      <c r="C818" vm="3929">
        <f ca="1"/>
        <v>3.8540000000000001</v>
      </c>
      <c r="N818" vm="3930">
        <f ca="1"/>
        <v>12.2372</v>
      </c>
      <c r="O818" vm="3931">
        <f ca="1"/>
        <v>35.799999999999997</v>
      </c>
      <c r="P818" vm="3932">
        <f ca="1"/>
        <v>18.7775</v>
      </c>
      <c r="Q818" vm="3933">
        <f ca="1"/>
        <v>18.103200000000001</v>
      </c>
    </row>
    <row r="819" spans="2:17" x14ac:dyDescent="0.2">
      <c r="B819" vm="3934">
        <f ca="1"/>
        <v>11.554399999999999</v>
      </c>
      <c r="C819" vm="3935">
        <f ca="1"/>
        <v>3.7574999999999998</v>
      </c>
      <c r="N819" vm="3936">
        <f ca="1"/>
        <v>12.4465</v>
      </c>
      <c r="O819" vm="3937">
        <f ca="1"/>
        <v>35.380000000000003</v>
      </c>
      <c r="P819" vm="3938">
        <f ca="1"/>
        <v>18.885000000000002</v>
      </c>
      <c r="Q819" vm="54">
        <f ca="1"/>
        <v>18.033200000000001</v>
      </c>
    </row>
    <row r="820" spans="2:17" x14ac:dyDescent="0.2">
      <c r="B820" vm="3939">
        <f ca="1"/>
        <v>11.436299999999999</v>
      </c>
      <c r="C820" vm="3940">
        <f ca="1"/>
        <v>3.7629999999999999</v>
      </c>
      <c r="N820" vm="3941">
        <f ca="1"/>
        <v>12.501200000000001</v>
      </c>
      <c r="O820" vm="3942">
        <f ca="1"/>
        <v>36.15</v>
      </c>
      <c r="P820" vm="3943">
        <f ca="1"/>
        <v>18.7</v>
      </c>
      <c r="Q820" vm="3944">
        <f ca="1"/>
        <v>18.3032</v>
      </c>
    </row>
    <row r="821" spans="2:17" x14ac:dyDescent="0.2">
      <c r="B821" vm="3945">
        <f ca="1"/>
        <v>11.9373</v>
      </c>
      <c r="C821" vm="3946">
        <f ca="1"/>
        <v>3.8679999999999999</v>
      </c>
      <c r="N821" vm="3947">
        <f ca="1"/>
        <v>12.5999</v>
      </c>
      <c r="O821" vm="3948">
        <f ca="1"/>
        <v>36.74</v>
      </c>
      <c r="P821" vm="3949">
        <f ca="1"/>
        <v>18.852499999999999</v>
      </c>
      <c r="Q821" vm="3950">
        <f ca="1"/>
        <v>18.229800000000001</v>
      </c>
    </row>
    <row r="822" spans="2:17" x14ac:dyDescent="0.2">
      <c r="B822" vm="3951">
        <f ca="1"/>
        <v>11.8375</v>
      </c>
      <c r="C822" vm="3161">
        <f ca="1"/>
        <v>3.82</v>
      </c>
      <c r="N822" vm="3952">
        <f ca="1"/>
        <v>12.9305</v>
      </c>
      <c r="O822" vm="3953">
        <f ca="1"/>
        <v>36.68</v>
      </c>
      <c r="P822" vm="2838">
        <f ca="1"/>
        <v>18.57</v>
      </c>
      <c r="Q822" vm="3954">
        <f ca="1"/>
        <v>18.0032</v>
      </c>
    </row>
    <row r="823" spans="2:17" x14ac:dyDescent="0.2">
      <c r="B823" vm="3955">
        <f ca="1"/>
        <v>11.739599999999999</v>
      </c>
      <c r="C823" vm="3956">
        <f ca="1"/>
        <v>3.8279999999999998</v>
      </c>
      <c r="N823" vm="3957">
        <f ca="1"/>
        <v>12.5725</v>
      </c>
      <c r="O823" vm="3958">
        <f ca="1"/>
        <v>38.28</v>
      </c>
      <c r="P823" vm="653">
        <f ca="1"/>
        <v>18.64</v>
      </c>
      <c r="Q823" vm="3959">
        <f ca="1"/>
        <v>18.123200000000001</v>
      </c>
    </row>
    <row r="824" spans="2:17" x14ac:dyDescent="0.2">
      <c r="B824" vm="3960">
        <f ca="1"/>
        <v>11.635300000000001</v>
      </c>
      <c r="C824" vm="3961">
        <f ca="1"/>
        <v>3.7240000000000002</v>
      </c>
      <c r="N824" vm="3962">
        <f ca="1"/>
        <v>11.669499999999999</v>
      </c>
      <c r="O824" vm="3963">
        <f ca="1"/>
        <v>36.99</v>
      </c>
      <c r="P824" vm="2098">
        <f ca="1"/>
        <v>18.734999999999999</v>
      </c>
      <c r="Q824" vm="3964">
        <f ca="1"/>
        <v>18.183199999999999</v>
      </c>
    </row>
    <row r="825" spans="2:17" x14ac:dyDescent="0.2">
      <c r="B825" vm="3965">
        <f ca="1"/>
        <v>11.613</v>
      </c>
      <c r="C825" vm="3966">
        <f ca="1"/>
        <v>3.6920000000000002</v>
      </c>
      <c r="N825" vm="3967">
        <f ca="1"/>
        <v>11.7599</v>
      </c>
      <c r="O825" vm="3968">
        <f ca="1"/>
        <v>36.5</v>
      </c>
      <c r="P825" vm="2055">
        <f ca="1"/>
        <v>18.547499999999999</v>
      </c>
      <c r="Q825" vm="3969">
        <f ca="1"/>
        <v>18.083200000000001</v>
      </c>
    </row>
    <row r="826" spans="2:17" x14ac:dyDescent="0.2">
      <c r="B826" vm="3970">
        <f ca="1"/>
        <v>11.440099999999999</v>
      </c>
      <c r="C826" vm="3971">
        <f ca="1"/>
        <v>3.585</v>
      </c>
      <c r="N826" vm="3972">
        <f ca="1"/>
        <v>12.1639</v>
      </c>
      <c r="O826" vm="3973">
        <f ca="1"/>
        <v>35.85</v>
      </c>
      <c r="P826" vm="3974">
        <f ca="1"/>
        <v>18.827500000000001</v>
      </c>
      <c r="Q826" vm="3975">
        <f ca="1"/>
        <v>18.296500000000002</v>
      </c>
    </row>
    <row r="827" spans="2:17" x14ac:dyDescent="0.2">
      <c r="B827" vm="3976">
        <f ca="1"/>
        <v>11.464399999999999</v>
      </c>
      <c r="C827" vm="3977">
        <f ca="1"/>
        <v>3.6484999999999999</v>
      </c>
      <c r="N827" vm="3978">
        <f ca="1"/>
        <v>12.293200000000001</v>
      </c>
      <c r="O827" vm="3979">
        <f ca="1"/>
        <v>36.130000000000003</v>
      </c>
      <c r="P827" vm="3980">
        <f ca="1"/>
        <v>18.447500000000002</v>
      </c>
      <c r="Q827" vm="3981">
        <f ca="1"/>
        <v>18.403099999999998</v>
      </c>
    </row>
    <row r="828" spans="2:17" x14ac:dyDescent="0.2">
      <c r="B828" vm="3982">
        <f ca="1"/>
        <v>11.120799999999999</v>
      </c>
      <c r="C828" vm="3181">
        <f ca="1"/>
        <v>3.6509999999999998</v>
      </c>
      <c r="N828" vm="3983">
        <f ca="1"/>
        <v>11.6486</v>
      </c>
      <c r="O828" vm="3984">
        <f ca="1"/>
        <v>37.270000000000003</v>
      </c>
      <c r="P828" vm="2838">
        <f ca="1"/>
        <v>18.57</v>
      </c>
      <c r="Q828" vm="3985">
        <f ca="1"/>
        <v>18.816500000000001</v>
      </c>
    </row>
    <row r="829" spans="2:17" x14ac:dyDescent="0.2">
      <c r="B829" vm="3986">
        <f ca="1"/>
        <v>11.4018</v>
      </c>
      <c r="C829" vm="3987">
        <f ca="1"/>
        <v>3.7090000000000001</v>
      </c>
      <c r="N829" vm="3988">
        <f ca="1"/>
        <v>11.539199999999999</v>
      </c>
      <c r="O829" vm="3989">
        <f ca="1"/>
        <v>35.72</v>
      </c>
      <c r="P829" vm="3990">
        <f ca="1"/>
        <v>18.98</v>
      </c>
      <c r="Q829" vm="3991">
        <f ca="1"/>
        <v>18.926500000000001</v>
      </c>
    </row>
    <row r="830" spans="2:17" x14ac:dyDescent="0.2">
      <c r="B830" vm="3992">
        <f ca="1"/>
        <v>13.3932</v>
      </c>
      <c r="C830" vm="3993">
        <f ca="1"/>
        <v>3.8239999999999998</v>
      </c>
      <c r="N830" vm="3994">
        <f ca="1"/>
        <v>11.5166</v>
      </c>
      <c r="O830" vm="3995">
        <f ca="1"/>
        <v>36.840000000000003</v>
      </c>
      <c r="P830" vm="3996">
        <f ca="1"/>
        <v>21.532499999999999</v>
      </c>
      <c r="Q830" vm="3997">
        <f ca="1"/>
        <v>18.9998</v>
      </c>
    </row>
    <row r="831" spans="2:17" x14ac:dyDescent="0.2">
      <c r="B831" vm="3998">
        <f ca="1"/>
        <v>13.4978</v>
      </c>
      <c r="C831" vm="3999">
        <f ca="1"/>
        <v>4.0015000000000001</v>
      </c>
      <c r="N831" vm="4000">
        <f ca="1"/>
        <v>11.666600000000001</v>
      </c>
      <c r="O831" vm="4001">
        <f ca="1"/>
        <v>37.04</v>
      </c>
      <c r="P831" vm="358">
        <f ca="1"/>
        <v>21.024999999999999</v>
      </c>
      <c r="Q831" vm="4002">
        <f ca="1"/>
        <v>18.689800000000002</v>
      </c>
    </row>
    <row r="832" spans="2:17" x14ac:dyDescent="0.2">
      <c r="B832" vm="4003">
        <f ca="1"/>
        <v>13.452299999999999</v>
      </c>
      <c r="C832" vm="4004">
        <f ca="1"/>
        <v>3.9969999999999999</v>
      </c>
      <c r="N832" vm="4005">
        <f ca="1"/>
        <v>12.351900000000001</v>
      </c>
      <c r="O832" vm="4006">
        <f ca="1"/>
        <v>33.71</v>
      </c>
      <c r="P832" vm="4007">
        <f ca="1"/>
        <v>21.74</v>
      </c>
      <c r="Q832" vm="4008">
        <f ca="1"/>
        <v>18.7498</v>
      </c>
    </row>
    <row r="833" spans="2:17" x14ac:dyDescent="0.2">
      <c r="B833" vm="4009">
        <f ca="1"/>
        <v>13.962</v>
      </c>
      <c r="C833" vm="4010">
        <f ca="1"/>
        <v>4.0149999999999997</v>
      </c>
      <c r="N833" vm="4011">
        <f ca="1"/>
        <v>12.326499999999999</v>
      </c>
      <c r="O833" vm="4012">
        <f ca="1"/>
        <v>34.06</v>
      </c>
      <c r="P833" vm="4013">
        <f ca="1"/>
        <v>21.96</v>
      </c>
      <c r="Q833" vm="4014">
        <f ca="1"/>
        <v>18.7698</v>
      </c>
    </row>
    <row r="834" spans="2:17" x14ac:dyDescent="0.2">
      <c r="B834" vm="4015">
        <f ca="1"/>
        <v>13.7956</v>
      </c>
      <c r="C834" vm="4016">
        <f ca="1"/>
        <v>3.8855</v>
      </c>
      <c r="N834" vm="4017">
        <f ca="1"/>
        <v>12.235900000000001</v>
      </c>
      <c r="O834" vm="4018">
        <f ca="1"/>
        <v>34.5</v>
      </c>
      <c r="P834" vm="4019">
        <f ca="1"/>
        <v>22.05</v>
      </c>
      <c r="Q834" vm="4020">
        <f ca="1"/>
        <v>19.006499999999999</v>
      </c>
    </row>
    <row r="835" spans="2:17" x14ac:dyDescent="0.2">
      <c r="B835" vm="4021">
        <f ca="1"/>
        <v>13.738799999999999</v>
      </c>
      <c r="C835" vm="4022">
        <f ca="1"/>
        <v>3.8904999999999998</v>
      </c>
      <c r="N835" vm="4023">
        <f ca="1"/>
        <v>12.2765</v>
      </c>
      <c r="O835" vm="4024">
        <f ca="1"/>
        <v>33.81</v>
      </c>
      <c r="P835" vm="4025">
        <f ca="1"/>
        <v>22.2425</v>
      </c>
      <c r="Q835" vm="4026">
        <f ca="1"/>
        <v>19.309799999999999</v>
      </c>
    </row>
    <row r="836" spans="2:17" x14ac:dyDescent="0.2">
      <c r="B836" vm="4027">
        <f ca="1"/>
        <v>13.6602</v>
      </c>
      <c r="C836" vm="4028">
        <f ca="1"/>
        <v>4.032</v>
      </c>
      <c r="N836" vm="4029">
        <f ca="1"/>
        <v>12.218500000000001</v>
      </c>
      <c r="O836" vm="4030">
        <f ca="1"/>
        <v>34</v>
      </c>
      <c r="P836" vm="4031">
        <f ca="1"/>
        <v>22.1525</v>
      </c>
      <c r="Q836" vm="4032">
        <f ca="1"/>
        <v>19.166499999999999</v>
      </c>
    </row>
    <row r="837" spans="2:17" x14ac:dyDescent="0.2">
      <c r="B837" vm="4033">
        <f ca="1"/>
        <v>13.7841</v>
      </c>
      <c r="C837" vm="4034">
        <f ca="1"/>
        <v>4.0709999999999997</v>
      </c>
      <c r="N837" vm="4035">
        <f ca="1"/>
        <v>11.3666</v>
      </c>
      <c r="O837" vm="4036">
        <f ca="1"/>
        <v>33.47</v>
      </c>
      <c r="P837" vm="4037">
        <f ca="1"/>
        <v>22.004999999999999</v>
      </c>
      <c r="Q837" vm="4038">
        <f ca="1"/>
        <v>19.136500000000002</v>
      </c>
    </row>
    <row r="838" spans="2:17" x14ac:dyDescent="0.2">
      <c r="B838" vm="4039">
        <f ca="1"/>
        <v>14.068899999999999</v>
      </c>
      <c r="C838" vm="4040">
        <f ca="1"/>
        <v>4.0449999999999999</v>
      </c>
      <c r="N838" vm="4041">
        <f ca="1"/>
        <v>11.2606</v>
      </c>
      <c r="O838" vm="4042">
        <f ca="1"/>
        <v>33.6</v>
      </c>
      <c r="P838" vm="4043">
        <f ca="1"/>
        <v>22.035</v>
      </c>
      <c r="Q838" vm="4044">
        <f ca="1"/>
        <v>19.566500000000001</v>
      </c>
    </row>
    <row r="839" spans="2:17" x14ac:dyDescent="0.2">
      <c r="B839" vm="4045">
        <f ca="1"/>
        <v>14.4718</v>
      </c>
      <c r="C839" vm="3238">
        <f ca="1"/>
        <v>3.92</v>
      </c>
      <c r="N839" vm="4046">
        <f ca="1"/>
        <v>10.9999</v>
      </c>
      <c r="O839" vm="4047">
        <f ca="1"/>
        <v>32.72</v>
      </c>
      <c r="P839" vm="4048">
        <f ca="1"/>
        <v>22.0625</v>
      </c>
      <c r="Q839" vm="4049">
        <f ca="1"/>
        <v>19.399799999999999</v>
      </c>
    </row>
    <row r="840" spans="2:17" x14ac:dyDescent="0.2">
      <c r="B840" vm="4050">
        <f ca="1"/>
        <v>14.976800000000001</v>
      </c>
      <c r="C840" vm="4010">
        <f ca="1"/>
        <v>4.0149999999999997</v>
      </c>
      <c r="N840" vm="4051">
        <f ca="1"/>
        <v>11.613899999999999</v>
      </c>
      <c r="O840" vm="4052">
        <f ca="1"/>
        <v>33.01</v>
      </c>
      <c r="P840" vm="4053">
        <f ca="1"/>
        <v>22.172499999999999</v>
      </c>
      <c r="Q840" vm="4054">
        <f ca="1"/>
        <v>19.629799999999999</v>
      </c>
    </row>
    <row r="841" spans="2:17" x14ac:dyDescent="0.2">
      <c r="B841" vm="4055">
        <f ca="1"/>
        <v>14.986000000000001</v>
      </c>
      <c r="C841" vm="4056">
        <f ca="1"/>
        <v>3.8635000000000002</v>
      </c>
      <c r="N841" vm="4057">
        <f ca="1"/>
        <v>11.3452</v>
      </c>
      <c r="O841" vm="4058">
        <f ca="1"/>
        <v>33.56</v>
      </c>
      <c r="P841" vm="4059">
        <f ca="1"/>
        <v>22.08</v>
      </c>
      <c r="Q841" vm="4060">
        <f ca="1"/>
        <v>19.026499999999999</v>
      </c>
    </row>
    <row r="842" spans="2:17" x14ac:dyDescent="0.2">
      <c r="B842" vm="4061">
        <f ca="1"/>
        <v>14.789300000000001</v>
      </c>
      <c r="C842" vm="4062">
        <f ca="1"/>
        <v>3.7755000000000001</v>
      </c>
      <c r="N842" vm="4063">
        <f ca="1"/>
        <v>10.8506</v>
      </c>
      <c r="O842" vm="4064">
        <f ca="1"/>
        <v>33.07</v>
      </c>
      <c r="P842" vm="4065">
        <f ca="1"/>
        <v>22.122499999999999</v>
      </c>
      <c r="Q842" vm="4066">
        <f ca="1"/>
        <v>18.996500000000001</v>
      </c>
    </row>
    <row r="843" spans="2:17" x14ac:dyDescent="0.2">
      <c r="B843" vm="4067">
        <f ca="1"/>
        <v>14.771100000000001</v>
      </c>
      <c r="C843" vm="3940">
        <f ca="1"/>
        <v>3.7629999999999999</v>
      </c>
      <c r="N843" vm="4068">
        <f ca="1"/>
        <v>10.975199999999999</v>
      </c>
      <c r="O843" vm="4069">
        <f ca="1"/>
        <v>32.74</v>
      </c>
      <c r="P843" vm="4070">
        <f ca="1"/>
        <v>22.372499999999999</v>
      </c>
      <c r="Q843" vm="4071">
        <f ca="1"/>
        <v>18.756499999999999</v>
      </c>
    </row>
    <row r="844" spans="2:17" x14ac:dyDescent="0.2">
      <c r="B844" vm="4072">
        <f ca="1"/>
        <v>14.6692</v>
      </c>
      <c r="C844" vm="4073">
        <f ca="1"/>
        <v>3.6865000000000001</v>
      </c>
      <c r="N844" vm="4074">
        <f ca="1"/>
        <v>10.3779</v>
      </c>
      <c r="O844" vm="4075">
        <f ca="1"/>
        <v>32.75</v>
      </c>
      <c r="P844" vm="4076">
        <f ca="1"/>
        <v>22.262499999999999</v>
      </c>
      <c r="Q844" vm="4077">
        <f ca="1"/>
        <v>19.129799999999999</v>
      </c>
    </row>
    <row r="845" spans="2:17" x14ac:dyDescent="0.2">
      <c r="B845" vm="4078">
        <f ca="1"/>
        <v>14.489000000000001</v>
      </c>
      <c r="C845" vm="4079">
        <f ca="1"/>
        <v>3.61</v>
      </c>
      <c r="N845" vm="4080">
        <f ca="1"/>
        <v>10.8666</v>
      </c>
      <c r="O845" vm="4081">
        <f ca="1"/>
        <v>33.090000000000003</v>
      </c>
      <c r="P845" vm="4082">
        <f ca="1"/>
        <v>22.024999999999999</v>
      </c>
      <c r="Q845" vm="4083">
        <f ca="1"/>
        <v>18.943100000000001</v>
      </c>
    </row>
    <row r="846" spans="2:17" x14ac:dyDescent="0.2">
      <c r="B846" vm="4084">
        <f ca="1"/>
        <v>14.3827</v>
      </c>
      <c r="C846" vm="2991">
        <f ca="1"/>
        <v>3.65</v>
      </c>
      <c r="N846" vm="4046">
        <f ca="1"/>
        <v>10.9999</v>
      </c>
      <c r="O846" vm="4085">
        <f ca="1"/>
        <v>33.18</v>
      </c>
      <c r="P846" vm="4086">
        <f ca="1"/>
        <v>22.16</v>
      </c>
      <c r="Q846" vm="4087">
        <f ca="1"/>
        <v>19.229800000000001</v>
      </c>
    </row>
    <row r="847" spans="2:17" x14ac:dyDescent="0.2">
      <c r="B847" vm="4088">
        <f ca="1"/>
        <v>14.67</v>
      </c>
      <c r="C847" vm="4089">
        <f ca="1"/>
        <v>3.7284999999999999</v>
      </c>
      <c r="N847" vm="4090">
        <f ca="1"/>
        <v>11.9999</v>
      </c>
      <c r="O847" vm="4091">
        <f ca="1"/>
        <v>32.81</v>
      </c>
      <c r="P847" vm="4092">
        <f ca="1"/>
        <v>22.254999999999999</v>
      </c>
      <c r="Q847" vm="4093">
        <f ca="1"/>
        <v>19.116499999999998</v>
      </c>
    </row>
    <row r="848" spans="2:17" x14ac:dyDescent="0.2">
      <c r="B848" vm="2026">
        <f ca="1"/>
        <v>14.676500000000001</v>
      </c>
      <c r="C848" vm="4094">
        <f ca="1"/>
        <v>3.746</v>
      </c>
      <c r="N848" vm="4095">
        <f ca="1"/>
        <v>10.320600000000001</v>
      </c>
      <c r="O848" vm="4096">
        <f ca="1"/>
        <v>32.54</v>
      </c>
      <c r="P848" vm="4059">
        <f ca="1"/>
        <v>22.08</v>
      </c>
      <c r="Q848" vm="4097">
        <f ca="1"/>
        <v>18.959800000000001</v>
      </c>
    </row>
    <row r="849" spans="2:17" x14ac:dyDescent="0.2">
      <c r="B849" vm="4078">
        <f ca="1"/>
        <v>14.489000000000001</v>
      </c>
      <c r="C849" vm="4098">
        <f ca="1"/>
        <v>3.6945000000000001</v>
      </c>
      <c r="N849" vm="4099">
        <f ca="1"/>
        <v>9.6126000000000005</v>
      </c>
      <c r="O849" vm="4100">
        <f ca="1"/>
        <v>32.1</v>
      </c>
      <c r="P849" vm="4101">
        <f ca="1"/>
        <v>22.032499999999999</v>
      </c>
      <c r="Q849" vm="4102">
        <f ca="1"/>
        <v>19.189800000000002</v>
      </c>
    </row>
    <row r="850" spans="2:17" x14ac:dyDescent="0.2">
      <c r="B850" vm="4103">
        <f ca="1"/>
        <v>14.549799999999999</v>
      </c>
      <c r="C850" vm="4104">
        <f ca="1"/>
        <v>3.8210000000000002</v>
      </c>
      <c r="N850" vm="4105">
        <f ca="1"/>
        <v>9.0985999999999994</v>
      </c>
      <c r="O850" vm="4106">
        <f ca="1"/>
        <v>32.11</v>
      </c>
      <c r="P850" vm="4107">
        <f ca="1"/>
        <v>21.46</v>
      </c>
      <c r="Q850" vm="4077">
        <f ca="1"/>
        <v>19.129799999999999</v>
      </c>
    </row>
    <row r="851" spans="2:17" x14ac:dyDescent="0.2">
      <c r="B851" vm="4108">
        <f ca="1"/>
        <v>14.4778</v>
      </c>
      <c r="C851" vm="4109">
        <f ca="1"/>
        <v>3.9504999999999999</v>
      </c>
      <c r="N851" vm="4110">
        <f ca="1"/>
        <v>9.3999000000000006</v>
      </c>
      <c r="O851" vm="4111">
        <f ca="1"/>
        <v>32.58</v>
      </c>
      <c r="P851" vm="2502">
        <f ca="1"/>
        <v>21.75</v>
      </c>
      <c r="Q851" vm="4112">
        <f ca="1"/>
        <v>18.9831</v>
      </c>
    </row>
    <row r="852" spans="2:17" x14ac:dyDescent="0.2">
      <c r="B852" vm="4113">
        <f ca="1"/>
        <v>14.3797</v>
      </c>
      <c r="C852" vm="4114">
        <f ca="1"/>
        <v>4.1085000000000003</v>
      </c>
      <c r="N852" vm="4115">
        <f ca="1"/>
        <v>9.6458999999999993</v>
      </c>
      <c r="O852" vm="4116">
        <f ca="1"/>
        <v>33.65</v>
      </c>
      <c r="P852" vm="4117">
        <f ca="1"/>
        <v>21.25</v>
      </c>
      <c r="Q852" vm="4118">
        <f ca="1"/>
        <v>18.7165</v>
      </c>
    </row>
    <row r="853" spans="2:17" x14ac:dyDescent="0.2">
      <c r="B853" vm="4119">
        <f ca="1"/>
        <v>14.477</v>
      </c>
      <c r="C853" vm="4120">
        <f ca="1"/>
        <v>4.0185000000000004</v>
      </c>
      <c r="N853" vm="4121">
        <f ca="1"/>
        <v>9.3892000000000007</v>
      </c>
      <c r="O853" vm="4030">
        <f ca="1"/>
        <v>34</v>
      </c>
      <c r="P853" vm="4122">
        <f ca="1"/>
        <v>21.1325</v>
      </c>
      <c r="Q853" vm="4123">
        <f ca="1"/>
        <v>18.6465</v>
      </c>
    </row>
    <row r="854" spans="2:17" x14ac:dyDescent="0.2">
      <c r="B854" vm="4124">
        <f ca="1"/>
        <v>13.812099999999999</v>
      </c>
      <c r="C854" vm="4125">
        <f ca="1"/>
        <v>3.9340000000000002</v>
      </c>
      <c r="N854" vm="4126">
        <f ca="1"/>
        <v>9.2612000000000005</v>
      </c>
      <c r="O854" vm="4018">
        <f ca="1"/>
        <v>34.5</v>
      </c>
      <c r="P854" vm="4127">
        <f ca="1"/>
        <v>21.692499999999999</v>
      </c>
      <c r="Q854" vm="4128">
        <f ca="1"/>
        <v>18.399799999999999</v>
      </c>
    </row>
    <row r="855" spans="2:17" x14ac:dyDescent="0.2">
      <c r="B855" vm="4129">
        <f ca="1"/>
        <v>13.6873</v>
      </c>
      <c r="C855" vm="3153">
        <f ca="1"/>
        <v>3.9275000000000002</v>
      </c>
      <c r="N855" vm="4130">
        <f ca="1"/>
        <v>9.1232000000000006</v>
      </c>
      <c r="O855" vm="4131">
        <f ca="1"/>
        <v>35.5</v>
      </c>
      <c r="P855" vm="4132">
        <f ca="1"/>
        <v>21.335000000000001</v>
      </c>
      <c r="Q855" vm="4133">
        <f ca="1"/>
        <v>18.6265</v>
      </c>
    </row>
    <row r="856" spans="2:17" x14ac:dyDescent="0.2">
      <c r="B856" vm="4134">
        <f ca="1"/>
        <v>13.6372</v>
      </c>
      <c r="C856" vm="3477">
        <f ca="1"/>
        <v>3.9129999999999998</v>
      </c>
      <c r="N856" vm="4135">
        <f ca="1"/>
        <v>9.0178999999999991</v>
      </c>
      <c r="O856" vm="4136">
        <f ca="1"/>
        <v>34.69</v>
      </c>
      <c r="P856" vm="3178">
        <f ca="1"/>
        <v>20.045000000000002</v>
      </c>
      <c r="Q856" vm="4137">
        <f ca="1"/>
        <v>18.599799999999998</v>
      </c>
    </row>
    <row r="857" spans="2:17" x14ac:dyDescent="0.2">
      <c r="B857" vm="4138">
        <f ca="1"/>
        <v>14.212300000000001</v>
      </c>
      <c r="C857" vm="4139">
        <f ca="1"/>
        <v>4.0365000000000002</v>
      </c>
      <c r="N857" vm="4140">
        <f ca="1"/>
        <v>7.9619</v>
      </c>
      <c r="O857" vm="4141">
        <f ca="1"/>
        <v>35.04</v>
      </c>
      <c r="P857" vm="2183">
        <f ca="1"/>
        <v>20.087499999999999</v>
      </c>
      <c r="Q857" vm="4142">
        <f ca="1"/>
        <v>18.936499999999999</v>
      </c>
    </row>
    <row r="858" spans="2:17" x14ac:dyDescent="0.2">
      <c r="B858" vm="4143">
        <f ca="1"/>
        <v>14.383699999999999</v>
      </c>
      <c r="C858" vm="4144">
        <f ca="1"/>
        <v>4.0305</v>
      </c>
      <c r="N858" vm="4145">
        <f ca="1"/>
        <v>8.4052000000000007</v>
      </c>
      <c r="O858" vm="4146">
        <f ca="1"/>
        <v>34.1</v>
      </c>
      <c r="P858" vm="4147">
        <f ca="1"/>
        <v>20.321300000000001</v>
      </c>
      <c r="Q858" vm="4148">
        <f ca="1"/>
        <v>18.976500000000001</v>
      </c>
    </row>
    <row r="859" spans="2:17" x14ac:dyDescent="0.2">
      <c r="B859" vm="4149">
        <f ca="1"/>
        <v>14.600899999999999</v>
      </c>
      <c r="C859" vm="4150">
        <f ca="1"/>
        <v>4.0289999999999999</v>
      </c>
      <c r="N859" vm="4151">
        <f ca="1"/>
        <v>8.1926000000000005</v>
      </c>
      <c r="O859" vm="4152">
        <f ca="1"/>
        <v>34.58</v>
      </c>
      <c r="P859" vm="4153">
        <f ca="1"/>
        <v>20.037500000000001</v>
      </c>
      <c r="Q859" vm="4154">
        <f ca="1"/>
        <v>19.326499999999999</v>
      </c>
    </row>
    <row r="860" spans="2:17" x14ac:dyDescent="0.2">
      <c r="B860" vm="4155">
        <f ca="1"/>
        <v>14.576599999999999</v>
      </c>
      <c r="C860" vm="4156">
        <f ca="1"/>
        <v>4.0575000000000001</v>
      </c>
      <c r="N860" vm="4157">
        <f ca="1"/>
        <v>8.1052999999999997</v>
      </c>
      <c r="O860" vm="4158">
        <f ca="1"/>
        <v>34.22</v>
      </c>
      <c r="P860" vm="4159">
        <f ca="1"/>
        <v>21.2775</v>
      </c>
      <c r="Q860" vm="4038">
        <f ca="1"/>
        <v>19.136500000000002</v>
      </c>
    </row>
    <row r="861" spans="2:17" x14ac:dyDescent="0.2">
      <c r="B861" vm="2012">
        <f ca="1"/>
        <v>14.426500000000001</v>
      </c>
      <c r="C861" vm="4160">
        <f ca="1"/>
        <v>4.0354999999999999</v>
      </c>
      <c r="N861" vm="4161">
        <f ca="1"/>
        <v>8.2998999999999992</v>
      </c>
      <c r="O861" vm="4162">
        <f ca="1"/>
        <v>34.04</v>
      </c>
      <c r="P861" vm="4159">
        <f ca="1"/>
        <v>21.2775</v>
      </c>
      <c r="Q861" vm="4163">
        <f ca="1"/>
        <v>19.263100000000001</v>
      </c>
    </row>
    <row r="862" spans="2:17" x14ac:dyDescent="0.2">
      <c r="B862" vm="4164">
        <f ca="1"/>
        <v>14.147</v>
      </c>
      <c r="C862" vm="3514">
        <f ca="1"/>
        <v>4.0054999999999996</v>
      </c>
      <c r="N862" vm="4165">
        <f ca="1"/>
        <v>7.9585999999999997</v>
      </c>
      <c r="O862" vm="4166">
        <f ca="1"/>
        <v>33.92</v>
      </c>
      <c r="P862" vm="4117">
        <f ca="1"/>
        <v>21.25</v>
      </c>
      <c r="Q862" vm="4167">
        <f ca="1"/>
        <v>19.1631</v>
      </c>
    </row>
    <row r="863" spans="2:17" x14ac:dyDescent="0.2">
      <c r="B863" vm="4168">
        <f ca="1"/>
        <v>14.441000000000001</v>
      </c>
      <c r="C863" vm="4169">
        <f ca="1"/>
        <v>4.1055000000000001</v>
      </c>
      <c r="N863" vm="4170">
        <f ca="1"/>
        <v>8.0873000000000008</v>
      </c>
      <c r="O863" vm="4171">
        <f ca="1"/>
        <v>33.869999999999997</v>
      </c>
      <c r="P863" vm="2329">
        <f ca="1"/>
        <v>21.4925</v>
      </c>
      <c r="Q863" vm="4172">
        <f ca="1"/>
        <v>19.4998</v>
      </c>
    </row>
    <row r="864" spans="2:17" x14ac:dyDescent="0.2">
      <c r="B864" vm="4173">
        <f ca="1"/>
        <v>14.5078</v>
      </c>
      <c r="C864" vm="4174">
        <f ca="1"/>
        <v>4.1619999999999999</v>
      </c>
      <c r="N864" vm="4175">
        <f ca="1"/>
        <v>8.6511999999999993</v>
      </c>
      <c r="O864" vm="4176">
        <f ca="1"/>
        <v>33.72</v>
      </c>
      <c r="P864" vm="4177">
        <f ca="1"/>
        <v>20.377500000000001</v>
      </c>
      <c r="Q864" vm="4178">
        <f ca="1"/>
        <v>19.776499999999999</v>
      </c>
    </row>
    <row r="865" spans="2:17" x14ac:dyDescent="0.2">
      <c r="B865" vm="4179">
        <f ca="1"/>
        <v>14.215299999999999</v>
      </c>
      <c r="C865" vm="4180">
        <f ca="1"/>
        <v>4.0594999999999999</v>
      </c>
      <c r="N865" vm="4181">
        <f ca="1"/>
        <v>8.4231999999999996</v>
      </c>
      <c r="O865" vm="4182">
        <f ca="1"/>
        <v>33.04</v>
      </c>
      <c r="P865" vm="4183">
        <f ca="1"/>
        <v>19.8325</v>
      </c>
      <c r="Q865" vm="4184">
        <f ca="1"/>
        <v>19.659800000000001</v>
      </c>
    </row>
    <row r="866" spans="2:17" x14ac:dyDescent="0.2">
      <c r="B866" vm="4185">
        <f ca="1"/>
        <v>13.7523</v>
      </c>
      <c r="C866" vm="4186">
        <f ca="1"/>
        <v>3.91</v>
      </c>
      <c r="N866" vm="4187">
        <f ca="1"/>
        <v>8.8452000000000002</v>
      </c>
      <c r="O866" vm="4052">
        <f ca="1"/>
        <v>33.01</v>
      </c>
      <c r="P866" vm="4188">
        <f ca="1"/>
        <v>20.307500000000001</v>
      </c>
      <c r="Q866" vm="4189">
        <f ca="1"/>
        <v>19.7531</v>
      </c>
    </row>
    <row r="867" spans="2:17" x14ac:dyDescent="0.2">
      <c r="B867" vm="4190">
        <f ca="1"/>
        <v>13.919499999999999</v>
      </c>
      <c r="C867" vm="4191">
        <f ca="1"/>
        <v>3.9674999999999998</v>
      </c>
      <c r="N867" vm="4192">
        <f ca="1"/>
        <v>9.6212</v>
      </c>
      <c r="O867" vm="4193">
        <f ca="1"/>
        <v>32.49</v>
      </c>
      <c r="P867" vm="3813">
        <f ca="1"/>
        <v>20.055</v>
      </c>
      <c r="Q867" vm="4194">
        <f ca="1"/>
        <v>19.883099999999999</v>
      </c>
    </row>
    <row r="868" spans="2:17" x14ac:dyDescent="0.2">
      <c r="B868" vm="4195">
        <f ca="1"/>
        <v>13.7323</v>
      </c>
      <c r="C868" vm="4196">
        <f ca="1"/>
        <v>3.9009999999999998</v>
      </c>
      <c r="N868" vm="4197">
        <f ca="1"/>
        <v>9.3431999999999995</v>
      </c>
      <c r="O868" vm="4198">
        <f ca="1"/>
        <v>32.04</v>
      </c>
      <c r="P868" vm="4199">
        <f ca="1"/>
        <v>20.9</v>
      </c>
      <c r="Q868" vm="4200">
        <f ca="1"/>
        <v>19.639800000000001</v>
      </c>
    </row>
    <row r="869" spans="2:17" x14ac:dyDescent="0.2">
      <c r="B869" vm="4201">
        <f ca="1"/>
        <v>14.0509</v>
      </c>
      <c r="C869" vm="4202">
        <f ca="1"/>
        <v>3.835</v>
      </c>
      <c r="N869" vm="4203">
        <f ca="1"/>
        <v>9.4338999999999995</v>
      </c>
      <c r="O869" vm="4204">
        <f ca="1"/>
        <v>30.3</v>
      </c>
      <c r="P869" vm="4205">
        <f ca="1"/>
        <v>21.6175</v>
      </c>
      <c r="Q869" vm="4206">
        <f ca="1"/>
        <v>19.793099999999999</v>
      </c>
    </row>
    <row r="870" spans="2:17" x14ac:dyDescent="0.2">
      <c r="B870" vm="4207">
        <f ca="1"/>
        <v>14.1762</v>
      </c>
      <c r="C870" vm="4208">
        <f ca="1"/>
        <v>3.9209999999999998</v>
      </c>
      <c r="N870" vm="4209">
        <f ca="1"/>
        <v>9.1332000000000004</v>
      </c>
      <c r="O870" vm="4210">
        <f ca="1"/>
        <v>30.65</v>
      </c>
      <c r="P870" vm="4211">
        <f ca="1"/>
        <v>20.877500000000001</v>
      </c>
      <c r="Q870" vm="4212">
        <f ca="1"/>
        <v>19.633099999999999</v>
      </c>
    </row>
    <row r="871" spans="2:17" x14ac:dyDescent="0.2">
      <c r="B871" vm="4213">
        <f ca="1"/>
        <v>14.422700000000001</v>
      </c>
      <c r="C871" vm="4214">
        <f ca="1"/>
        <v>4.1574999999999998</v>
      </c>
      <c r="N871" vm="4215">
        <f ca="1"/>
        <v>9.3366000000000007</v>
      </c>
      <c r="O871" vm="4216">
        <f ca="1"/>
        <v>30.28</v>
      </c>
      <c r="P871" vm="4217">
        <f ca="1"/>
        <v>21.745000000000001</v>
      </c>
      <c r="Q871" vm="4218">
        <f ca="1"/>
        <v>19.829799999999999</v>
      </c>
    </row>
    <row r="872" spans="2:17" x14ac:dyDescent="0.2">
      <c r="B872" vm="4219">
        <f ca="1"/>
        <v>14.1264</v>
      </c>
      <c r="C872" vm="4220">
        <f ca="1"/>
        <v>4.0999999999999996</v>
      </c>
      <c r="N872" vm="4221">
        <f ca="1"/>
        <v>9.4586000000000006</v>
      </c>
      <c r="O872" vm="4222">
        <f ca="1"/>
        <v>29.97</v>
      </c>
      <c r="P872" vm="4223">
        <f ca="1"/>
        <v>21.655000000000001</v>
      </c>
      <c r="Q872" vm="4049">
        <f ca="1"/>
        <v>19.399799999999999</v>
      </c>
    </row>
    <row r="873" spans="2:17" x14ac:dyDescent="0.2">
      <c r="B873" vm="4224">
        <f ca="1"/>
        <v>13.8972</v>
      </c>
      <c r="C873" vm="4225">
        <f ca="1"/>
        <v>4.1105</v>
      </c>
      <c r="N873" vm="4226">
        <f ca="1"/>
        <v>9.3132000000000001</v>
      </c>
      <c r="O873" vm="4227">
        <f ca="1"/>
        <v>27.1</v>
      </c>
      <c r="P873" vm="4228">
        <f ca="1"/>
        <v>22.125</v>
      </c>
      <c r="Q873" vm="4229">
        <f ca="1"/>
        <v>19.206499999999998</v>
      </c>
    </row>
    <row r="874" spans="2:17" x14ac:dyDescent="0.2">
      <c r="B874" vm="4230">
        <f ca="1"/>
        <v>13.938000000000001</v>
      </c>
      <c r="C874" vm="4231">
        <f ca="1"/>
        <v>4.1550000000000002</v>
      </c>
      <c r="N874" vm="4232">
        <f ca="1"/>
        <v>9.8698999999999995</v>
      </c>
      <c r="O874" vm="4233">
        <f ca="1"/>
        <v>27.84</v>
      </c>
      <c r="P874" vm="4234">
        <f ca="1"/>
        <v>21.93</v>
      </c>
      <c r="Q874" vm="4235">
        <f ca="1"/>
        <v>19.133099999999999</v>
      </c>
    </row>
    <row r="875" spans="2:17" x14ac:dyDescent="0.2">
      <c r="B875" vm="4236">
        <f ca="1"/>
        <v>13.6472</v>
      </c>
      <c r="C875" vm="4237">
        <f ca="1"/>
        <v>4.0650000000000004</v>
      </c>
      <c r="N875" vm="4238">
        <f ca="1"/>
        <v>9.8986000000000001</v>
      </c>
      <c r="O875" vm="4239">
        <f ca="1"/>
        <v>27.23</v>
      </c>
      <c r="P875" vm="4240">
        <f ca="1"/>
        <v>21.43</v>
      </c>
      <c r="Q875" vm="4241">
        <f ca="1"/>
        <v>18.866499999999998</v>
      </c>
    </row>
    <row r="876" spans="2:17" x14ac:dyDescent="0.2">
      <c r="B876" vm="4242">
        <f ca="1"/>
        <v>13.6417</v>
      </c>
      <c r="C876" vm="4243">
        <f ca="1"/>
        <v>3.9775</v>
      </c>
      <c r="N876" vm="4244">
        <f ca="1"/>
        <v>9.8385999999999996</v>
      </c>
      <c r="O876" vm="4245">
        <f ca="1"/>
        <v>26.15</v>
      </c>
      <c r="P876" vm="4246">
        <f ca="1"/>
        <v>20.8125</v>
      </c>
      <c r="Q876" vm="4247">
        <f ca="1"/>
        <v>18.773099999999999</v>
      </c>
    </row>
    <row r="877" spans="2:17" x14ac:dyDescent="0.2">
      <c r="B877" vm="1327">
        <f ca="1"/>
        <v>13.637499999999999</v>
      </c>
      <c r="C877" vm="4248">
        <f ca="1"/>
        <v>4.0225</v>
      </c>
      <c r="N877" vm="4249">
        <f ca="1"/>
        <v>10.1492</v>
      </c>
      <c r="O877" vm="4250">
        <f ca="1"/>
        <v>26.48</v>
      </c>
      <c r="P877" vm="2334">
        <f ca="1"/>
        <v>21.704999999999998</v>
      </c>
      <c r="Q877" vm="4251">
        <f ca="1"/>
        <v>19.139800000000001</v>
      </c>
    </row>
    <row r="878" spans="2:17" x14ac:dyDescent="0.2">
      <c r="B878" vm="4252">
        <f ca="1"/>
        <v>13.6157</v>
      </c>
      <c r="C878" vm="4253">
        <f ca="1"/>
        <v>3.9550000000000001</v>
      </c>
      <c r="N878" vm="4254">
        <f ca="1"/>
        <v>9.7932000000000006</v>
      </c>
      <c r="O878" vm="4250">
        <f ca="1"/>
        <v>26.48</v>
      </c>
      <c r="P878" vm="4255">
        <f ca="1"/>
        <v>21.94</v>
      </c>
      <c r="Q878" vm="4256">
        <f ca="1"/>
        <v>19.2498</v>
      </c>
    </row>
    <row r="879" spans="2:17" x14ac:dyDescent="0.2">
      <c r="B879" vm="4257">
        <f ca="1"/>
        <v>13.204800000000001</v>
      </c>
      <c r="C879" vm="4258">
        <f ca="1"/>
        <v>3.7795000000000001</v>
      </c>
      <c r="N879" vm="4259">
        <f ca="1"/>
        <v>9.4385999999999992</v>
      </c>
      <c r="O879" vm="4260">
        <f ca="1"/>
        <v>26.3</v>
      </c>
      <c r="P879" vm="4261">
        <f ca="1"/>
        <v>21.72</v>
      </c>
      <c r="Q879" vm="4262">
        <f ca="1"/>
        <v>18.883099999999999</v>
      </c>
    </row>
    <row r="880" spans="2:17" x14ac:dyDescent="0.2">
      <c r="B880" vm="4263">
        <f ca="1"/>
        <v>13.3247</v>
      </c>
      <c r="C880" vm="4264">
        <f ca="1"/>
        <v>3.7515000000000001</v>
      </c>
      <c r="N880" vm="4265">
        <f ca="1"/>
        <v>9.6565999999999992</v>
      </c>
      <c r="O880" vm="4266">
        <f ca="1"/>
        <v>26.05</v>
      </c>
      <c r="P880" vm="4240">
        <f ca="1"/>
        <v>21.43</v>
      </c>
      <c r="Q880" vm="4267">
        <f ca="1"/>
        <v>18.909800000000001</v>
      </c>
    </row>
    <row r="881" spans="2:17" x14ac:dyDescent="0.2">
      <c r="B881" vm="4268">
        <f ca="1"/>
        <v>13.0021</v>
      </c>
      <c r="C881" vm="4269">
        <f ca="1"/>
        <v>3.6120000000000001</v>
      </c>
      <c r="N881" vm="3808">
        <f ca="1"/>
        <v>9.9999000000000002</v>
      </c>
      <c r="O881" vm="4270">
        <f ca="1"/>
        <v>26.12</v>
      </c>
      <c r="P881" vm="2284">
        <f ca="1"/>
        <v>21.914999999999999</v>
      </c>
      <c r="Q881" vm="4271">
        <f ca="1"/>
        <v>18.666499999999999</v>
      </c>
    </row>
    <row r="882" spans="2:17" x14ac:dyDescent="0.2">
      <c r="B882" vm="4272">
        <f ca="1"/>
        <v>13.425800000000001</v>
      </c>
      <c r="C882" vm="4273">
        <f ca="1"/>
        <v>3.7080000000000002</v>
      </c>
      <c r="N882" vm="4274">
        <f ca="1"/>
        <v>10.335900000000001</v>
      </c>
      <c r="O882" vm="4275">
        <f ca="1"/>
        <v>27.02</v>
      </c>
      <c r="P882" vm="4276">
        <f ca="1"/>
        <v>22.057500000000001</v>
      </c>
      <c r="Q882" vm="4277">
        <f ca="1"/>
        <v>19.083100000000002</v>
      </c>
    </row>
    <row r="883" spans="2:17" x14ac:dyDescent="0.2">
      <c r="B883" vm="4278">
        <f ca="1"/>
        <v>13.2849</v>
      </c>
      <c r="C883" vm="4279">
        <f ca="1"/>
        <v>3.6255000000000002</v>
      </c>
      <c r="N883" vm="4280">
        <f ca="1"/>
        <v>10.353199999999999</v>
      </c>
      <c r="O883" vm="4281">
        <f ca="1"/>
        <v>24.5</v>
      </c>
      <c r="P883" vm="4282">
        <f ca="1"/>
        <v>22.502500000000001</v>
      </c>
      <c r="Q883" vm="4283">
        <f ca="1"/>
        <v>18.953099999999999</v>
      </c>
    </row>
    <row r="884" spans="2:17" x14ac:dyDescent="0.2">
      <c r="B884" vm="4284">
        <f ca="1"/>
        <v>13.5707</v>
      </c>
      <c r="C884" vm="4285">
        <f ca="1"/>
        <v>3.6185</v>
      </c>
      <c r="N884" vm="4286">
        <f ca="1"/>
        <v>10.0746</v>
      </c>
      <c r="O884" vm="4287">
        <f ca="1"/>
        <v>22.71</v>
      </c>
      <c r="P884" vm="4288">
        <f ca="1"/>
        <v>22.655000000000001</v>
      </c>
      <c r="Q884" vm="4289">
        <f ca="1"/>
        <v>18.916499999999999</v>
      </c>
    </row>
    <row r="885" spans="2:17" x14ac:dyDescent="0.2">
      <c r="B885" vm="4290">
        <f ca="1"/>
        <v>13.663</v>
      </c>
      <c r="C885" vm="4291">
        <f ca="1"/>
        <v>3.6190000000000002</v>
      </c>
      <c r="N885" vm="4292">
        <f ca="1"/>
        <v>10.1546</v>
      </c>
      <c r="O885" vm="4293">
        <f ca="1"/>
        <v>22.78</v>
      </c>
      <c r="P885" vm="4294">
        <f ca="1"/>
        <v>22.3675</v>
      </c>
      <c r="Q885" vm="4295">
        <f ca="1"/>
        <v>19.0565</v>
      </c>
    </row>
    <row r="886" spans="2:17" x14ac:dyDescent="0.2">
      <c r="B886" vm="4296">
        <f ca="1"/>
        <v>13.782400000000001</v>
      </c>
      <c r="C886" vm="4297">
        <f ca="1"/>
        <v>3.7280000000000002</v>
      </c>
      <c r="N886" vm="4298">
        <f ca="1"/>
        <v>9.9865999999999993</v>
      </c>
      <c r="O886" vm="4299">
        <f ca="1"/>
        <v>23.35</v>
      </c>
      <c r="P886" vm="4300">
        <f ca="1"/>
        <v>22.6</v>
      </c>
      <c r="Q886" vm="4301">
        <f ca="1"/>
        <v>19.763100000000001</v>
      </c>
    </row>
    <row r="887" spans="2:17" x14ac:dyDescent="0.2">
      <c r="B887" vm="4302">
        <f ca="1"/>
        <v>13.638199999999999</v>
      </c>
      <c r="C887" vm="4303">
        <f ca="1"/>
        <v>3.5350000000000001</v>
      </c>
      <c r="N887" vm="3808">
        <f ca="1"/>
        <v>9.9999000000000002</v>
      </c>
      <c r="O887" vm="4304">
        <f ca="1"/>
        <v>22.9</v>
      </c>
      <c r="P887" vm="4305">
        <f ca="1"/>
        <v>23.16</v>
      </c>
      <c r="Q887" vm="4306">
        <f ca="1"/>
        <v>19.349799999999998</v>
      </c>
    </row>
    <row r="888" spans="2:17" x14ac:dyDescent="0.2">
      <c r="B888" vm="4307">
        <f ca="1"/>
        <v>13.4255</v>
      </c>
      <c r="C888" vm="4308">
        <f ca="1"/>
        <v>3.47</v>
      </c>
      <c r="N888" vm="3808">
        <f ca="1"/>
        <v>9.9999000000000002</v>
      </c>
      <c r="O888" vm="4309">
        <f ca="1"/>
        <v>21.76</v>
      </c>
      <c r="P888" vm="4310">
        <f ca="1"/>
        <v>22.184999999999999</v>
      </c>
      <c r="Q888" vm="4311">
        <f ca="1"/>
        <v>18.8931</v>
      </c>
    </row>
    <row r="889" spans="2:17" x14ac:dyDescent="0.2">
      <c r="B889" vm="4312">
        <f ca="1"/>
        <v>13.488099999999999</v>
      </c>
      <c r="C889" vm="4313">
        <f ca="1"/>
        <v>3.4655</v>
      </c>
      <c r="N889" vm="4314">
        <f ca="1"/>
        <v>9.8412000000000006</v>
      </c>
      <c r="O889" vm="4315">
        <f ca="1"/>
        <v>22.19</v>
      </c>
      <c r="P889" vm="4316">
        <f ca="1"/>
        <v>21.99</v>
      </c>
      <c r="Q889" vm="3997">
        <f ca="1"/>
        <v>18.9998</v>
      </c>
    </row>
    <row r="890" spans="2:17" x14ac:dyDescent="0.2">
      <c r="B890" vm="4317">
        <f ca="1"/>
        <v>12.919499999999999</v>
      </c>
      <c r="C890" vm="4318">
        <f ca="1"/>
        <v>3.2934999999999999</v>
      </c>
      <c r="N890" vm="4319">
        <f ca="1"/>
        <v>9.9231999999999996</v>
      </c>
      <c r="O890" vm="4320">
        <f ca="1"/>
        <v>21.91</v>
      </c>
      <c r="P890" vm="4321">
        <f ca="1"/>
        <v>22.747499999999999</v>
      </c>
      <c r="Q890" vm="4322">
        <f ca="1"/>
        <v>18.659800000000001</v>
      </c>
    </row>
    <row r="891" spans="2:17" x14ac:dyDescent="0.2">
      <c r="B891" vm="4323">
        <f ca="1"/>
        <v>12.8635</v>
      </c>
      <c r="C891" vm="4324">
        <f ca="1"/>
        <v>3.347</v>
      </c>
      <c r="N891" vm="4325">
        <f ca="1"/>
        <v>10.166600000000001</v>
      </c>
      <c r="O891" vm="2562">
        <f ca="1"/>
        <v>22.4</v>
      </c>
      <c r="P891" vm="4326">
        <f ca="1"/>
        <v>22.782499999999999</v>
      </c>
      <c r="Q891" vm="4327">
        <f ca="1"/>
        <v>18.7331</v>
      </c>
    </row>
    <row r="892" spans="2:17" x14ac:dyDescent="0.2">
      <c r="B892" vm="4328">
        <f ca="1"/>
        <v>13.367000000000001</v>
      </c>
      <c r="C892" vm="4329">
        <f ca="1"/>
        <v>3.56</v>
      </c>
      <c r="N892" vm="4330">
        <f ca="1"/>
        <v>9.8971999999999998</v>
      </c>
      <c r="O892" vm="4300">
        <f ca="1"/>
        <v>22.6</v>
      </c>
      <c r="P892" vm="4331">
        <f ca="1"/>
        <v>22.45</v>
      </c>
      <c r="Q892" vm="4332">
        <f ca="1"/>
        <v>18.993099999999998</v>
      </c>
    </row>
    <row r="893" spans="2:17" x14ac:dyDescent="0.2">
      <c r="B893" vm="4333">
        <f ca="1"/>
        <v>12.470800000000001</v>
      </c>
      <c r="C893" vm="4334">
        <f ca="1"/>
        <v>3.4969999999999999</v>
      </c>
      <c r="N893" vm="4335">
        <f ca="1"/>
        <v>9.7186000000000003</v>
      </c>
      <c r="O893" vm="4336">
        <f ca="1"/>
        <v>23.72</v>
      </c>
      <c r="P893" vm="4025">
        <f ca="1"/>
        <v>22.2425</v>
      </c>
      <c r="Q893" vm="4337">
        <f ca="1"/>
        <v>19.299800000000001</v>
      </c>
    </row>
    <row r="894" spans="2:17" x14ac:dyDescent="0.2">
      <c r="B894" vm="4338">
        <f ca="1"/>
        <v>12.0337</v>
      </c>
      <c r="C894" vm="4339">
        <f ca="1"/>
        <v>3.476</v>
      </c>
      <c r="N894" vm="4340">
        <f ca="1"/>
        <v>9.3666</v>
      </c>
      <c r="O894" vm="4341">
        <f ca="1"/>
        <v>24.13</v>
      </c>
      <c r="P894" vm="2477">
        <f ca="1"/>
        <v>21.555</v>
      </c>
      <c r="Q894" vm="4342">
        <f ca="1"/>
        <v>19.3598</v>
      </c>
    </row>
    <row r="895" spans="2:17" x14ac:dyDescent="0.2">
      <c r="B895" vm="4343">
        <f ca="1"/>
        <v>11.6793</v>
      </c>
      <c r="C895" vm="4344">
        <f ca="1"/>
        <v>3.3544999999999998</v>
      </c>
      <c r="N895" vm="4345">
        <f ca="1"/>
        <v>11.229900000000001</v>
      </c>
      <c r="O895" vm="4346">
        <f ca="1"/>
        <v>24.4</v>
      </c>
      <c r="P895" vm="4347">
        <f ca="1"/>
        <v>21.2425</v>
      </c>
      <c r="Q895" vm="4348">
        <f ca="1"/>
        <v>19.069800000000001</v>
      </c>
    </row>
    <row r="896" spans="2:17" x14ac:dyDescent="0.2">
      <c r="B896" vm="4349">
        <f ca="1"/>
        <v>12.0519</v>
      </c>
      <c r="C896" vm="4350">
        <f ca="1"/>
        <v>3.3732000000000002</v>
      </c>
      <c r="N896" vm="4351">
        <f ca="1"/>
        <v>10.8332</v>
      </c>
      <c r="O896" vm="4352">
        <f ca="1"/>
        <v>27.92</v>
      </c>
      <c r="P896" vm="4353">
        <f ca="1"/>
        <v>20.76</v>
      </c>
      <c r="Q896" vm="4032">
        <f ca="1"/>
        <v>19.166499999999999</v>
      </c>
    </row>
    <row r="897" spans="2:17" x14ac:dyDescent="0.2">
      <c r="B897" vm="4354">
        <f ca="1"/>
        <v>12.429500000000001</v>
      </c>
      <c r="C897" vm="4355">
        <f ca="1"/>
        <v>3.8149999999999999</v>
      </c>
      <c r="N897" vm="4356">
        <f ca="1"/>
        <v>11.3459</v>
      </c>
      <c r="O897" vm="4357">
        <f ca="1"/>
        <v>27.74</v>
      </c>
      <c r="P897" vm="4358">
        <f ca="1"/>
        <v>21.15</v>
      </c>
      <c r="Q897" vm="4359">
        <f ca="1"/>
        <v>19.329799999999999</v>
      </c>
    </row>
    <row r="898" spans="2:17" x14ac:dyDescent="0.2">
      <c r="B898" vm="4360">
        <f ca="1"/>
        <v>12.173999999999999</v>
      </c>
      <c r="C898" vm="4361">
        <f ca="1"/>
        <v>3.9815</v>
      </c>
      <c r="N898" vm="4362">
        <f ca="1"/>
        <v>11.415900000000001</v>
      </c>
      <c r="O898" vm="4275">
        <f ca="1"/>
        <v>27.02</v>
      </c>
      <c r="P898" vm="4363">
        <f ca="1"/>
        <v>21.22</v>
      </c>
      <c r="Q898" vm="4364">
        <f ca="1"/>
        <v>19.033100000000001</v>
      </c>
    </row>
    <row r="899" spans="2:17" x14ac:dyDescent="0.2">
      <c r="B899" vm="4365">
        <f ca="1"/>
        <v>12.3142</v>
      </c>
      <c r="C899" vm="4366">
        <f ca="1"/>
        <v>3.8544999999999998</v>
      </c>
      <c r="N899" vm="4367">
        <f ca="1"/>
        <v>11.853899999999999</v>
      </c>
      <c r="O899" vm="4368">
        <f ca="1"/>
        <v>27.47</v>
      </c>
      <c r="P899" vm="4369">
        <f ca="1"/>
        <v>21.857500000000002</v>
      </c>
      <c r="Q899" vm="4370">
        <f ca="1"/>
        <v>18.9298</v>
      </c>
    </row>
    <row r="900" spans="2:17" x14ac:dyDescent="0.2">
      <c r="B900" vm="4371">
        <f ca="1"/>
        <v>11.9941</v>
      </c>
      <c r="C900" vm="4372">
        <f ca="1"/>
        <v>3.8245</v>
      </c>
      <c r="N900" vm="4373">
        <f ca="1"/>
        <v>11.815200000000001</v>
      </c>
      <c r="O900" vm="4374">
        <f ca="1"/>
        <v>26.85</v>
      </c>
      <c r="P900" vm="4375">
        <f ca="1"/>
        <v>21.947500000000002</v>
      </c>
      <c r="Q900" vm="4376">
        <f ca="1"/>
        <v>18.799800000000001</v>
      </c>
    </row>
    <row r="901" spans="2:17" x14ac:dyDescent="0.2">
      <c r="B901" vm="4377">
        <f ca="1"/>
        <v>12.1493</v>
      </c>
      <c r="C901" vm="4378">
        <f ca="1"/>
        <v>3.9180000000000001</v>
      </c>
      <c r="N901" vm="2834">
        <f ca="1"/>
        <v>11.8565</v>
      </c>
      <c r="O901" vm="4379">
        <f ca="1"/>
        <v>27.65</v>
      </c>
      <c r="P901" vm="4380">
        <f ca="1"/>
        <v>22.177499999999998</v>
      </c>
      <c r="Q901" vm="4381">
        <f ca="1"/>
        <v>19.203099999999999</v>
      </c>
    </row>
    <row r="902" spans="2:17" x14ac:dyDescent="0.2">
      <c r="B902" vm="4382">
        <f ca="1"/>
        <v>11.875500000000001</v>
      </c>
      <c r="C902" vm="4383">
        <f ca="1"/>
        <v>3.8374999999999999</v>
      </c>
      <c r="N902" vm="4384">
        <f ca="1"/>
        <v>11.677199999999999</v>
      </c>
      <c r="O902" vm="4385">
        <f ca="1"/>
        <v>27.12</v>
      </c>
      <c r="P902" vm="4386">
        <f ca="1"/>
        <v>22.745000000000001</v>
      </c>
      <c r="Q902" vm="4387">
        <f ca="1"/>
        <v>19.3565</v>
      </c>
    </row>
    <row r="903" spans="2:17" x14ac:dyDescent="0.2">
      <c r="B903" vm="4388">
        <f ca="1"/>
        <v>11.824199999999999</v>
      </c>
      <c r="C903" vm="4389">
        <f ca="1"/>
        <v>3.8180000000000001</v>
      </c>
      <c r="N903" vm="4390">
        <f ca="1"/>
        <v>11.433199999999999</v>
      </c>
      <c r="O903" vm="4391">
        <f ca="1"/>
        <v>27.99</v>
      </c>
      <c r="P903" vm="4392">
        <f ca="1"/>
        <v>22.625</v>
      </c>
      <c r="Q903" vm="4393">
        <f ca="1"/>
        <v>19.583100000000002</v>
      </c>
    </row>
    <row r="904" spans="2:17" x14ac:dyDescent="0.2">
      <c r="B904" vm="4394">
        <f ca="1"/>
        <v>11.7143</v>
      </c>
      <c r="C904" vm="4395">
        <f ca="1"/>
        <v>3.7995000000000001</v>
      </c>
      <c r="N904" vm="4396">
        <f ca="1"/>
        <v>11.686500000000001</v>
      </c>
      <c r="O904" vm="4397">
        <f ca="1"/>
        <v>28.7</v>
      </c>
      <c r="P904" vm="4398">
        <f ca="1"/>
        <v>23.355</v>
      </c>
      <c r="Q904" vm="4399">
        <f ca="1"/>
        <v>19.193100000000001</v>
      </c>
    </row>
    <row r="905" spans="2:17" x14ac:dyDescent="0.2">
      <c r="B905" vm="4400">
        <f ca="1"/>
        <v>11.7011</v>
      </c>
      <c r="C905" vm="4401">
        <f ca="1"/>
        <v>3.8460000000000001</v>
      </c>
      <c r="N905" vm="4402">
        <f ca="1"/>
        <v>11.8665</v>
      </c>
      <c r="O905" vm="4403">
        <f ca="1"/>
        <v>28.96</v>
      </c>
      <c r="P905" vm="4404">
        <f ca="1"/>
        <v>23.282499999999999</v>
      </c>
      <c r="Q905" vm="4405">
        <f ca="1"/>
        <v>19.673100000000002</v>
      </c>
    </row>
    <row r="906" spans="2:17" x14ac:dyDescent="0.2">
      <c r="B906" vm="4406">
        <f ca="1"/>
        <v>11.9709</v>
      </c>
      <c r="C906" vm="3153">
        <f ca="1"/>
        <v>3.9275000000000002</v>
      </c>
      <c r="N906" vm="4407">
        <f ca="1"/>
        <v>11.9232</v>
      </c>
      <c r="O906" vm="4408">
        <f ca="1"/>
        <v>30.41</v>
      </c>
      <c r="P906" vm="4409">
        <f ca="1"/>
        <v>22.7775</v>
      </c>
      <c r="Q906" vm="4410">
        <f ca="1"/>
        <v>20.0565</v>
      </c>
    </row>
    <row r="907" spans="2:17" x14ac:dyDescent="0.2">
      <c r="B907" vm="4411">
        <f ca="1"/>
        <v>12.0617</v>
      </c>
      <c r="C907" vm="3495">
        <f ca="1"/>
        <v>3.8504999999999998</v>
      </c>
      <c r="N907" vm="4412">
        <f ca="1"/>
        <v>12.192500000000001</v>
      </c>
      <c r="O907" vm="4413">
        <f ca="1"/>
        <v>29.79</v>
      </c>
      <c r="P907" vm="4414">
        <f ca="1"/>
        <v>23.552499999999998</v>
      </c>
      <c r="Q907" vm="4415">
        <f ca="1"/>
        <v>19.463100000000001</v>
      </c>
    </row>
    <row r="908" spans="2:17" x14ac:dyDescent="0.2">
      <c r="B908" vm="4416">
        <f ca="1"/>
        <v>12.0154</v>
      </c>
      <c r="C908" vm="4417">
        <f ca="1"/>
        <v>3.839</v>
      </c>
      <c r="N908" vm="4418">
        <f ca="1"/>
        <v>12.0465</v>
      </c>
      <c r="O908" vm="4419">
        <f ca="1"/>
        <v>29.27</v>
      </c>
      <c r="P908" vm="4420">
        <f ca="1"/>
        <v>22.7</v>
      </c>
      <c r="Q908" vm="4421">
        <f ca="1"/>
        <v>19.0198</v>
      </c>
    </row>
    <row r="909" spans="2:17" x14ac:dyDescent="0.2">
      <c r="B909" vm="4422">
        <f ca="1"/>
        <v>12.323700000000001</v>
      </c>
      <c r="C909" vm="4423">
        <f ca="1"/>
        <v>4.0090000000000003</v>
      </c>
      <c r="N909" vm="4424">
        <f ca="1"/>
        <v>11.8865</v>
      </c>
      <c r="O909" vm="4425">
        <f ca="1"/>
        <v>31.07</v>
      </c>
      <c r="P909" vm="4426">
        <f ca="1"/>
        <v>23.1234</v>
      </c>
      <c r="Q909" vm="4427">
        <f ca="1"/>
        <v>19.2898</v>
      </c>
    </row>
    <row r="910" spans="2:17" x14ac:dyDescent="0.2">
      <c r="B910" vm="4428">
        <f ca="1"/>
        <v>12.562200000000001</v>
      </c>
      <c r="C910" vm="4429">
        <f ca="1"/>
        <v>4.3659999999999997</v>
      </c>
      <c r="N910" vm="4430">
        <f ca="1"/>
        <v>11.7532</v>
      </c>
      <c r="O910" vm="4431">
        <f ca="1"/>
        <v>31.39</v>
      </c>
      <c r="P910" vm="4432">
        <f ca="1"/>
        <v>23.322500000000002</v>
      </c>
      <c r="Q910" vm="4433">
        <f ca="1"/>
        <v>19.569800000000001</v>
      </c>
    </row>
    <row r="911" spans="2:17" x14ac:dyDescent="0.2">
      <c r="B911" vm="4434">
        <f ca="1"/>
        <v>12.552199999999999</v>
      </c>
      <c r="C911" vm="4435">
        <f ca="1"/>
        <v>4.3140000000000001</v>
      </c>
      <c r="N911" vm="4436">
        <f ca="1"/>
        <v>12.0672</v>
      </c>
      <c r="O911" vm="4437">
        <f ca="1"/>
        <v>31.49</v>
      </c>
      <c r="P911" vm="4438">
        <f ca="1"/>
        <v>23.375</v>
      </c>
      <c r="Q911" vm="4212">
        <f ca="1"/>
        <v>19.633099999999999</v>
      </c>
    </row>
    <row r="912" spans="2:17" x14ac:dyDescent="0.2">
      <c r="B912" vm="4439">
        <f ca="1"/>
        <v>12.454599999999999</v>
      </c>
      <c r="C912" vm="4440">
        <f ca="1"/>
        <v>4.2854999999999999</v>
      </c>
      <c r="N912" vm="4441">
        <f ca="1"/>
        <v>12.6225</v>
      </c>
      <c r="O912" vm="4442">
        <f ca="1"/>
        <v>31.71</v>
      </c>
      <c r="P912" vm="4443">
        <f ca="1"/>
        <v>23.035</v>
      </c>
      <c r="Q912" vm="4444">
        <f ca="1"/>
        <v>19.173100000000002</v>
      </c>
    </row>
    <row r="913" spans="2:17" x14ac:dyDescent="0.2">
      <c r="B913" vm="4445">
        <f ca="1"/>
        <v>12.686999999999999</v>
      </c>
      <c r="C913" vm="4446">
        <f ca="1"/>
        <v>4.4139999999999997</v>
      </c>
      <c r="N913" vm="4447">
        <f ca="1"/>
        <v>13.2645</v>
      </c>
      <c r="O913" vm="4448">
        <f ca="1"/>
        <v>31.94</v>
      </c>
      <c r="P913" vm="4449">
        <f ca="1"/>
        <v>22.75</v>
      </c>
      <c r="Q913" vm="4450">
        <f ca="1"/>
        <v>19.3765</v>
      </c>
    </row>
    <row r="914" spans="2:17" x14ac:dyDescent="0.2">
      <c r="B914" vm="4451">
        <f ca="1"/>
        <v>12.7584</v>
      </c>
      <c r="C914" vm="4452">
        <f ca="1"/>
        <v>4.3045</v>
      </c>
      <c r="N914" vm="4453">
        <f ca="1"/>
        <v>13.0519</v>
      </c>
      <c r="O914" vm="4454">
        <f ca="1"/>
        <v>33.25</v>
      </c>
      <c r="P914" vm="4455">
        <f ca="1"/>
        <v>23.3125</v>
      </c>
      <c r="Q914" vm="4456">
        <f ca="1"/>
        <v>19.833100000000002</v>
      </c>
    </row>
    <row r="915" spans="2:17" x14ac:dyDescent="0.2">
      <c r="B915" vm="4457">
        <f ca="1"/>
        <v>12.272600000000001</v>
      </c>
      <c r="C915" vm="4458">
        <f ca="1"/>
        <v>4.1544999999999996</v>
      </c>
      <c r="N915" vm="4459">
        <f ca="1"/>
        <v>12.889200000000001</v>
      </c>
      <c r="O915" vm="4460">
        <f ca="1"/>
        <v>31.97</v>
      </c>
      <c r="P915" vm="4461">
        <f ca="1"/>
        <v>23.57</v>
      </c>
      <c r="Q915" vm="4172">
        <f ca="1"/>
        <v>19.4998</v>
      </c>
    </row>
    <row r="916" spans="2:17" x14ac:dyDescent="0.2">
      <c r="B916" vm="4462">
        <f ca="1"/>
        <v>12.38</v>
      </c>
      <c r="C916" vm="4220">
        <f ca="1"/>
        <v>4.0999999999999996</v>
      </c>
      <c r="N916" vm="4463">
        <f ca="1"/>
        <v>13.2065</v>
      </c>
      <c r="O916" vm="4464">
        <f ca="1"/>
        <v>30.95</v>
      </c>
      <c r="P916" vm="4465">
        <f ca="1"/>
        <v>22.79</v>
      </c>
      <c r="Q916" vm="4466">
        <f ca="1"/>
        <v>19.506499999999999</v>
      </c>
    </row>
    <row r="917" spans="2:17" x14ac:dyDescent="0.2">
      <c r="B917" vm="4467">
        <f ca="1"/>
        <v>12.0847</v>
      </c>
      <c r="C917" vm="4468">
        <f ca="1"/>
        <v>4.0705</v>
      </c>
      <c r="N917" vm="4469">
        <f ca="1"/>
        <v>13.6828</v>
      </c>
      <c r="O917" vm="4470">
        <f ca="1"/>
        <v>30.1</v>
      </c>
      <c r="P917" vm="4471">
        <f ca="1"/>
        <v>23.26</v>
      </c>
      <c r="Q917" vm="4472">
        <f ca="1"/>
        <v>19.296500000000002</v>
      </c>
    </row>
    <row r="918" spans="2:17" x14ac:dyDescent="0.2">
      <c r="B918" vm="4473">
        <f ca="1"/>
        <v>12.2994</v>
      </c>
      <c r="C918" vm="3122">
        <f ca="1"/>
        <v>4.2134999999999998</v>
      </c>
      <c r="N918" vm="4474">
        <f ca="1"/>
        <v>13.5799</v>
      </c>
      <c r="O918" vm="4475">
        <f ca="1"/>
        <v>30.46</v>
      </c>
      <c r="P918" vm="4476">
        <f ca="1"/>
        <v>23.015000000000001</v>
      </c>
      <c r="Q918" vm="4433">
        <f ca="1"/>
        <v>19.569800000000001</v>
      </c>
    </row>
    <row r="919" spans="2:17" x14ac:dyDescent="0.2">
      <c r="B919" vm="4477">
        <f ca="1"/>
        <v>12.1645</v>
      </c>
      <c r="C919" vm="4478">
        <f ca="1"/>
        <v>4.2314999999999996</v>
      </c>
      <c r="N919" vm="4479">
        <f ca="1"/>
        <v>14.3339</v>
      </c>
      <c r="O919" vm="4480">
        <f ca="1"/>
        <v>30.53</v>
      </c>
      <c r="P919" vm="4481">
        <f ca="1"/>
        <v>23.0825</v>
      </c>
      <c r="Q919" vm="4482">
        <f ca="1"/>
        <v>19.756499999999999</v>
      </c>
    </row>
    <row r="920" spans="2:17" x14ac:dyDescent="0.2">
      <c r="B920" vm="4483">
        <f ca="1"/>
        <v>12.0982</v>
      </c>
      <c r="C920" vm="4484">
        <f ca="1"/>
        <v>4.1369999999999996</v>
      </c>
      <c r="N920" vm="4485">
        <f ca="1"/>
        <v>14.1092</v>
      </c>
      <c r="O920" vm="4486">
        <f ca="1"/>
        <v>29.3</v>
      </c>
      <c r="P920" vm="4487">
        <f ca="1"/>
        <v>23.2</v>
      </c>
      <c r="Q920" vm="4488">
        <f ca="1"/>
        <v>19.516500000000001</v>
      </c>
    </row>
    <row r="921" spans="2:17" x14ac:dyDescent="0.2">
      <c r="B921" vm="4489">
        <f ca="1"/>
        <v>11.854699999999999</v>
      </c>
      <c r="C921" vm="4490">
        <f ca="1"/>
        <v>4.0720000000000001</v>
      </c>
      <c r="N921" vm="4491">
        <f ca="1"/>
        <v>13.917199999999999</v>
      </c>
      <c r="O921" vm="4492">
        <f ca="1"/>
        <v>29.45</v>
      </c>
      <c r="P921" vm="4493">
        <f ca="1"/>
        <v>23.357500000000002</v>
      </c>
      <c r="Q921" vm="4494">
        <f ca="1"/>
        <v>19.6631</v>
      </c>
    </row>
    <row r="922" spans="2:17" x14ac:dyDescent="0.2">
      <c r="B922" vm="4495">
        <f ca="1"/>
        <v>11.823700000000001</v>
      </c>
      <c r="C922" vm="4225">
        <f ca="1"/>
        <v>4.1105</v>
      </c>
      <c r="N922" vm="1389">
        <f ca="1"/>
        <v>15.3332</v>
      </c>
      <c r="O922" vm="4496">
        <f ca="1"/>
        <v>29.55</v>
      </c>
      <c r="P922" vm="4497">
        <f ca="1"/>
        <v>23.072500000000002</v>
      </c>
      <c r="Q922" vm="4498">
        <f ca="1"/>
        <v>19.8065</v>
      </c>
    </row>
    <row r="923" spans="2:17" x14ac:dyDescent="0.2">
      <c r="B923" vm="4499">
        <f ca="1"/>
        <v>11.755100000000001</v>
      </c>
      <c r="C923" vm="4500">
        <f ca="1"/>
        <v>4.1449999999999996</v>
      </c>
      <c r="N923" vm="4501">
        <f ca="1"/>
        <v>17.238499999999998</v>
      </c>
      <c r="O923" vm="4502">
        <f ca="1"/>
        <v>30.04</v>
      </c>
      <c r="P923" vm="2640">
        <f ca="1"/>
        <v>23.587499999999999</v>
      </c>
      <c r="Q923" vm="4503">
        <f ca="1"/>
        <v>19.869800000000001</v>
      </c>
    </row>
    <row r="924" spans="2:17" x14ac:dyDescent="0.2">
      <c r="B924" vm="4504">
        <f ca="1"/>
        <v>11.9308</v>
      </c>
      <c r="C924" vm="4505">
        <f ca="1"/>
        <v>4.1580000000000004</v>
      </c>
      <c r="N924" vm="4506">
        <f ca="1"/>
        <v>17.416499999999999</v>
      </c>
      <c r="O924" vm="4507">
        <f ca="1"/>
        <v>30.49</v>
      </c>
      <c r="P924" vm="4508">
        <f ca="1"/>
        <v>23.447500000000002</v>
      </c>
      <c r="Q924" vm="4509">
        <f ca="1"/>
        <v>19.9665</v>
      </c>
    </row>
    <row r="925" spans="2:17" x14ac:dyDescent="0.2">
      <c r="B925" vm="4510">
        <f ca="1"/>
        <v>11.7296</v>
      </c>
      <c r="C925" vm="4511">
        <f ca="1"/>
        <v>4.07</v>
      </c>
      <c r="N925" vm="3865">
        <f ca="1"/>
        <v>16.6432</v>
      </c>
      <c r="O925" vm="4512">
        <f ca="1"/>
        <v>29.18</v>
      </c>
      <c r="P925" vm="4513">
        <f ca="1"/>
        <v>23.6525</v>
      </c>
      <c r="Q925" vm="4514">
        <f ca="1"/>
        <v>19.863099999999999</v>
      </c>
    </row>
    <row r="926" spans="2:17" x14ac:dyDescent="0.2">
      <c r="B926" vm="2531">
        <f ca="1"/>
        <v>11.511200000000001</v>
      </c>
      <c r="C926" vm="4515">
        <f ca="1"/>
        <v>4.03</v>
      </c>
      <c r="N926" vm="4516">
        <f ca="1"/>
        <v>15.8172</v>
      </c>
      <c r="O926" vm="4517">
        <f ca="1"/>
        <v>29.56</v>
      </c>
      <c r="P926" vm="4518">
        <f ca="1"/>
        <v>23.504999999999999</v>
      </c>
      <c r="Q926" vm="4519">
        <f ca="1"/>
        <v>19.9998</v>
      </c>
    </row>
    <row r="927" spans="2:17" x14ac:dyDescent="0.2">
      <c r="B927" vm="4520">
        <f ca="1"/>
        <v>11.148099999999999</v>
      </c>
      <c r="C927" vm="4521">
        <f ca="1"/>
        <v>3.867</v>
      </c>
      <c r="N927" vm="4522">
        <f ca="1"/>
        <v>17.2318</v>
      </c>
      <c r="O927" vm="4523">
        <f ca="1"/>
        <v>27.9</v>
      </c>
      <c r="P927" vm="4524">
        <f ca="1"/>
        <v>23.637499999999999</v>
      </c>
      <c r="Q927" vm="4525">
        <f ca="1"/>
        <v>19.799800000000001</v>
      </c>
    </row>
    <row r="928" spans="2:17" x14ac:dyDescent="0.2">
      <c r="B928" vm="4526">
        <f ca="1"/>
        <v>11.311500000000001</v>
      </c>
      <c r="C928" vm="4527">
        <f ca="1"/>
        <v>4.1124999999999998</v>
      </c>
      <c r="N928" vm="4528">
        <f ca="1"/>
        <v>17.1145</v>
      </c>
      <c r="O928" vm="4529">
        <f ca="1"/>
        <v>28.66</v>
      </c>
      <c r="P928" vm="4530">
        <f ca="1"/>
        <v>23.422499999999999</v>
      </c>
      <c r="Q928" vm="4531">
        <f ca="1"/>
        <v>20.463100000000001</v>
      </c>
    </row>
    <row r="929" spans="2:17" x14ac:dyDescent="0.2">
      <c r="B929" vm="4532">
        <f ca="1"/>
        <v>10.589499999999999</v>
      </c>
      <c r="C929" vm="4533">
        <f ca="1"/>
        <v>4.0380000000000003</v>
      </c>
      <c r="N929" vm="4534">
        <f ca="1"/>
        <v>16.942499999999999</v>
      </c>
      <c r="O929" vm="4535">
        <f ca="1"/>
        <v>29.07</v>
      </c>
      <c r="P929" vm="4536">
        <f ca="1"/>
        <v>22.88</v>
      </c>
      <c r="Q929" vm="4537">
        <f ca="1"/>
        <v>20.549800000000001</v>
      </c>
    </row>
    <row r="930" spans="2:17" x14ac:dyDescent="0.2">
      <c r="B930" vm="4538">
        <f ca="1"/>
        <v>10.622</v>
      </c>
      <c r="C930" vm="4539">
        <f ca="1"/>
        <v>4.0006000000000004</v>
      </c>
      <c r="N930" vm="4540">
        <f ca="1"/>
        <v>16.862500000000001</v>
      </c>
      <c r="O930" vm="4541">
        <f ca="1"/>
        <v>28.51</v>
      </c>
      <c r="P930" vm="4542">
        <f ca="1"/>
        <v>22.414999999999999</v>
      </c>
      <c r="Q930" vm="4543">
        <f ca="1"/>
        <v>20.4831</v>
      </c>
    </row>
    <row r="931" spans="2:17" x14ac:dyDescent="0.2">
      <c r="B931" vm="4544">
        <f ca="1"/>
        <v>10.2187</v>
      </c>
      <c r="C931" vm="4545">
        <f ca="1"/>
        <v>3.7635000000000001</v>
      </c>
      <c r="N931" vm="3557">
        <f ca="1"/>
        <v>16.1798</v>
      </c>
      <c r="O931" vm="4546">
        <f ca="1"/>
        <v>28.52</v>
      </c>
      <c r="P931" vm="4547">
        <f ca="1"/>
        <v>22.737500000000001</v>
      </c>
      <c r="Q931" vm="4548">
        <f ca="1"/>
        <v>20.506499999999999</v>
      </c>
    </row>
    <row r="932" spans="2:17" x14ac:dyDescent="0.2">
      <c r="B932" vm="4549">
        <f ca="1"/>
        <v>10.765700000000001</v>
      </c>
      <c r="C932" vm="4550">
        <f ca="1"/>
        <v>3.9405000000000001</v>
      </c>
      <c r="N932" vm="2386">
        <f ca="1"/>
        <v>15.766500000000001</v>
      </c>
      <c r="O932" vm="4551">
        <f ca="1"/>
        <v>30</v>
      </c>
      <c r="P932" vm="4552">
        <f ca="1"/>
        <v>22.59</v>
      </c>
      <c r="Q932" vm="4553">
        <f ca="1"/>
        <v>20.903099999999998</v>
      </c>
    </row>
    <row r="933" spans="2:17" x14ac:dyDescent="0.2">
      <c r="B933" vm="4554">
        <f ca="1"/>
        <v>10.610300000000001</v>
      </c>
      <c r="C933" vm="4555">
        <f ca="1"/>
        <v>3.843</v>
      </c>
      <c r="N933" vm="1485">
        <f ca="1"/>
        <v>15.433199999999999</v>
      </c>
      <c r="O933" vm="4556">
        <f ca="1"/>
        <v>28.78</v>
      </c>
      <c r="P933" vm="4557">
        <f ca="1"/>
        <v>22.26</v>
      </c>
      <c r="Q933" vm="4558">
        <f ca="1"/>
        <v>20.399799999999999</v>
      </c>
    </row>
    <row r="934" spans="2:17" x14ac:dyDescent="0.2">
      <c r="B934" vm="4559">
        <f ca="1"/>
        <v>10.6593</v>
      </c>
      <c r="C934" vm="3218">
        <f ca="1"/>
        <v>3.84</v>
      </c>
      <c r="N934" vm="4560">
        <f ca="1"/>
        <v>16.252500000000001</v>
      </c>
      <c r="O934" vm="4561">
        <f ca="1"/>
        <v>27.73</v>
      </c>
      <c r="P934" vm="4562">
        <f ca="1"/>
        <v>22.9175</v>
      </c>
      <c r="Q934" vm="4563">
        <f ca="1"/>
        <v>20.333100000000002</v>
      </c>
    </row>
    <row r="935" spans="2:17" x14ac:dyDescent="0.2">
      <c r="B935" vm="4564">
        <f ca="1"/>
        <v>10.9726</v>
      </c>
      <c r="C935" vm="4565">
        <f ca="1"/>
        <v>3.8839999999999999</v>
      </c>
      <c r="N935" vm="4566">
        <f ca="1"/>
        <v>15.6858</v>
      </c>
      <c r="O935" vm="4567">
        <f ca="1"/>
        <v>26.5</v>
      </c>
      <c r="P935" vm="4568">
        <f ca="1"/>
        <v>23.3675</v>
      </c>
      <c r="Q935" vm="4569">
        <f ca="1"/>
        <v>20.559799999999999</v>
      </c>
    </row>
    <row r="936" spans="2:17" x14ac:dyDescent="0.2">
      <c r="B936" vm="4570">
        <f ca="1"/>
        <v>10.5762</v>
      </c>
      <c r="C936" vm="3082">
        <f ca="1"/>
        <v>3.6539999999999999</v>
      </c>
      <c r="N936" vm="3685">
        <f ca="1"/>
        <v>15.6632</v>
      </c>
      <c r="O936" vm="4571">
        <f ca="1"/>
        <v>25.85</v>
      </c>
      <c r="P936" vm="4572">
        <f ca="1"/>
        <v>23.712499999999999</v>
      </c>
      <c r="Q936" vm="4573">
        <f ca="1"/>
        <v>20.1798</v>
      </c>
    </row>
    <row r="937" spans="2:17" x14ac:dyDescent="0.2">
      <c r="B937" vm="4574">
        <f ca="1"/>
        <v>11.536199999999999</v>
      </c>
      <c r="C937" vm="4575">
        <f ca="1"/>
        <v>4.0060000000000002</v>
      </c>
      <c r="N937" vm="4576">
        <f ca="1"/>
        <v>15.7965</v>
      </c>
      <c r="O937" vm="4577">
        <f ca="1"/>
        <v>29.94</v>
      </c>
      <c r="P937" vm="4578">
        <f ca="1"/>
        <v>23.98</v>
      </c>
      <c r="Q937" vm="4579">
        <f ca="1"/>
        <v>21.0731</v>
      </c>
    </row>
    <row r="938" spans="2:17" x14ac:dyDescent="0.2">
      <c r="B938" vm="4580">
        <f ca="1"/>
        <v>11.3643</v>
      </c>
      <c r="C938" vm="4581">
        <f ca="1"/>
        <v>4.0564999999999998</v>
      </c>
      <c r="N938" vm="4582">
        <f ca="1"/>
        <v>16.092500000000001</v>
      </c>
      <c r="O938" vm="4583">
        <f ca="1"/>
        <v>27</v>
      </c>
      <c r="P938" vm="4584">
        <f ca="1"/>
        <v>24.5975</v>
      </c>
      <c r="Q938" vm="4585">
        <f ca="1"/>
        <v>19.816500000000001</v>
      </c>
    </row>
    <row r="939" spans="2:17" x14ac:dyDescent="0.2">
      <c r="B939" vm="4586">
        <f ca="1"/>
        <v>10.841799999999999</v>
      </c>
      <c r="C939" vm="4587">
        <f ca="1"/>
        <v>3.7894999999999999</v>
      </c>
      <c r="N939" vm="4588">
        <f ca="1"/>
        <v>15.7438</v>
      </c>
      <c r="O939" vm="4589">
        <f ca="1"/>
        <v>26.27</v>
      </c>
      <c r="P939" vm="4590">
        <f ca="1"/>
        <v>24.57</v>
      </c>
      <c r="Q939" vm="4591">
        <f ca="1"/>
        <v>19.636500000000002</v>
      </c>
    </row>
    <row r="940" spans="2:17" x14ac:dyDescent="0.2">
      <c r="B940" vm="4592">
        <f ca="1"/>
        <v>10.7689</v>
      </c>
      <c r="C940" vm="3747">
        <f ca="1"/>
        <v>3.6150000000000002</v>
      </c>
      <c r="N940" vm="4593">
        <f ca="1"/>
        <v>15.734500000000001</v>
      </c>
      <c r="O940" vm="4594">
        <f ca="1"/>
        <v>26.01</v>
      </c>
      <c r="P940" vm="4595">
        <f ca="1"/>
        <v>24.01</v>
      </c>
      <c r="Q940" vm="4212">
        <f ca="1"/>
        <v>19.633099999999999</v>
      </c>
    </row>
    <row r="941" spans="2:17" x14ac:dyDescent="0.2">
      <c r="B941" vm="4596">
        <f ca="1"/>
        <v>10.9816</v>
      </c>
      <c r="C941" vm="4597">
        <f ca="1"/>
        <v>3.5329999999999999</v>
      </c>
      <c r="N941" vm="2521">
        <f ca="1"/>
        <v>15.3165</v>
      </c>
      <c r="O941" vm="4598">
        <f ca="1"/>
        <v>25.19</v>
      </c>
      <c r="P941" vm="4599">
        <f ca="1"/>
        <v>23.817499999999999</v>
      </c>
      <c r="Q941" vm="4600">
        <f ca="1"/>
        <v>19.779800000000002</v>
      </c>
    </row>
    <row r="942" spans="2:17" x14ac:dyDescent="0.2">
      <c r="B942" vm="4601">
        <f ca="1"/>
        <v>10.7104</v>
      </c>
      <c r="C942" vm="4339">
        <f ca="1"/>
        <v>3.476</v>
      </c>
      <c r="N942" vm="4602">
        <f ca="1"/>
        <v>14.942500000000001</v>
      </c>
      <c r="O942" vm="4603">
        <f ca="1"/>
        <v>25</v>
      </c>
      <c r="P942" vm="4604">
        <f ca="1"/>
        <v>24.234999999999999</v>
      </c>
      <c r="Q942" vm="4605">
        <f ca="1"/>
        <v>19.693100000000001</v>
      </c>
    </row>
    <row r="943" spans="2:17" x14ac:dyDescent="0.2">
      <c r="B943" vm="4606">
        <f ca="1"/>
        <v>10.4979</v>
      </c>
      <c r="C943" vm="4607">
        <f ca="1"/>
        <v>3.4205000000000001</v>
      </c>
      <c r="N943" vm="4608">
        <f ca="1"/>
        <v>14.7965</v>
      </c>
      <c r="O943" vm="4609">
        <f ca="1"/>
        <v>25.26</v>
      </c>
      <c r="P943" vm="4610">
        <f ca="1"/>
        <v>24.157499999999999</v>
      </c>
      <c r="Q943" vm="4611">
        <f ca="1"/>
        <v>20.016500000000001</v>
      </c>
    </row>
    <row r="944" spans="2:17" x14ac:dyDescent="0.2">
      <c r="B944" vm="4612">
        <f ca="1"/>
        <v>9.9095999999999993</v>
      </c>
      <c r="C944" vm="4613">
        <f ca="1"/>
        <v>3.2919999999999998</v>
      </c>
      <c r="N944" vm="4614">
        <f ca="1"/>
        <v>14.1579</v>
      </c>
      <c r="O944" vm="4615">
        <f ca="1"/>
        <v>23.68</v>
      </c>
      <c r="P944" vm="4616">
        <f ca="1"/>
        <v>24.16</v>
      </c>
      <c r="Q944" vm="4617">
        <f ca="1"/>
        <v>19.726500000000001</v>
      </c>
    </row>
    <row r="945" spans="2:17" x14ac:dyDescent="0.2">
      <c r="B945" vm="4618">
        <f ca="1"/>
        <v>10.2887</v>
      </c>
      <c r="C945" vm="3106">
        <f ca="1"/>
        <v>3.589</v>
      </c>
      <c r="N945" vm="4619">
        <f ca="1"/>
        <v>14.186500000000001</v>
      </c>
      <c r="O945" vm="4620">
        <f ca="1"/>
        <v>25.97</v>
      </c>
      <c r="P945" vm="4621">
        <f ca="1"/>
        <v>24.36</v>
      </c>
      <c r="Q945" vm="4622">
        <f ca="1"/>
        <v>19.836500000000001</v>
      </c>
    </row>
    <row r="946" spans="2:17" x14ac:dyDescent="0.2">
      <c r="B946" vm="4623">
        <f ca="1"/>
        <v>10.2547</v>
      </c>
      <c r="C946" vm="4624">
        <f ca="1"/>
        <v>3.3815</v>
      </c>
      <c r="N946" vm="1019">
        <f ca="1"/>
        <v>14.433199999999999</v>
      </c>
      <c r="O946" vm="4625">
        <f ca="1"/>
        <v>25.09</v>
      </c>
      <c r="P946" vm="4626">
        <f ca="1"/>
        <v>23.927499999999998</v>
      </c>
      <c r="Q946" vm="4627">
        <f ca="1"/>
        <v>19.886500000000002</v>
      </c>
    </row>
    <row r="947" spans="2:17" x14ac:dyDescent="0.2">
      <c r="B947" vm="4628">
        <f ca="1"/>
        <v>9.9434000000000005</v>
      </c>
      <c r="C947" vm="4629">
        <f ca="1"/>
        <v>3.4710000000000001</v>
      </c>
      <c r="N947" vm="4630">
        <f ca="1"/>
        <v>13.9345</v>
      </c>
      <c r="O947" vm="4631">
        <f ca="1"/>
        <v>25.06</v>
      </c>
      <c r="P947" vm="4632">
        <f ca="1"/>
        <v>24.33</v>
      </c>
      <c r="Q947" vm="4525">
        <f ca="1"/>
        <v>19.799800000000001</v>
      </c>
    </row>
    <row r="948" spans="2:17" x14ac:dyDescent="0.2">
      <c r="B948" vm="4633">
        <f ca="1"/>
        <v>9.3585999999999991</v>
      </c>
      <c r="C948" vm="4634">
        <f ca="1"/>
        <v>3.2029999999999998</v>
      </c>
      <c r="N948" vm="996">
        <f ca="1"/>
        <v>14.666499999999999</v>
      </c>
      <c r="O948" vm="4635">
        <f ca="1"/>
        <v>23.77</v>
      </c>
      <c r="P948" vm="4636">
        <f ca="1"/>
        <v>24.1675</v>
      </c>
      <c r="Q948" vm="4637">
        <f ca="1"/>
        <v>19.563099999999999</v>
      </c>
    </row>
    <row r="949" spans="2:17" x14ac:dyDescent="0.2">
      <c r="B949" vm="4638">
        <f ca="1"/>
        <v>9.3422999999999998</v>
      </c>
      <c r="C949" vm="4639">
        <f ca="1"/>
        <v>3.2894999999999999</v>
      </c>
      <c r="N949" vm="1407">
        <f ca="1"/>
        <v>15.353199999999999</v>
      </c>
      <c r="O949" vm="4640">
        <f ca="1"/>
        <v>22.5</v>
      </c>
      <c r="P949" vm="4641">
        <f ca="1"/>
        <v>24.377500000000001</v>
      </c>
      <c r="Q949" vm="4642">
        <f ca="1"/>
        <v>19.5731</v>
      </c>
    </row>
    <row r="950" spans="2:17" x14ac:dyDescent="0.2">
      <c r="B950" vm="4643">
        <f ca="1"/>
        <v>8.2620000000000005</v>
      </c>
      <c r="C950" vm="4644">
        <f ca="1"/>
        <v>2.782</v>
      </c>
      <c r="N950" vm="4645">
        <f ca="1"/>
        <v>15.0672</v>
      </c>
      <c r="O950" vm="4646">
        <f ca="1"/>
        <v>20.260000000000002</v>
      </c>
      <c r="P950" vm="4647">
        <f ca="1"/>
        <v>24.8825</v>
      </c>
      <c r="Q950" vm="4648">
        <f ca="1"/>
        <v>17.903199999999998</v>
      </c>
    </row>
    <row r="951" spans="2:17" x14ac:dyDescent="0.2">
      <c r="B951" vm="4649">
        <f ca="1"/>
        <v>8.6213999999999995</v>
      </c>
      <c r="C951" vm="4650">
        <f ca="1"/>
        <v>3.0985</v>
      </c>
      <c r="N951" vm="4651">
        <f ca="1"/>
        <v>13.720499999999999</v>
      </c>
      <c r="O951" vm="4652">
        <f ca="1"/>
        <v>20.13</v>
      </c>
      <c r="P951" vm="4653">
        <f ca="1"/>
        <v>25.2775</v>
      </c>
      <c r="Q951" vm="4654">
        <f ca="1"/>
        <v>18.223199999999999</v>
      </c>
    </row>
    <row r="952" spans="2:17" x14ac:dyDescent="0.2">
      <c r="B952" vm="4655">
        <f ca="1"/>
        <v>7.8365999999999998</v>
      </c>
      <c r="C952" vm="4656">
        <f ca="1"/>
        <v>2.6495000000000002</v>
      </c>
      <c r="N952" vm="4657">
        <f ca="1"/>
        <v>14.0032</v>
      </c>
      <c r="O952" vm="4658">
        <f ca="1"/>
        <v>16.63</v>
      </c>
      <c r="P952" vm="4659">
        <f ca="1"/>
        <v>25.1525</v>
      </c>
      <c r="Q952" vm="859">
        <f ca="1"/>
        <v>16.3432</v>
      </c>
    </row>
    <row r="953" spans="2:17" x14ac:dyDescent="0.2">
      <c r="B953" vm="4660">
        <f ca="1"/>
        <v>8.9033999999999995</v>
      </c>
      <c r="C953" vm="4661">
        <f ca="1"/>
        <v>2.948</v>
      </c>
      <c r="N953" vm="4662">
        <f ca="1"/>
        <v>14.4505</v>
      </c>
      <c r="O953" vm="4663">
        <f ca="1"/>
        <v>18.059999999999999</v>
      </c>
      <c r="P953" vm="4664">
        <f ca="1"/>
        <v>25.232500000000002</v>
      </c>
      <c r="Q953" vm="4665">
        <f ca="1"/>
        <v>17.559799999999999</v>
      </c>
    </row>
    <row r="954" spans="2:17" x14ac:dyDescent="0.2">
      <c r="B954" vm="4666">
        <f ca="1"/>
        <v>9.8477999999999994</v>
      </c>
      <c r="C954" vm="4667">
        <f ca="1"/>
        <v>3.1749999999999998</v>
      </c>
      <c r="N954" vm="4668">
        <f ca="1"/>
        <v>14.454499999999999</v>
      </c>
      <c r="O954" vm="4669">
        <f ca="1"/>
        <v>24.31</v>
      </c>
      <c r="P954" vm="4670">
        <f ca="1"/>
        <v>25.622499999999999</v>
      </c>
      <c r="Q954" vm="4671">
        <f ca="1"/>
        <v>18.676500000000001</v>
      </c>
    </row>
    <row r="955" spans="2:17" x14ac:dyDescent="0.2">
      <c r="B955" vm="4672">
        <f ca="1"/>
        <v>8.8749000000000002</v>
      </c>
      <c r="C955" vm="4673">
        <f ca="1"/>
        <v>2.7229999999999999</v>
      </c>
      <c r="N955" vm="4674">
        <f ca="1"/>
        <v>13.373900000000001</v>
      </c>
      <c r="O955" vm="4675">
        <f ca="1"/>
        <v>22.58</v>
      </c>
      <c r="P955" vm="4676">
        <f ca="1"/>
        <v>25.422499999999999</v>
      </c>
      <c r="Q955" vm="4677">
        <f ca="1"/>
        <v>17.813199999999998</v>
      </c>
    </row>
    <row r="956" spans="2:17" x14ac:dyDescent="0.2">
      <c r="B956" vm="4678">
        <f ca="1"/>
        <v>8.3270999999999997</v>
      </c>
      <c r="C956" vm="3080">
        <f ca="1"/>
        <v>2.3199999999999998</v>
      </c>
      <c r="N956" vm="4679">
        <f ca="1"/>
        <v>13.8399</v>
      </c>
      <c r="O956" vm="4680">
        <f ca="1"/>
        <v>23.62</v>
      </c>
      <c r="P956" vm="4681">
        <f ca="1"/>
        <v>25.25</v>
      </c>
      <c r="Q956" vm="4682">
        <f ca="1"/>
        <v>16.8565</v>
      </c>
    </row>
    <row r="957" spans="2:17" x14ac:dyDescent="0.2">
      <c r="B957" vm="4683">
        <f ca="1"/>
        <v>9.4832000000000001</v>
      </c>
      <c r="C957" vm="1293">
        <f ca="1"/>
        <v>2.4415</v>
      </c>
      <c r="N957" vm="4684">
        <f ca="1"/>
        <v>13.272500000000001</v>
      </c>
      <c r="O957" vm="4685">
        <f ca="1"/>
        <v>22.99</v>
      </c>
      <c r="P957" vm="4686">
        <f ca="1"/>
        <v>25.7925</v>
      </c>
      <c r="Q957" vm="7">
        <f ca="1"/>
        <v>17.916499999999999</v>
      </c>
    </row>
    <row r="958" spans="2:17" x14ac:dyDescent="0.2">
      <c r="B958" vm="4687">
        <f ca="1"/>
        <v>9.5030000000000001</v>
      </c>
      <c r="C958" vm="4688">
        <f ca="1"/>
        <v>2.6084999999999998</v>
      </c>
      <c r="N958" vm="4689">
        <f ca="1"/>
        <v>13.1332</v>
      </c>
      <c r="O958" vm="4690">
        <f ca="1"/>
        <v>24.62</v>
      </c>
      <c r="P958" vm="4571">
        <f ca="1"/>
        <v>25.85</v>
      </c>
      <c r="Q958" vm="4691">
        <f ca="1"/>
        <v>18.2165</v>
      </c>
    </row>
    <row r="959" spans="2:17" x14ac:dyDescent="0.2">
      <c r="B959" vm="4692">
        <f ca="1"/>
        <v>9.3187999999999995</v>
      </c>
      <c r="C959" vm="4693">
        <f ca="1"/>
        <v>2.593</v>
      </c>
      <c r="N959" vm="4694">
        <f ca="1"/>
        <v>13.3072</v>
      </c>
      <c r="O959" vm="4695">
        <f ca="1"/>
        <v>25.14</v>
      </c>
      <c r="P959" vm="4676">
        <f ca="1"/>
        <v>25.422499999999999</v>
      </c>
      <c r="Q959" vm="4696">
        <f ca="1"/>
        <v>18.059799999999999</v>
      </c>
    </row>
    <row r="960" spans="2:17" x14ac:dyDescent="0.2">
      <c r="B960" vm="4697">
        <f ca="1"/>
        <v>8.9334000000000007</v>
      </c>
      <c r="C960" vm="4698">
        <f ca="1"/>
        <v>2.5024999999999999</v>
      </c>
      <c r="N960" vm="4699">
        <f ca="1"/>
        <v>13.138500000000001</v>
      </c>
      <c r="O960" vm="4700">
        <f ca="1"/>
        <v>23.7</v>
      </c>
      <c r="P960" vm="4701">
        <f ca="1"/>
        <v>25.177499999999998</v>
      </c>
      <c r="Q960" vm="4702">
        <f ca="1"/>
        <v>17.693200000000001</v>
      </c>
    </row>
    <row r="961" spans="2:17" x14ac:dyDescent="0.2">
      <c r="B961" vm="4703">
        <f ca="1"/>
        <v>8.8498000000000001</v>
      </c>
      <c r="C961" vm="4704">
        <f ca="1"/>
        <v>2.1684999999999999</v>
      </c>
      <c r="N961" vm="4705">
        <f ca="1"/>
        <v>13.757199999999999</v>
      </c>
      <c r="O961" vm="4706">
        <f ca="1"/>
        <v>24.26</v>
      </c>
      <c r="P961" vm="4707">
        <f ca="1"/>
        <v>25.49</v>
      </c>
      <c r="Q961" vm="180">
        <f ca="1"/>
        <v>17.456499999999998</v>
      </c>
    </row>
    <row r="962" spans="2:17" x14ac:dyDescent="0.2">
      <c r="B962" vm="4708">
        <f ca="1"/>
        <v>8.1697000000000006</v>
      </c>
      <c r="C962" vm="2854">
        <f ca="1"/>
        <v>2.2374999999999998</v>
      </c>
      <c r="N962" vm="4709">
        <f ca="1"/>
        <v>14.421900000000001</v>
      </c>
      <c r="O962" vm="4710">
        <f ca="1"/>
        <v>22.18</v>
      </c>
      <c r="P962" vm="4711">
        <f ca="1"/>
        <v>25.252500000000001</v>
      </c>
      <c r="Q962" vm="3850">
        <f ca="1"/>
        <v>16.666499999999999</v>
      </c>
    </row>
    <row r="963" spans="2:17" x14ac:dyDescent="0.2">
      <c r="B963" vm="4712">
        <f ca="1"/>
        <v>8.3783999999999992</v>
      </c>
      <c r="C963" vm="4713">
        <f ca="1"/>
        <v>2.4500000000000002</v>
      </c>
      <c r="N963" vm="4714">
        <f ca="1"/>
        <v>14.053900000000001</v>
      </c>
      <c r="O963" vm="4715">
        <f ca="1"/>
        <v>22.31</v>
      </c>
      <c r="P963" vm="4716">
        <f ca="1"/>
        <v>25.217500000000001</v>
      </c>
      <c r="Q963" vm="3891">
        <f ca="1"/>
        <v>16.9498</v>
      </c>
    </row>
    <row r="964" spans="2:17" x14ac:dyDescent="0.2">
      <c r="B964" vm="4717">
        <f ca="1"/>
        <v>8.4845000000000006</v>
      </c>
      <c r="C964" vm="4718">
        <f ca="1"/>
        <v>2.5750000000000002</v>
      </c>
      <c r="N964" vm="4719">
        <f ca="1"/>
        <v>13.4665</v>
      </c>
      <c r="O964" vm="4720">
        <f ca="1"/>
        <v>21.27</v>
      </c>
      <c r="P964" vm="4721">
        <f ca="1"/>
        <v>24.745000000000001</v>
      </c>
      <c r="Q964" vm="4722">
        <f ca="1"/>
        <v>16.979800000000001</v>
      </c>
    </row>
    <row r="965" spans="2:17" x14ac:dyDescent="0.2">
      <c r="B965" vm="4723">
        <f ca="1"/>
        <v>9.1536000000000008</v>
      </c>
      <c r="C965" vm="4724">
        <f ca="1"/>
        <v>2.7765</v>
      </c>
      <c r="N965" vm="4725">
        <f ca="1"/>
        <v>13.3332</v>
      </c>
      <c r="O965" vm="4715">
        <f ca="1"/>
        <v>22.31</v>
      </c>
      <c r="P965" vm="4726">
        <f ca="1"/>
        <v>24.844999999999999</v>
      </c>
      <c r="Q965" vm="4727">
        <f ca="1"/>
        <v>18.3765</v>
      </c>
    </row>
    <row r="966" spans="2:17" x14ac:dyDescent="0.2">
      <c r="B966" vm="4728">
        <f ca="1"/>
        <v>9.2203999999999997</v>
      </c>
      <c r="C966" vm="4729">
        <f ca="1"/>
        <v>2.9380000000000002</v>
      </c>
      <c r="N966" vm="4730">
        <f ca="1"/>
        <v>13.213900000000001</v>
      </c>
      <c r="O966" vm="4731">
        <f ca="1"/>
        <v>22.69</v>
      </c>
      <c r="P966" vm="4732">
        <f ca="1"/>
        <v>25.18</v>
      </c>
      <c r="Q966" vm="4733">
        <f ca="1"/>
        <v>18.653099999999998</v>
      </c>
    </row>
    <row r="967" spans="2:17" x14ac:dyDescent="0.2">
      <c r="B967" vm="4734">
        <f ca="1"/>
        <v>8.9125999999999994</v>
      </c>
      <c r="C967" vm="4735">
        <f ca="1"/>
        <v>2.8005</v>
      </c>
      <c r="N967" vm="4736">
        <f ca="1"/>
        <v>13.5732</v>
      </c>
      <c r="O967" vm="4737">
        <f ca="1"/>
        <v>22.07</v>
      </c>
      <c r="P967" vm="4738">
        <f ca="1"/>
        <v>25.324999999999999</v>
      </c>
      <c r="Q967" vm="4739">
        <f ca="1"/>
        <v>18.333200000000001</v>
      </c>
    </row>
    <row r="968" spans="2:17" x14ac:dyDescent="0.2">
      <c r="B968" vm="4740">
        <f ca="1"/>
        <v>8.9481999999999999</v>
      </c>
      <c r="C968" vm="4741">
        <f ca="1"/>
        <v>2.8174999999999999</v>
      </c>
      <c r="N968" vm="4742">
        <f ca="1"/>
        <v>13.805199999999999</v>
      </c>
      <c r="O968" vm="4615">
        <f ca="1"/>
        <v>23.68</v>
      </c>
      <c r="P968" vm="4743">
        <f ca="1"/>
        <v>25.54</v>
      </c>
      <c r="Q968" vm="4744">
        <f ca="1"/>
        <v>18.919799999999999</v>
      </c>
    </row>
    <row r="969" spans="2:17" x14ac:dyDescent="0.2">
      <c r="B969" vm="4745">
        <f ca="1"/>
        <v>8.8445999999999998</v>
      </c>
      <c r="C969" vm="4746">
        <f ca="1"/>
        <v>2.8580000000000001</v>
      </c>
      <c r="N969" vm="4747">
        <f ca="1"/>
        <v>13.906499999999999</v>
      </c>
      <c r="O969" vm="4748">
        <f ca="1"/>
        <v>24.3</v>
      </c>
      <c r="P969" vm="4749">
        <f ca="1"/>
        <v>26.04</v>
      </c>
      <c r="Q969" vm="4750">
        <f ca="1"/>
        <v>18.9331</v>
      </c>
    </row>
    <row r="970" spans="2:17" x14ac:dyDescent="0.2">
      <c r="B970" vm="4751">
        <f ca="1"/>
        <v>9.0625</v>
      </c>
      <c r="C970" vm="4752">
        <f ca="1"/>
        <v>2.8734999999999999</v>
      </c>
      <c r="N970" vm="4753">
        <f ca="1"/>
        <v>13.965199999999999</v>
      </c>
      <c r="O970" vm="4675">
        <f ca="1"/>
        <v>22.58</v>
      </c>
      <c r="P970" vm="4754">
        <f ca="1"/>
        <v>25.5975</v>
      </c>
      <c r="Q970" vm="4133">
        <f ca="1"/>
        <v>18.6265</v>
      </c>
    </row>
    <row r="971" spans="2:17" x14ac:dyDescent="0.2">
      <c r="B971" vm="4755">
        <f ca="1"/>
        <v>8.5075000000000003</v>
      </c>
      <c r="C971" vm="4756">
        <f ca="1"/>
        <v>2.4900000000000002</v>
      </c>
      <c r="N971" vm="4757">
        <f ca="1"/>
        <v>14.4399</v>
      </c>
      <c r="O971" vm="4300">
        <f ca="1"/>
        <v>22.6</v>
      </c>
      <c r="P971" vm="4758">
        <f ca="1"/>
        <v>25.1875</v>
      </c>
      <c r="Q971" vm="4759">
        <f ca="1"/>
        <v>18.526499999999999</v>
      </c>
    </row>
    <row r="972" spans="2:17" x14ac:dyDescent="0.2">
      <c r="B972" vm="4760">
        <f ca="1"/>
        <v>8.3361000000000001</v>
      </c>
      <c r="C972" vm="4761">
        <f ca="1"/>
        <v>2.3879999999999999</v>
      </c>
      <c r="N972" vm="4762">
        <f ca="1"/>
        <v>13.975899999999999</v>
      </c>
      <c r="O972" vm="4763">
        <f ca="1"/>
        <v>22.41</v>
      </c>
      <c r="P972" vm="4764">
        <f ca="1"/>
        <v>24.762499999999999</v>
      </c>
      <c r="Q972" vm="4765">
        <f ca="1"/>
        <v>17.953199999999999</v>
      </c>
    </row>
    <row r="973" spans="2:17" x14ac:dyDescent="0.2">
      <c r="B973" vm="4766">
        <f ca="1"/>
        <v>8.2080000000000002</v>
      </c>
      <c r="C973" vm="4767">
        <f ca="1"/>
        <v>2.4990000000000001</v>
      </c>
      <c r="N973" vm="4768">
        <f ca="1"/>
        <v>12.1332</v>
      </c>
      <c r="O973" vm="4769">
        <f ca="1"/>
        <v>22.52</v>
      </c>
      <c r="P973" vm="4659">
        <f ca="1"/>
        <v>25.1525</v>
      </c>
      <c r="Q973" vm="4770">
        <f ca="1"/>
        <v>18.369800000000001</v>
      </c>
    </row>
    <row r="974" spans="2:17" x14ac:dyDescent="0.2">
      <c r="B974" vm="4771">
        <f ca="1"/>
        <v>7.7247000000000003</v>
      </c>
      <c r="C974" vm="4772">
        <f ca="1"/>
        <v>2.355</v>
      </c>
      <c r="N974" vm="4773">
        <f ca="1"/>
        <v>11.990500000000001</v>
      </c>
      <c r="O974" vm="4774">
        <f ca="1"/>
        <v>21.08</v>
      </c>
      <c r="P974" vm="4732">
        <f ca="1"/>
        <v>25.18</v>
      </c>
      <c r="Q974" vm="4775">
        <f ca="1"/>
        <v>18.329799999999999</v>
      </c>
    </row>
    <row r="975" spans="2:17" x14ac:dyDescent="0.2">
      <c r="B975" vm="4776">
        <f ca="1"/>
        <v>7.5586000000000002</v>
      </c>
      <c r="C975" vm="4777">
        <f ca="1"/>
        <v>2.1995</v>
      </c>
      <c r="N975" vm="4778">
        <f ca="1"/>
        <v>12.257899999999999</v>
      </c>
      <c r="O975" vm="3824">
        <f ca="1"/>
        <v>20</v>
      </c>
      <c r="P975" vm="4779">
        <f ca="1"/>
        <v>25.102499999999999</v>
      </c>
      <c r="Q975" vm="4780">
        <f ca="1"/>
        <v>17.7165</v>
      </c>
    </row>
    <row r="976" spans="2:17" x14ac:dyDescent="0.2">
      <c r="B976" vm="4781">
        <f ca="1"/>
        <v>7.3013000000000003</v>
      </c>
      <c r="C976" vm="38">
        <f ca="1"/>
        <v>2.0699999999999998</v>
      </c>
      <c r="N976" vm="4782">
        <f ca="1"/>
        <v>12.250500000000001</v>
      </c>
      <c r="O976" vm="3990">
        <f ca="1"/>
        <v>18.98</v>
      </c>
      <c r="P976" vm="4783">
        <f ca="1"/>
        <v>25.035</v>
      </c>
      <c r="Q976" vm="4784">
        <f ca="1"/>
        <v>17.656500000000001</v>
      </c>
    </row>
    <row r="977" spans="2:17" x14ac:dyDescent="0.2">
      <c r="B977" vm="4785">
        <f ca="1"/>
        <v>7.5885999999999996</v>
      </c>
      <c r="C977" vm="891">
        <f ca="1"/>
        <v>2.1804999999999999</v>
      </c>
      <c r="N977" vm="4786">
        <f ca="1"/>
        <v>12.596500000000001</v>
      </c>
      <c r="O977" vm="4787">
        <f ca="1"/>
        <v>20.27</v>
      </c>
      <c r="P977" vm="4788">
        <f ca="1"/>
        <v>25.122499999999999</v>
      </c>
      <c r="Q977" vm="4789">
        <f ca="1"/>
        <v>18.133199999999999</v>
      </c>
    </row>
    <row r="978" spans="2:17" x14ac:dyDescent="0.2">
      <c r="B978" vm="4790">
        <f ca="1"/>
        <v>7.5823</v>
      </c>
      <c r="C978" vm="4791">
        <f ca="1"/>
        <v>1.9955000000000001</v>
      </c>
      <c r="N978" vm="4792">
        <f ca="1"/>
        <v>12.6652</v>
      </c>
      <c r="O978" vm="4793">
        <f ca="1"/>
        <v>19.73</v>
      </c>
      <c r="P978" vm="4794">
        <f ca="1"/>
        <v>25.295000000000002</v>
      </c>
      <c r="Q978" vm="4795">
        <f ca="1"/>
        <v>17.5898</v>
      </c>
    </row>
    <row r="979" spans="2:17" x14ac:dyDescent="0.2">
      <c r="B979" vm="4796">
        <f ca="1"/>
        <v>7.5465999999999998</v>
      </c>
      <c r="C979" vm="4797">
        <f ca="1"/>
        <v>1.9864999999999999</v>
      </c>
      <c r="N979" vm="4786">
        <f ca="1"/>
        <v>12.596500000000001</v>
      </c>
      <c r="O979" vm="4798">
        <f ca="1"/>
        <v>18.579999999999998</v>
      </c>
      <c r="P979" vm="4799">
        <f ca="1"/>
        <v>25.945</v>
      </c>
      <c r="Q979" vm="4800">
        <f ca="1"/>
        <v>17.226500000000001</v>
      </c>
    </row>
    <row r="980" spans="2:17" x14ac:dyDescent="0.2">
      <c r="B980" vm="4801">
        <f ca="1"/>
        <v>7.3918999999999997</v>
      </c>
      <c r="C980" vm="4802">
        <f ca="1"/>
        <v>1.8985000000000001</v>
      </c>
      <c r="N980" vm="4803">
        <f ca="1"/>
        <v>12.714499999999999</v>
      </c>
      <c r="O980" vm="4804">
        <f ca="1"/>
        <v>18.91</v>
      </c>
      <c r="P980" vm="4805">
        <f ca="1"/>
        <v>26.697500000000002</v>
      </c>
      <c r="Q980" vm="4806">
        <f ca="1"/>
        <v>17.4998</v>
      </c>
    </row>
    <row r="981" spans="2:17" x14ac:dyDescent="0.2">
      <c r="B981" vm="4807">
        <f ca="1"/>
        <v>6.8788999999999998</v>
      </c>
      <c r="C981" vm="4808">
        <f ca="1"/>
        <v>1.7645</v>
      </c>
      <c r="N981" vm="4809">
        <f ca="1"/>
        <v>13.129200000000001</v>
      </c>
      <c r="O981" vm="3404">
        <f ca="1"/>
        <v>17.600000000000001</v>
      </c>
      <c r="P981" vm="4810">
        <f ca="1"/>
        <v>26.734999999999999</v>
      </c>
      <c r="Q981" vm="4811">
        <f ca="1"/>
        <v>16.869800000000001</v>
      </c>
    </row>
    <row r="982" spans="2:17" x14ac:dyDescent="0.2">
      <c r="B982" vm="4812">
        <f ca="1"/>
        <v>6.5690999999999997</v>
      </c>
      <c r="C982" vm="4813">
        <f ca="1"/>
        <v>1.8194999999999999</v>
      </c>
      <c r="N982" vm="4814">
        <f ca="1"/>
        <v>13.0785</v>
      </c>
      <c r="O982" vm="4815">
        <f ca="1"/>
        <v>16.72</v>
      </c>
      <c r="P982" vm="4816">
        <f ca="1"/>
        <v>26.864999999999998</v>
      </c>
      <c r="Q982" vm="221">
        <f ca="1"/>
        <v>17.133199999999999</v>
      </c>
    </row>
    <row r="983" spans="2:17" x14ac:dyDescent="0.2">
      <c r="B983" vm="4817">
        <f ca="1"/>
        <v>6.7380000000000004</v>
      </c>
      <c r="C983" vm="2393">
        <f ca="1"/>
        <v>1.9395</v>
      </c>
      <c r="N983" vm="4818">
        <f ca="1"/>
        <v>13.3565</v>
      </c>
      <c r="O983" vm="3399">
        <f ca="1"/>
        <v>17.57</v>
      </c>
      <c r="P983" vm="4819">
        <f ca="1"/>
        <v>26.942499999999999</v>
      </c>
      <c r="Q983" vm="152">
        <f ca="1"/>
        <v>17.766500000000001</v>
      </c>
    </row>
    <row r="984" spans="2:17" x14ac:dyDescent="0.2">
      <c r="B984" vm="4820">
        <f ca="1"/>
        <v>6.7234999999999996</v>
      </c>
      <c r="C984" vm="109">
        <f ca="1"/>
        <v>2.1044999999999998</v>
      </c>
      <c r="N984" vm="4821">
        <f ca="1"/>
        <v>13.635199999999999</v>
      </c>
      <c r="O984" vm="4822">
        <f ca="1"/>
        <v>19.59</v>
      </c>
      <c r="P984" vm="4823">
        <f ca="1"/>
        <v>28.265000000000001</v>
      </c>
      <c r="Q984" vm="7">
        <f ca="1"/>
        <v>17.916499999999999</v>
      </c>
    </row>
    <row r="985" spans="2:17" x14ac:dyDescent="0.2">
      <c r="B985" vm="4824">
        <f ca="1"/>
        <v>7.0137999999999998</v>
      </c>
      <c r="C985" vm="4825">
        <f ca="1"/>
        <v>2.0434999999999999</v>
      </c>
      <c r="N985" vm="4826">
        <f ca="1"/>
        <v>13.901199999999999</v>
      </c>
      <c r="O985" vm="2173">
        <f ca="1"/>
        <v>19.93</v>
      </c>
      <c r="P985" vm="4827">
        <f ca="1"/>
        <v>27.947500000000002</v>
      </c>
      <c r="Q985" vm="4828">
        <f ca="1"/>
        <v>17.936499999999999</v>
      </c>
    </row>
    <row r="986" spans="2:17" x14ac:dyDescent="0.2">
      <c r="B986" vm="4829">
        <f ca="1"/>
        <v>7.2714999999999996</v>
      </c>
      <c r="C986" vm="4830">
        <f ca="1"/>
        <v>2.2014999999999998</v>
      </c>
      <c r="N986" vm="4831">
        <f ca="1"/>
        <v>14.001200000000001</v>
      </c>
      <c r="O986" vm="4832">
        <f ca="1"/>
        <v>20.81</v>
      </c>
      <c r="P986" vm="4833">
        <f ca="1"/>
        <v>28.5625</v>
      </c>
      <c r="Q986" vm="4834">
        <f ca="1"/>
        <v>18.8598</v>
      </c>
    </row>
    <row r="987" spans="2:17" x14ac:dyDescent="0.2">
      <c r="B987" vm="4835">
        <f ca="1"/>
        <v>7.1740000000000004</v>
      </c>
      <c r="C987" vm="942">
        <f ca="1"/>
        <v>2.1</v>
      </c>
      <c r="N987" vm="4836">
        <f ca="1"/>
        <v>14.0379</v>
      </c>
      <c r="O987" vm="4837">
        <f ca="1"/>
        <v>21.67</v>
      </c>
      <c r="P987" vm="4838">
        <f ca="1"/>
        <v>28.0275</v>
      </c>
      <c r="Q987" vm="4839">
        <f ca="1"/>
        <v>18.456499999999998</v>
      </c>
    </row>
    <row r="988" spans="2:17" x14ac:dyDescent="0.2">
      <c r="B988" vm="4840">
        <f ca="1"/>
        <v>6.7497999999999996</v>
      </c>
      <c r="C988" vm="4841">
        <f ca="1"/>
        <v>2.0695000000000001</v>
      </c>
      <c r="N988" vm="4842">
        <f ca="1"/>
        <v>14.0199</v>
      </c>
      <c r="O988" vm="4843">
        <f ca="1"/>
        <v>20.5</v>
      </c>
      <c r="P988" vm="4844">
        <f ca="1"/>
        <v>28.934999999999999</v>
      </c>
      <c r="Q988" vm="13">
        <f ca="1"/>
        <v>17.923200000000001</v>
      </c>
    </row>
    <row r="989" spans="2:17" x14ac:dyDescent="0.2">
      <c r="B989" vm="4845">
        <f ca="1"/>
        <v>6.7527999999999997</v>
      </c>
      <c r="C989" vm="4846">
        <f ca="1"/>
        <v>2.008</v>
      </c>
      <c r="N989" vm="4847">
        <f ca="1"/>
        <v>13.821899999999999</v>
      </c>
      <c r="O989" vm="424">
        <f ca="1"/>
        <v>19.84</v>
      </c>
      <c r="P989" vm="4848">
        <f ca="1"/>
        <v>28.864999999999998</v>
      </c>
      <c r="Q989" vm="4849">
        <f ca="1"/>
        <v>17.563199999999998</v>
      </c>
    </row>
    <row r="990" spans="2:17" x14ac:dyDescent="0.2">
      <c r="B990" vm="4850">
        <f ca="1"/>
        <v>6.92</v>
      </c>
      <c r="C990" vm="4851">
        <f ca="1"/>
        <v>2.2970000000000002</v>
      </c>
      <c r="N990" vm="4852">
        <f ca="1"/>
        <v>13.565899999999999</v>
      </c>
      <c r="O990" vm="4853">
        <f ca="1"/>
        <v>20.04</v>
      </c>
      <c r="P990" vm="4854">
        <f ca="1"/>
        <v>28.602499999999999</v>
      </c>
      <c r="Q990" vm="4770">
        <f ca="1"/>
        <v>18.369800000000001</v>
      </c>
    </row>
    <row r="991" spans="2:17" x14ac:dyDescent="0.2">
      <c r="B991" vm="4855">
        <f ca="1"/>
        <v>6.7820999999999998</v>
      </c>
      <c r="C991" vm="4856">
        <f ca="1"/>
        <v>2.2945000000000002</v>
      </c>
      <c r="N991" vm="4857">
        <f ca="1"/>
        <v>13.623200000000001</v>
      </c>
      <c r="O991" vm="4858">
        <f ca="1"/>
        <v>19.52</v>
      </c>
      <c r="P991" vm="4859">
        <f ca="1"/>
        <v>28.815000000000001</v>
      </c>
      <c r="Q991" vm="72">
        <f ca="1"/>
        <v>18.096499999999999</v>
      </c>
    </row>
    <row r="992" spans="2:17" x14ac:dyDescent="0.2">
      <c r="B992" vm="4860">
        <f ca="1"/>
        <v>7.2568000000000001</v>
      </c>
      <c r="C992" vm="1305">
        <f ca="1"/>
        <v>2.4575</v>
      </c>
      <c r="N992" vm="4861">
        <f ca="1"/>
        <v>13.6312</v>
      </c>
      <c r="O992" vm="4862">
        <f ca="1"/>
        <v>21.98</v>
      </c>
      <c r="P992" vm="4863">
        <f ca="1"/>
        <v>28.447500000000002</v>
      </c>
      <c r="Q992" vm="4864">
        <f ca="1"/>
        <v>19.526499999999999</v>
      </c>
    </row>
    <row r="993" spans="2:17" x14ac:dyDescent="0.2">
      <c r="B993" vm="4865">
        <f ca="1"/>
        <v>7.4494999999999996</v>
      </c>
      <c r="C993" vm="4866">
        <f ca="1"/>
        <v>2.4904999999999999</v>
      </c>
      <c r="N993" vm="4867">
        <f ca="1"/>
        <v>13.9832</v>
      </c>
      <c r="O993" vm="4868">
        <f ca="1"/>
        <v>21.23</v>
      </c>
      <c r="P993" vm="4869">
        <f ca="1"/>
        <v>29.09</v>
      </c>
      <c r="Q993" vm="4870">
        <f ca="1"/>
        <v>19.059799999999999</v>
      </c>
    </row>
    <row r="994" spans="2:17" x14ac:dyDescent="0.2">
      <c r="B994" vm="4871">
        <f ca="1"/>
        <v>7.7385000000000002</v>
      </c>
      <c r="C994" vm="4872">
        <f ca="1"/>
        <v>2.573</v>
      </c>
      <c r="N994" vm="4873">
        <f ca="1"/>
        <v>13.863200000000001</v>
      </c>
      <c r="O994" vm="327">
        <f ca="1"/>
        <v>21</v>
      </c>
      <c r="P994" vm="4874">
        <f ca="1"/>
        <v>29.122499999999999</v>
      </c>
      <c r="Q994" vm="4733">
        <f ca="1"/>
        <v>18.653099999999998</v>
      </c>
    </row>
    <row r="995" spans="2:17" x14ac:dyDescent="0.2">
      <c r="B995" vm="4875">
        <f ca="1"/>
        <v>7.6116000000000001</v>
      </c>
      <c r="C995" vm="4876">
        <f ca="1"/>
        <v>2.4664999999999999</v>
      </c>
      <c r="N995" vm="4877">
        <f ca="1"/>
        <v>13.628500000000001</v>
      </c>
      <c r="O995" vm="4878">
        <f ca="1"/>
        <v>21.31</v>
      </c>
      <c r="P995" vm="4879">
        <f ca="1"/>
        <v>29.267499999999998</v>
      </c>
      <c r="Q995" vm="4880">
        <f ca="1"/>
        <v>18.166499999999999</v>
      </c>
    </row>
    <row r="996" spans="2:17" x14ac:dyDescent="0.2">
      <c r="B996" vm="4881">
        <f ca="1"/>
        <v>7.3998999999999997</v>
      </c>
      <c r="C996" vm="4882">
        <f ca="1"/>
        <v>2.3759999999999999</v>
      </c>
      <c r="N996" vm="4883">
        <f ca="1"/>
        <v>13.433199999999999</v>
      </c>
      <c r="O996" vm="4884">
        <f ca="1"/>
        <v>22.82</v>
      </c>
      <c r="P996" vm="4885">
        <f ca="1"/>
        <v>29.29</v>
      </c>
      <c r="Q996" vm="7">
        <f ca="1"/>
        <v>17.916499999999999</v>
      </c>
    </row>
    <row r="997" spans="2:17" x14ac:dyDescent="0.2">
      <c r="B997" vm="4886">
        <f ca="1"/>
        <v>7.8578999999999999</v>
      </c>
      <c r="C997" vm="4887">
        <f ca="1"/>
        <v>2.5325000000000002</v>
      </c>
      <c r="N997" vm="4888">
        <f ca="1"/>
        <v>13.6732</v>
      </c>
      <c r="O997" vm="4889">
        <f ca="1"/>
        <v>23.65</v>
      </c>
      <c r="P997" vm="4890">
        <f ca="1"/>
        <v>29.754999999999999</v>
      </c>
      <c r="Q997" vm="4775">
        <f ca="1"/>
        <v>18.329799999999999</v>
      </c>
    </row>
    <row r="998" spans="2:17" x14ac:dyDescent="0.2">
      <c r="B998" vm="4891">
        <f ca="1"/>
        <v>7.8705999999999996</v>
      </c>
      <c r="C998" vm="4892">
        <f ca="1"/>
        <v>2.4809999999999999</v>
      </c>
      <c r="N998" vm="4893">
        <f ca="1"/>
        <v>13.651899999999999</v>
      </c>
      <c r="O998" vm="4894">
        <f ca="1"/>
        <v>23.06</v>
      </c>
      <c r="P998" vm="4895">
        <f ca="1"/>
        <v>29.362500000000001</v>
      </c>
      <c r="Q998" vm="4896">
        <f ca="1"/>
        <v>18.336500000000001</v>
      </c>
    </row>
    <row r="999" spans="2:17" x14ac:dyDescent="0.2">
      <c r="B999" vm="4897">
        <f ca="1"/>
        <v>7.9737</v>
      </c>
      <c r="C999" vm="4898">
        <f ca="1"/>
        <v>2.613</v>
      </c>
      <c r="N999" vm="4899">
        <f ca="1"/>
        <v>13.783899999999999</v>
      </c>
      <c r="O999" vm="4900">
        <f ca="1"/>
        <v>23.96</v>
      </c>
      <c r="P999" vm="4901">
        <f ca="1"/>
        <v>29.127500000000001</v>
      </c>
      <c r="Q999" vm="4902">
        <f ca="1"/>
        <v>18.3965</v>
      </c>
    </row>
    <row r="1000" spans="2:17" x14ac:dyDescent="0.2">
      <c r="B1000" vm="4903">
        <f ca="1"/>
        <v>7.9252000000000002</v>
      </c>
      <c r="C1000" vm="4904">
        <f ca="1"/>
        <v>2.65</v>
      </c>
      <c r="N1000" vm="4905">
        <f ca="1"/>
        <v>14.9405</v>
      </c>
      <c r="O1000" vm="4616">
        <f ca="1"/>
        <v>24.16</v>
      </c>
      <c r="P1000" vm="4906">
        <f ca="1"/>
        <v>29.04</v>
      </c>
      <c r="Q1000" vm="4907">
        <f ca="1"/>
        <v>18.486499999999999</v>
      </c>
    </row>
    <row r="1001" spans="2:17" x14ac:dyDescent="0.2">
      <c r="B1001" vm="4908">
        <f ca="1"/>
        <v>7.7823000000000002</v>
      </c>
      <c r="C1001" vm="4909">
        <f ca="1"/>
        <v>2.5794999999999999</v>
      </c>
      <c r="N1001" vm="1485">
        <f ca="1"/>
        <v>15.433199999999999</v>
      </c>
      <c r="O1001" vm="4910">
        <f ca="1"/>
        <v>25.02</v>
      </c>
      <c r="P1001" vm="4911">
        <f ca="1"/>
        <v>28.805</v>
      </c>
      <c r="Q1001" vm="4912">
        <f ca="1"/>
        <v>18.559799999999999</v>
      </c>
    </row>
    <row r="1002" spans="2:17" x14ac:dyDescent="0.2">
      <c r="B1002" vm="4913">
        <f ca="1"/>
        <v>7.7214999999999998</v>
      </c>
      <c r="C1002" vm="4914">
        <f ca="1"/>
        <v>2.58</v>
      </c>
      <c r="N1002" vm="4915">
        <f ca="1"/>
        <v>15.2585</v>
      </c>
      <c r="O1002" vm="4916">
        <f ca="1"/>
        <v>26.47</v>
      </c>
      <c r="P1002" vm="4917">
        <f ca="1"/>
        <v>28.93</v>
      </c>
      <c r="Q1002" vm="4918">
        <f ca="1"/>
        <v>18.6631</v>
      </c>
    </row>
    <row r="1003" spans="2:17" x14ac:dyDescent="0.2">
      <c r="B1003" vm="4919">
        <f ca="1"/>
        <v>7.5179999999999998</v>
      </c>
      <c r="C1003" vm="4920">
        <f ca="1"/>
        <v>2.5059999999999998</v>
      </c>
      <c r="N1003" vm="4921">
        <f ca="1"/>
        <v>15.234500000000001</v>
      </c>
      <c r="O1003" vm="4922">
        <f ca="1"/>
        <v>25.93</v>
      </c>
      <c r="P1003" vm="4923">
        <f ca="1"/>
        <v>29.17</v>
      </c>
      <c r="Q1003" vm="4118">
        <f ca="1"/>
        <v>18.7165</v>
      </c>
    </row>
    <row r="1004" spans="2:17" x14ac:dyDescent="0.2">
      <c r="B1004" vm="4924">
        <f ca="1"/>
        <v>7.5442999999999998</v>
      </c>
      <c r="C1004" vm="4925">
        <f ca="1"/>
        <v>2.5830000000000002</v>
      </c>
      <c r="N1004" vm="4926">
        <f ca="1"/>
        <v>15.3005</v>
      </c>
      <c r="O1004" vm="4927">
        <f ca="1"/>
        <v>26.16</v>
      </c>
      <c r="P1004" vm="4928">
        <f ca="1"/>
        <v>29.517499999999998</v>
      </c>
      <c r="Q1004" vm="4929">
        <f ca="1"/>
        <v>18.543099999999999</v>
      </c>
    </row>
    <row r="1005" spans="2:17" x14ac:dyDescent="0.2">
      <c r="B1005" vm="4930">
        <f ca="1"/>
        <v>7.6090999999999998</v>
      </c>
      <c r="C1005" vm="4931">
        <f ca="1"/>
        <v>2.6894999999999998</v>
      </c>
      <c r="N1005" vm="4932">
        <f ca="1"/>
        <v>15.9312</v>
      </c>
      <c r="O1005" vm="4933">
        <f ca="1"/>
        <v>26.08</v>
      </c>
      <c r="P1005" vm="4934">
        <f ca="1"/>
        <v>29.254999999999999</v>
      </c>
      <c r="Q1005" vm="4935">
        <f ca="1"/>
        <v>18.566500000000001</v>
      </c>
    </row>
    <row r="1006" spans="2:17" x14ac:dyDescent="0.2">
      <c r="B1006" vm="4936">
        <f ca="1"/>
        <v>7.5128000000000004</v>
      </c>
      <c r="C1006" vm="4937">
        <f ca="1"/>
        <v>2.5714999999999999</v>
      </c>
      <c r="N1006" vm="4938">
        <f ca="1"/>
        <v>15.5365</v>
      </c>
      <c r="O1006" vm="4939">
        <f ca="1"/>
        <v>26.41</v>
      </c>
      <c r="P1006" vm="4940">
        <f ca="1"/>
        <v>29.227499999999999</v>
      </c>
      <c r="Q1006" vm="4941">
        <f ca="1"/>
        <v>18.4498</v>
      </c>
    </row>
    <row r="1007" spans="2:17" x14ac:dyDescent="0.2">
      <c r="B1007" vm="4942">
        <f ca="1"/>
        <v>7.5273000000000003</v>
      </c>
      <c r="C1007" vm="4943">
        <f ca="1"/>
        <v>2.4754999999999998</v>
      </c>
      <c r="N1007" vm="4944">
        <f ca="1"/>
        <v>15.811199999999999</v>
      </c>
      <c r="O1007" vm="4945">
        <f ca="1"/>
        <v>25.82</v>
      </c>
      <c r="P1007" vm="4946">
        <f ca="1"/>
        <v>29.327500000000001</v>
      </c>
      <c r="Q1007" vm="4947">
        <f ca="1"/>
        <v>18.4131</v>
      </c>
    </row>
    <row r="1008" spans="2:17" x14ac:dyDescent="0.2">
      <c r="B1008" vm="4948">
        <f ca="1"/>
        <v>7.6124000000000001</v>
      </c>
      <c r="C1008" vm="4949">
        <f ca="1"/>
        <v>2.5369999999999999</v>
      </c>
      <c r="N1008" vm="4950">
        <f ca="1"/>
        <v>15.645799999999999</v>
      </c>
      <c r="O1008" vm="4951">
        <f ca="1"/>
        <v>27.06</v>
      </c>
      <c r="P1008" vm="4952">
        <f ca="1"/>
        <v>29.155000000000001</v>
      </c>
      <c r="Q1008" vm="4953">
        <f ca="1"/>
        <v>18.423100000000002</v>
      </c>
    </row>
    <row r="1009" spans="2:17" x14ac:dyDescent="0.2">
      <c r="B1009" vm="4954">
        <f ca="1"/>
        <v>7.7225000000000001</v>
      </c>
      <c r="C1009" vm="4955">
        <f ca="1"/>
        <v>2.5674999999999999</v>
      </c>
      <c r="N1009" vm="416">
        <f ca="1"/>
        <v>15.969799999999999</v>
      </c>
      <c r="O1009" vm="4956">
        <f ca="1"/>
        <v>26.7</v>
      </c>
      <c r="P1009" vm="4957">
        <f ca="1"/>
        <v>29.357500000000002</v>
      </c>
      <c r="Q1009" vm="4322">
        <f ca="1"/>
        <v>18.659800000000001</v>
      </c>
    </row>
    <row r="1010" spans="2:17" x14ac:dyDescent="0.2">
      <c r="B1010" vm="4958">
        <f ca="1"/>
        <v>8.0327999999999999</v>
      </c>
      <c r="C1010" vm="4959">
        <f ca="1"/>
        <v>2.7865000000000002</v>
      </c>
      <c r="N1010" vm="4960">
        <f ca="1"/>
        <v>16.163799999999998</v>
      </c>
      <c r="O1010" vm="4961">
        <f ca="1"/>
        <v>27.4</v>
      </c>
      <c r="P1010" vm="4962">
        <f ca="1"/>
        <v>29.11</v>
      </c>
      <c r="Q1010" vm="4963">
        <f ca="1"/>
        <v>18.986499999999999</v>
      </c>
    </row>
    <row r="1011" spans="2:17" x14ac:dyDescent="0.2">
      <c r="B1011" vm="4964">
        <f ca="1"/>
        <v>8.3325999999999993</v>
      </c>
      <c r="C1011" vm="4965">
        <f ca="1"/>
        <v>2.7275</v>
      </c>
      <c r="N1011" vm="4966">
        <f ca="1"/>
        <v>16.043800000000001</v>
      </c>
      <c r="O1011" vm="4967">
        <f ca="1"/>
        <v>27.11</v>
      </c>
      <c r="P1011" vm="4968">
        <f ca="1"/>
        <v>29.537500000000001</v>
      </c>
      <c r="Q1011" vm="4969">
        <f ca="1"/>
        <v>18.869800000000001</v>
      </c>
    </row>
    <row r="1012" spans="2:17" x14ac:dyDescent="0.2">
      <c r="B1012" vm="4970">
        <f ca="1"/>
        <v>8.2159999999999993</v>
      </c>
      <c r="C1012" vm="4971">
        <f ca="1"/>
        <v>2.8144999999999998</v>
      </c>
      <c r="N1012" vm="4972">
        <f ca="1"/>
        <v>15.4192</v>
      </c>
      <c r="O1012" vm="4973">
        <f ca="1"/>
        <v>26.71</v>
      </c>
      <c r="P1012" vm="4974">
        <f ca="1"/>
        <v>29.272500000000001</v>
      </c>
      <c r="Q1012" vm="4975">
        <f ca="1"/>
        <v>18.496500000000001</v>
      </c>
    </row>
    <row r="1013" spans="2:17" x14ac:dyDescent="0.2">
      <c r="B1013" vm="4976">
        <f ca="1"/>
        <v>7.9646999999999997</v>
      </c>
      <c r="C1013" vm="4977">
        <f ca="1"/>
        <v>2.7494999999999998</v>
      </c>
      <c r="N1013" vm="1404">
        <f ca="1"/>
        <v>15.166499999999999</v>
      </c>
      <c r="O1013" vm="4978">
        <f ca="1"/>
        <v>26.1</v>
      </c>
      <c r="P1013" vm="4979">
        <f ca="1"/>
        <v>29.037500000000001</v>
      </c>
      <c r="Q1013" vm="4980">
        <f ca="1"/>
        <v>17.103200000000001</v>
      </c>
    </row>
    <row r="1014" spans="2:17" x14ac:dyDescent="0.2">
      <c r="B1014" vm="4981">
        <f ca="1"/>
        <v>8.1953999999999994</v>
      </c>
      <c r="C1014" vm="4982">
        <f ca="1"/>
        <v>2.8460000000000001</v>
      </c>
      <c r="N1014" vm="4983">
        <f ca="1"/>
        <v>14.576499999999999</v>
      </c>
      <c r="O1014" vm="4984">
        <f ca="1"/>
        <v>26.75</v>
      </c>
      <c r="P1014" vm="4985">
        <f ca="1"/>
        <v>29.377500000000001</v>
      </c>
      <c r="Q1014" vm="2350">
        <f ca="1"/>
        <v>17.193200000000001</v>
      </c>
    </row>
    <row r="1015" spans="2:17" x14ac:dyDescent="0.2">
      <c r="B1015" vm="4986">
        <f ca="1"/>
        <v>7.9154</v>
      </c>
      <c r="C1015" vm="4987">
        <f ca="1"/>
        <v>2.706</v>
      </c>
      <c r="N1015" vm="4988">
        <f ca="1"/>
        <v>14.751200000000001</v>
      </c>
      <c r="O1015" vm="4989">
        <f ca="1"/>
        <v>26.58</v>
      </c>
      <c r="P1015" vm="4990">
        <f ca="1"/>
        <v>29.84</v>
      </c>
      <c r="Q1015" vm="4991">
        <f ca="1"/>
        <v>17.166499999999999</v>
      </c>
    </row>
    <row r="1016" spans="2:17" x14ac:dyDescent="0.2">
      <c r="B1016" vm="4992">
        <f ca="1"/>
        <v>7.8018000000000001</v>
      </c>
      <c r="C1016" vm="4993">
        <f ca="1"/>
        <v>2.548</v>
      </c>
      <c r="N1016" vm="4994">
        <f ca="1"/>
        <v>14.4785</v>
      </c>
      <c r="O1016" vm="4995">
        <f ca="1"/>
        <v>24.92</v>
      </c>
      <c r="P1016" vm="4996">
        <f ca="1"/>
        <v>29.995000000000001</v>
      </c>
      <c r="Q1016" vm="4997">
        <f ca="1"/>
        <v>17.1965</v>
      </c>
    </row>
    <row r="1017" spans="2:17" x14ac:dyDescent="0.2">
      <c r="B1017" vm="4998">
        <f ca="1"/>
        <v>7.7575000000000003</v>
      </c>
      <c r="C1017" vm="4999">
        <f ca="1"/>
        <v>2.5049999999999999</v>
      </c>
      <c r="N1017" vm="5000">
        <f ca="1"/>
        <v>14.7072</v>
      </c>
      <c r="O1017" vm="5001">
        <f ca="1"/>
        <v>24.7</v>
      </c>
      <c r="P1017" vm="5002">
        <f ca="1"/>
        <v>29.92</v>
      </c>
      <c r="Q1017" vm="5003">
        <f ca="1"/>
        <v>17.0932</v>
      </c>
    </row>
    <row r="1018" spans="2:17" x14ac:dyDescent="0.2">
      <c r="B1018" vm="5004">
        <f ca="1"/>
        <v>7.4465000000000003</v>
      </c>
      <c r="C1018" vm="5005">
        <f ca="1"/>
        <v>2.4279999999999999</v>
      </c>
      <c r="N1018" vm="5006">
        <f ca="1"/>
        <v>14.665900000000001</v>
      </c>
      <c r="O1018" vm="5007">
        <f ca="1"/>
        <v>24.06</v>
      </c>
      <c r="P1018" vm="5008">
        <f ca="1"/>
        <v>29.635000000000002</v>
      </c>
      <c r="Q1018" vm="5009">
        <f ca="1"/>
        <v>17.186499999999999</v>
      </c>
    </row>
    <row r="1019" spans="2:17" x14ac:dyDescent="0.2">
      <c r="B1019" vm="5010">
        <f ca="1"/>
        <v>7.6329000000000002</v>
      </c>
      <c r="C1019" vm="5011">
        <f ca="1"/>
        <v>2.59</v>
      </c>
      <c r="N1019" vm="5012">
        <f ca="1"/>
        <v>15.1152</v>
      </c>
      <c r="O1019" vm="5013">
        <f ca="1"/>
        <v>25.39</v>
      </c>
      <c r="P1019" vm="5014">
        <f ca="1"/>
        <v>29.772500000000001</v>
      </c>
      <c r="Q1019" vm="5015">
        <f ca="1"/>
        <v>17.299800000000001</v>
      </c>
    </row>
    <row r="1020" spans="2:17" x14ac:dyDescent="0.2">
      <c r="B1020" vm="5016">
        <f ca="1"/>
        <v>7.4858000000000002</v>
      </c>
      <c r="C1020" vm="5017">
        <f ca="1"/>
        <v>2.5375000000000001</v>
      </c>
      <c r="N1020" vm="5018">
        <f ca="1"/>
        <v>14.7879</v>
      </c>
      <c r="O1020" vm="5019">
        <f ca="1"/>
        <v>25.41</v>
      </c>
      <c r="P1020" vm="5020">
        <f ca="1"/>
        <v>29.5</v>
      </c>
      <c r="Q1020" vm="5021">
        <f ca="1"/>
        <v>17.136500000000002</v>
      </c>
    </row>
    <row r="1021" spans="2:17" x14ac:dyDescent="0.2">
      <c r="B1021" vm="5022">
        <f ca="1"/>
        <v>7.2157</v>
      </c>
      <c r="C1021" vm="1288">
        <f ca="1"/>
        <v>2.4655</v>
      </c>
      <c r="N1021" vm="5023">
        <f ca="1"/>
        <v>14.410500000000001</v>
      </c>
      <c r="O1021" vm="5024">
        <f ca="1"/>
        <v>24.21</v>
      </c>
      <c r="P1021" vm="5025">
        <f ca="1"/>
        <v>29.71</v>
      </c>
      <c r="Q1021" vm="5026">
        <f ca="1"/>
        <v>16.739799999999999</v>
      </c>
    </row>
    <row r="1022" spans="2:17" x14ac:dyDescent="0.2">
      <c r="B1022" vm="5027">
        <f ca="1"/>
        <v>7.4581999999999997</v>
      </c>
      <c r="C1022" vm="5028">
        <f ca="1"/>
        <v>2.4710000000000001</v>
      </c>
      <c r="N1022" vm="5029">
        <f ca="1"/>
        <v>14.3965</v>
      </c>
      <c r="O1022" vm="5030">
        <f ca="1"/>
        <v>25.44</v>
      </c>
      <c r="P1022" vm="5031">
        <f ca="1"/>
        <v>29.872499999999999</v>
      </c>
      <c r="Q1022" vm="5032">
        <f ca="1"/>
        <v>16.313199999999998</v>
      </c>
    </row>
    <row r="1023" spans="2:17" x14ac:dyDescent="0.2">
      <c r="B1023" vm="5033">
        <f ca="1"/>
        <v>7.7392000000000003</v>
      </c>
      <c r="C1023" vm="1344">
        <f ca="1"/>
        <v>2.4449999999999998</v>
      </c>
      <c r="N1023" vm="1030">
        <f ca="1"/>
        <v>14.4832</v>
      </c>
      <c r="O1023" vm="5034">
        <f ca="1"/>
        <v>27.17</v>
      </c>
      <c r="P1023" vm="5035">
        <f ca="1"/>
        <v>29.58</v>
      </c>
      <c r="Q1023" vm="1942">
        <f ca="1"/>
        <v>16.029800000000002</v>
      </c>
    </row>
    <row r="1024" spans="2:17" x14ac:dyDescent="0.2">
      <c r="B1024" vm="5036">
        <f ca="1"/>
        <v>8.1290999999999993</v>
      </c>
      <c r="C1024" vm="5037">
        <f ca="1"/>
        <v>2.5089999999999999</v>
      </c>
      <c r="N1024" vm="5038">
        <f ca="1"/>
        <v>14.8125</v>
      </c>
      <c r="O1024" vm="5039">
        <f ca="1"/>
        <v>28.16</v>
      </c>
      <c r="P1024" vm="5040">
        <f ca="1"/>
        <v>29.914999999999999</v>
      </c>
      <c r="Q1024" vm="2199">
        <f ca="1"/>
        <v>16.213200000000001</v>
      </c>
    </row>
    <row r="1025" spans="2:17" x14ac:dyDescent="0.2">
      <c r="B1025" vm="5041">
        <f ca="1"/>
        <v>8.1692</v>
      </c>
      <c r="C1025" vm="5042">
        <f ca="1"/>
        <v>2.4649999999999999</v>
      </c>
      <c r="N1025" vm="5043">
        <f ca="1"/>
        <v>14.667199999999999</v>
      </c>
      <c r="O1025" vm="5044">
        <f ca="1"/>
        <v>28.27</v>
      </c>
      <c r="P1025" vm="5045">
        <f ca="1"/>
        <v>29.87</v>
      </c>
      <c r="Q1025" vm="5046">
        <f ca="1"/>
        <v>16.316500000000001</v>
      </c>
    </row>
    <row r="1026" spans="2:17" x14ac:dyDescent="0.2">
      <c r="B1026" vm="5047">
        <f ca="1"/>
        <v>8.4577000000000009</v>
      </c>
      <c r="C1026" vm="5048">
        <f ca="1"/>
        <v>2.4860000000000002</v>
      </c>
      <c r="N1026" vm="1428">
        <f ca="1"/>
        <v>14.8832</v>
      </c>
      <c r="O1026" vm="5049">
        <f ca="1"/>
        <v>29.61</v>
      </c>
      <c r="P1026" vm="5050">
        <f ca="1"/>
        <v>29.504999999999999</v>
      </c>
      <c r="Q1026" vm="795">
        <f ca="1"/>
        <v>16.5032</v>
      </c>
    </row>
    <row r="1027" spans="2:17" x14ac:dyDescent="0.2">
      <c r="B1027" vm="5051">
        <f ca="1"/>
        <v>8.6219000000000001</v>
      </c>
      <c r="C1027" vm="5052">
        <f ca="1"/>
        <v>2.4980000000000002</v>
      </c>
      <c r="N1027" vm="5053">
        <f ca="1"/>
        <v>14.847899999999999</v>
      </c>
      <c r="O1027" vm="5054">
        <f ca="1"/>
        <v>29.68</v>
      </c>
      <c r="P1027" vm="5055">
        <f ca="1"/>
        <v>29.3675</v>
      </c>
      <c r="Q1027" vm="654">
        <f ca="1"/>
        <v>16.186499999999999</v>
      </c>
    </row>
    <row r="1028" spans="2:17" x14ac:dyDescent="0.2">
      <c r="B1028" vm="5056">
        <f ca="1"/>
        <v>8.6256000000000004</v>
      </c>
      <c r="C1028" vm="5057">
        <f ca="1"/>
        <v>2.8679999999999999</v>
      </c>
      <c r="N1028" vm="949">
        <f ca="1"/>
        <v>14.9499</v>
      </c>
      <c r="O1028" vm="5058">
        <f ca="1"/>
        <v>28.76</v>
      </c>
      <c r="P1028" vm="4470">
        <f ca="1"/>
        <v>30.1</v>
      </c>
      <c r="Q1028" vm="625">
        <f ca="1"/>
        <v>15.9998</v>
      </c>
    </row>
    <row r="1029" spans="2:17" x14ac:dyDescent="0.2">
      <c r="B1029" vm="5059">
        <f ca="1"/>
        <v>8.3653999999999993</v>
      </c>
      <c r="C1029" vm="5060">
        <f ca="1"/>
        <v>2.9285000000000001</v>
      </c>
      <c r="N1029" vm="5061">
        <f ca="1"/>
        <v>15.107200000000001</v>
      </c>
      <c r="O1029" vm="5062">
        <f ca="1"/>
        <v>28</v>
      </c>
      <c r="P1029" vm="5063">
        <f ca="1"/>
        <v>30.76</v>
      </c>
      <c r="Q1029" vm="2935">
        <f ca="1"/>
        <v>15.523199999999999</v>
      </c>
    </row>
    <row r="1030" spans="2:17" x14ac:dyDescent="0.2">
      <c r="B1030" vm="5064">
        <f ca="1"/>
        <v>8.5725999999999996</v>
      </c>
      <c r="C1030" vm="5065">
        <f ca="1"/>
        <v>3.0434999999999999</v>
      </c>
      <c r="N1030" vm="5066">
        <f ca="1"/>
        <v>14.794499999999999</v>
      </c>
      <c r="O1030" vm="5049">
        <f ca="1"/>
        <v>29.61</v>
      </c>
      <c r="P1030" vm="5067">
        <f ca="1"/>
        <v>30.407499999999999</v>
      </c>
      <c r="Q1030" vm="1633">
        <f ca="1"/>
        <v>15.676500000000001</v>
      </c>
    </row>
    <row r="1031" spans="2:17" x14ac:dyDescent="0.2">
      <c r="B1031" vm="5068">
        <f ca="1"/>
        <v>8.51</v>
      </c>
      <c r="C1031" vm="5069">
        <f ca="1"/>
        <v>3.169</v>
      </c>
      <c r="N1031" vm="5070">
        <f ca="1"/>
        <v>15.283799999999999</v>
      </c>
      <c r="O1031" vm="5071">
        <f ca="1"/>
        <v>29.8</v>
      </c>
      <c r="P1031" vm="5072">
        <f ca="1"/>
        <v>30.4025</v>
      </c>
      <c r="Q1031" vm="2451">
        <f ca="1"/>
        <v>15.629799999999999</v>
      </c>
    </row>
    <row r="1032" spans="2:17" x14ac:dyDescent="0.2">
      <c r="B1032" vm="5073">
        <f ca="1"/>
        <v>8.5310000000000006</v>
      </c>
      <c r="C1032" vm="5074">
        <f ca="1"/>
        <v>3.0575000000000001</v>
      </c>
      <c r="N1032" vm="5075">
        <f ca="1"/>
        <v>15.0725</v>
      </c>
      <c r="O1032" vm="4529">
        <f ca="1"/>
        <v>28.66</v>
      </c>
      <c r="P1032" vm="5076">
        <f ca="1"/>
        <v>30.317499999999999</v>
      </c>
      <c r="Q1032" vm="2786">
        <f ca="1"/>
        <v>15.7232</v>
      </c>
    </row>
    <row r="1033" spans="2:17" x14ac:dyDescent="0.2">
      <c r="B1033" vm="5077">
        <f ca="1"/>
        <v>8.9200999999999997</v>
      </c>
      <c r="C1033" vm="5078">
        <f ca="1"/>
        <v>3.1589999999999998</v>
      </c>
      <c r="N1033" vm="5079">
        <f ca="1"/>
        <v>15.6252</v>
      </c>
      <c r="O1033" vm="5080">
        <f ca="1"/>
        <v>28.77</v>
      </c>
      <c r="P1033" vm="5081">
        <f ca="1"/>
        <v>30.454999999999998</v>
      </c>
      <c r="Q1033" vm="1338">
        <f ca="1"/>
        <v>16.279800000000002</v>
      </c>
    </row>
    <row r="1034" spans="2:17" x14ac:dyDescent="0.2">
      <c r="B1034" vm="5082">
        <f ca="1"/>
        <v>9.2910000000000004</v>
      </c>
      <c r="C1034" vm="5083">
        <f ca="1"/>
        <v>3.3279999999999998</v>
      </c>
      <c r="N1034" vm="5084">
        <f ca="1"/>
        <v>15.831200000000001</v>
      </c>
      <c r="O1034" vm="5085">
        <f ca="1"/>
        <v>29.62</v>
      </c>
      <c r="P1034" vm="5086">
        <f ca="1"/>
        <v>30.0625</v>
      </c>
      <c r="Q1034" vm="5087">
        <f ca="1"/>
        <v>16.5198</v>
      </c>
    </row>
    <row r="1035" spans="2:17" x14ac:dyDescent="0.2">
      <c r="B1035" vm="5088">
        <f ca="1"/>
        <v>9.4085999999999999</v>
      </c>
      <c r="C1035" vm="5089">
        <f ca="1"/>
        <v>3.3075000000000001</v>
      </c>
      <c r="N1035" vm="2600">
        <f ca="1"/>
        <v>15.926500000000001</v>
      </c>
      <c r="O1035" vm="4419">
        <f ca="1"/>
        <v>29.27</v>
      </c>
      <c r="P1035" vm="5090">
        <f ca="1"/>
        <v>29.587499999999999</v>
      </c>
      <c r="Q1035" vm="500">
        <f ca="1"/>
        <v>16.333200000000001</v>
      </c>
    </row>
    <row r="1036" spans="2:17" x14ac:dyDescent="0.2">
      <c r="B1036" vm="5091">
        <f ca="1"/>
        <v>8.9824999999999999</v>
      </c>
      <c r="C1036" vm="5092">
        <f ca="1"/>
        <v>3.1549999999999998</v>
      </c>
      <c r="N1036" vm="5093">
        <f ca="1"/>
        <v>16.674499999999998</v>
      </c>
      <c r="O1036" vm="5094">
        <f ca="1"/>
        <v>27.8</v>
      </c>
      <c r="P1036" vm="5095">
        <f ca="1"/>
        <v>29.934999999999999</v>
      </c>
      <c r="Q1036" vm="3680">
        <f ca="1"/>
        <v>15.9932</v>
      </c>
    </row>
    <row r="1037" spans="2:17" x14ac:dyDescent="0.2">
      <c r="B1037" vm="5096">
        <f ca="1"/>
        <v>8.8376000000000001</v>
      </c>
      <c r="C1037" vm="5097">
        <f ca="1"/>
        <v>3.1625000000000001</v>
      </c>
      <c r="N1037" vm="5098">
        <f ca="1"/>
        <v>16.7438</v>
      </c>
      <c r="O1037" vm="5094">
        <f ca="1"/>
        <v>27.8</v>
      </c>
      <c r="P1037" vm="5099">
        <f ca="1"/>
        <v>30.4725</v>
      </c>
      <c r="Q1037" vm="3680">
        <f ca="1"/>
        <v>15.9932</v>
      </c>
    </row>
    <row r="1038" spans="2:17" x14ac:dyDescent="0.2">
      <c r="B1038" vm="5100">
        <f ca="1"/>
        <v>9.0634999999999994</v>
      </c>
      <c r="C1038" vm="5101">
        <f ca="1"/>
        <v>3.1985000000000001</v>
      </c>
      <c r="N1038" vm="5102">
        <f ca="1"/>
        <v>17.0318</v>
      </c>
      <c r="O1038" vm="5103">
        <f ca="1"/>
        <v>29.42</v>
      </c>
      <c r="P1038" vm="5104">
        <f ca="1"/>
        <v>30.934999999999999</v>
      </c>
      <c r="Q1038" vm="420">
        <f ca="1"/>
        <v>15.916499999999999</v>
      </c>
    </row>
    <row r="1039" spans="2:17" x14ac:dyDescent="0.2">
      <c r="B1039" vm="5105">
        <f ca="1"/>
        <v>8.6712000000000007</v>
      </c>
      <c r="C1039" vm="3827">
        <f ca="1"/>
        <v>3.0834999999999999</v>
      </c>
      <c r="N1039" vm="5106">
        <f ca="1"/>
        <v>17.205200000000001</v>
      </c>
      <c r="O1039" vm="5107">
        <f ca="1"/>
        <v>28.19</v>
      </c>
      <c r="P1039" vm="5108">
        <f ca="1"/>
        <v>31.0275</v>
      </c>
      <c r="Q1039" vm="1195">
        <f ca="1"/>
        <v>15.8432</v>
      </c>
    </row>
    <row r="1040" spans="2:17" x14ac:dyDescent="0.2">
      <c r="B1040" vm="5109">
        <f ca="1"/>
        <v>8.6893999999999991</v>
      </c>
      <c r="C1040" vm="5110">
        <f ca="1"/>
        <v>3.1135000000000002</v>
      </c>
      <c r="N1040" vm="5111">
        <f ca="1"/>
        <v>17.467199999999998</v>
      </c>
      <c r="O1040" vm="5112">
        <f ca="1"/>
        <v>28.44</v>
      </c>
      <c r="P1040" vm="5113">
        <f ca="1"/>
        <v>30.8675</v>
      </c>
      <c r="Q1040" vm="5032">
        <f ca="1"/>
        <v>16.313199999999998</v>
      </c>
    </row>
    <row r="1041" spans="2:17" x14ac:dyDescent="0.2">
      <c r="B1041" vm="5114">
        <f ca="1"/>
        <v>8.9453999999999994</v>
      </c>
      <c r="C1041" vm="5115">
        <f ca="1"/>
        <v>3.1419999999999999</v>
      </c>
      <c r="N1041" vm="5116">
        <f ca="1"/>
        <v>17.499199999999998</v>
      </c>
      <c r="O1041" vm="5117">
        <f ca="1"/>
        <v>28.58</v>
      </c>
      <c r="P1041" vm="5072">
        <f ca="1"/>
        <v>30.4025</v>
      </c>
      <c r="Q1041" vm="5118">
        <f ca="1"/>
        <v>16.479800000000001</v>
      </c>
    </row>
    <row r="1042" spans="2:17" x14ac:dyDescent="0.2">
      <c r="B1042" vm="5119">
        <f ca="1"/>
        <v>8.4594000000000005</v>
      </c>
      <c r="C1042" vm="5120">
        <f ca="1"/>
        <v>3.0535000000000001</v>
      </c>
      <c r="N1042" vm="5121">
        <f ca="1"/>
        <v>17.431799999999999</v>
      </c>
      <c r="O1042" vm="5122">
        <f ca="1"/>
        <v>28.13</v>
      </c>
      <c r="P1042" vm="5123">
        <f ca="1"/>
        <v>30.502500000000001</v>
      </c>
      <c r="Q1042" vm="763">
        <f ca="1"/>
        <v>16.6632</v>
      </c>
    </row>
    <row r="1043" spans="2:17" x14ac:dyDescent="0.2">
      <c r="B1043" vm="5124">
        <f ca="1"/>
        <v>8.6834000000000007</v>
      </c>
      <c r="C1043" vm="5125">
        <f ca="1"/>
        <v>3.2080000000000002</v>
      </c>
      <c r="N1043" vm="5126">
        <f ca="1"/>
        <v>17.549800000000001</v>
      </c>
      <c r="O1043" vm="5127">
        <f ca="1"/>
        <v>26.6</v>
      </c>
      <c r="P1043" vm="5128">
        <f ca="1"/>
        <v>29.055</v>
      </c>
      <c r="Q1043" vm="5129">
        <f ca="1"/>
        <v>16.783200000000001</v>
      </c>
    </row>
    <row r="1044" spans="2:17" x14ac:dyDescent="0.2">
      <c r="B1044" vm="5130">
        <f ca="1"/>
        <v>8.2835000000000001</v>
      </c>
      <c r="C1044" vm="4650">
        <f ca="1"/>
        <v>3.0985</v>
      </c>
      <c r="N1044" vm="5131">
        <f ca="1"/>
        <v>17.2578</v>
      </c>
      <c r="O1044" vm="4635">
        <f ca="1"/>
        <v>23.77</v>
      </c>
      <c r="P1044" vm="5132">
        <f ca="1"/>
        <v>29.24</v>
      </c>
      <c r="Q1044" vm="1219">
        <f ca="1"/>
        <v>16.259799999999998</v>
      </c>
    </row>
    <row r="1045" spans="2:17" x14ac:dyDescent="0.2">
      <c r="B1045" vm="5133">
        <f ca="1"/>
        <v>8.5619999999999994</v>
      </c>
      <c r="C1045" vm="5134">
        <f ca="1"/>
        <v>3.2450000000000001</v>
      </c>
      <c r="N1045" vm="5135">
        <f ca="1"/>
        <v>16.977799999999998</v>
      </c>
      <c r="O1045" vm="5136">
        <f ca="1"/>
        <v>24.1</v>
      </c>
      <c r="P1045" vm="5137">
        <f ca="1"/>
        <v>29.524999999999999</v>
      </c>
      <c r="Q1045" vm="5138">
        <f ca="1"/>
        <v>16.3232</v>
      </c>
    </row>
    <row r="1046" spans="2:17" x14ac:dyDescent="0.2">
      <c r="B1046" vm="5139">
        <f ca="1"/>
        <v>8.6574000000000009</v>
      </c>
      <c r="C1046" vm="5140">
        <f ca="1"/>
        <v>3.206</v>
      </c>
      <c r="N1046" vm="5141">
        <f ca="1"/>
        <v>17.101199999999999</v>
      </c>
      <c r="O1046" vm="5142">
        <f ca="1"/>
        <v>23.34</v>
      </c>
      <c r="P1046" vm="4946">
        <f ca="1"/>
        <v>29.327500000000001</v>
      </c>
      <c r="Q1046" vm="795">
        <f ca="1"/>
        <v>16.5032</v>
      </c>
    </row>
    <row r="1047" spans="2:17" x14ac:dyDescent="0.2">
      <c r="B1047" vm="5143">
        <f ca="1"/>
        <v>8.3317999999999994</v>
      </c>
      <c r="C1047" vm="5144">
        <f ca="1"/>
        <v>3.0630000000000002</v>
      </c>
      <c r="N1047" vm="5145">
        <f ca="1"/>
        <v>16.969200000000001</v>
      </c>
      <c r="O1047" vm="3884">
        <f ca="1"/>
        <v>20.190000000000001</v>
      </c>
      <c r="P1047" vm="5146">
        <f ca="1"/>
        <v>29.574999999999999</v>
      </c>
      <c r="Q1047" vm="1368">
        <f ca="1"/>
        <v>15.9565</v>
      </c>
    </row>
    <row r="1048" spans="2:17" x14ac:dyDescent="0.2">
      <c r="B1048" vm="5147">
        <f ca="1"/>
        <v>8.3413000000000004</v>
      </c>
      <c r="C1048" vm="5148">
        <f ca="1"/>
        <v>3.1970000000000001</v>
      </c>
      <c r="N1048" vm="5149">
        <f ca="1"/>
        <v>17.212499999999999</v>
      </c>
      <c r="O1048" vm="5150">
        <f ca="1"/>
        <v>19.190000000000001</v>
      </c>
      <c r="P1048" vm="5151">
        <f ca="1"/>
        <v>29.34</v>
      </c>
      <c r="Q1048" vm="405">
        <f ca="1"/>
        <v>16.2698</v>
      </c>
    </row>
    <row r="1049" spans="2:17" x14ac:dyDescent="0.2">
      <c r="B1049" vm="5152">
        <f ca="1"/>
        <v>8.2598000000000003</v>
      </c>
      <c r="C1049" vm="5153">
        <f ca="1"/>
        <v>3.1375000000000002</v>
      </c>
      <c r="N1049" vm="5154">
        <f ca="1"/>
        <v>17.665199999999999</v>
      </c>
      <c r="O1049" vm="3457">
        <f ca="1"/>
        <v>17.739999999999998</v>
      </c>
      <c r="P1049" vm="5155">
        <f ca="1"/>
        <v>29.2075</v>
      </c>
      <c r="Q1049" vm="5156">
        <f ca="1"/>
        <v>16.111499999999999</v>
      </c>
    </row>
    <row r="1050" spans="2:17" x14ac:dyDescent="0.2">
      <c r="B1050" vm="5157">
        <f ca="1"/>
        <v>8.0868000000000002</v>
      </c>
      <c r="C1050" vm="5158">
        <f ca="1"/>
        <v>3.14</v>
      </c>
      <c r="N1050" vm="197">
        <f ca="1"/>
        <v>17.566500000000001</v>
      </c>
      <c r="O1050" vm="563">
        <f ca="1"/>
        <v>18.11</v>
      </c>
      <c r="P1050" vm="5159">
        <f ca="1"/>
        <v>29.112500000000001</v>
      </c>
      <c r="Q1050" vm="2414">
        <f ca="1"/>
        <v>15.986499999999999</v>
      </c>
    </row>
    <row r="1051" spans="2:17" x14ac:dyDescent="0.2">
      <c r="B1051" vm="5160">
        <f ca="1"/>
        <v>7.9196999999999997</v>
      </c>
      <c r="C1051" vm="5140">
        <f ca="1"/>
        <v>3.206</v>
      </c>
      <c r="N1051" vm="5161">
        <f ca="1"/>
        <v>17.459199999999999</v>
      </c>
      <c r="O1051" vm="3077">
        <f ca="1"/>
        <v>17.52</v>
      </c>
      <c r="P1051" vm="5162">
        <f ca="1"/>
        <v>29.247499999999999</v>
      </c>
      <c r="Q1051" vm="5129">
        <f ca="1"/>
        <v>16.783200000000001</v>
      </c>
    </row>
    <row r="1052" spans="2:17" x14ac:dyDescent="0.2">
      <c r="B1052" vm="5163">
        <f ca="1"/>
        <v>7.6879999999999997</v>
      </c>
      <c r="C1052" vm="5164">
        <f ca="1"/>
        <v>3.26</v>
      </c>
      <c r="N1052" vm="5165">
        <f ca="1"/>
        <v>17.9132</v>
      </c>
      <c r="O1052" vm="5166">
        <f ca="1"/>
        <v>16.57</v>
      </c>
      <c r="P1052" vm="5167">
        <f ca="1"/>
        <v>29.25</v>
      </c>
      <c r="Q1052" vm="2968">
        <f ca="1"/>
        <v>16.7165</v>
      </c>
    </row>
    <row r="1053" spans="2:17" x14ac:dyDescent="0.2">
      <c r="B1053" vm="5168">
        <f ca="1"/>
        <v>7.5068000000000001</v>
      </c>
      <c r="C1053" vm="3842">
        <f ca="1"/>
        <v>3.11</v>
      </c>
      <c r="N1053" vm="5169">
        <f ca="1"/>
        <v>18.366499999999998</v>
      </c>
      <c r="O1053" vm="5170">
        <f ca="1"/>
        <v>17.670000000000002</v>
      </c>
      <c r="P1053" vm="5171">
        <f ca="1"/>
        <v>28.712499999999999</v>
      </c>
      <c r="Q1053" vm="654">
        <f ca="1"/>
        <v>16.186499999999999</v>
      </c>
    </row>
    <row r="1054" spans="2:17" x14ac:dyDescent="0.2">
      <c r="B1054" vm="5172">
        <f ca="1"/>
        <v>7.4634999999999998</v>
      </c>
      <c r="C1054" vm="5173">
        <f ca="1"/>
        <v>3.1244999999999998</v>
      </c>
      <c r="N1054" vm="5174">
        <f ca="1"/>
        <v>19.177800000000001</v>
      </c>
      <c r="O1054" vm="5175">
        <f ca="1"/>
        <v>17.64</v>
      </c>
      <c r="P1054" vm="5176">
        <f ca="1"/>
        <v>28.317499999999999</v>
      </c>
      <c r="Q1054" vm="5177">
        <f ca="1"/>
        <v>15.8698</v>
      </c>
    </row>
    <row r="1055" spans="2:17" x14ac:dyDescent="0.2">
      <c r="B1055" vm="5178">
        <f ca="1"/>
        <v>7.76</v>
      </c>
      <c r="C1055" vm="5179">
        <f ca="1"/>
        <v>3.3119999999999998</v>
      </c>
      <c r="N1055" vm="5180">
        <f ca="1"/>
        <v>18.933800000000002</v>
      </c>
      <c r="O1055" vm="5181">
        <f ca="1"/>
        <v>19.420000000000002</v>
      </c>
      <c r="P1055" vm="5182">
        <f ca="1"/>
        <v>29.102499999999999</v>
      </c>
      <c r="Q1055" vm="5183">
        <f ca="1"/>
        <v>16.219799999999999</v>
      </c>
    </row>
    <row r="1056" spans="2:17" x14ac:dyDescent="0.2">
      <c r="B1056" vm="5184">
        <f ca="1"/>
        <v>7.9462000000000002</v>
      </c>
      <c r="C1056" vm="5185">
        <f ca="1"/>
        <v>3.4175</v>
      </c>
      <c r="N1056" vm="5186">
        <f ca="1"/>
        <v>18.836500000000001</v>
      </c>
      <c r="O1056" vm="5187">
        <f ca="1"/>
        <v>19.03</v>
      </c>
      <c r="P1056" vm="5188">
        <f ca="1"/>
        <v>29.405000000000001</v>
      </c>
      <c r="Q1056" vm="1368">
        <f ca="1"/>
        <v>15.9565</v>
      </c>
    </row>
    <row r="1057" spans="2:17" x14ac:dyDescent="0.2">
      <c r="B1057" vm="5189">
        <f ca="1"/>
        <v>8.1603999999999992</v>
      </c>
      <c r="C1057" vm="5190">
        <f ca="1"/>
        <v>3.4820000000000002</v>
      </c>
      <c r="N1057" vm="5191">
        <f ca="1"/>
        <v>18.5078</v>
      </c>
      <c r="O1057" vm="5192">
        <f ca="1"/>
        <v>20.51</v>
      </c>
      <c r="P1057" vm="5193">
        <f ca="1"/>
        <v>29.93</v>
      </c>
      <c r="Q1057" vm="5194">
        <f ca="1"/>
        <v>16.223199999999999</v>
      </c>
    </row>
    <row r="1058" spans="2:17" x14ac:dyDescent="0.2">
      <c r="B1058" vm="5195">
        <f ca="1"/>
        <v>8.1577000000000002</v>
      </c>
      <c r="C1058" vm="5196">
        <f ca="1"/>
        <v>3.4279999999999999</v>
      </c>
      <c r="N1058" vm="5197">
        <f ca="1"/>
        <v>18.8658</v>
      </c>
      <c r="O1058" vm="5198">
        <f ca="1"/>
        <v>21.63</v>
      </c>
      <c r="P1058" vm="5199">
        <f ca="1"/>
        <v>29.8475</v>
      </c>
      <c r="Q1058" vm="1238">
        <f ca="1"/>
        <v>16.4465</v>
      </c>
    </row>
    <row r="1059" spans="2:17" x14ac:dyDescent="0.2">
      <c r="B1059" vm="5200">
        <f ca="1"/>
        <v>8.0122999999999998</v>
      </c>
      <c r="C1059" vm="3751">
        <f ca="1"/>
        <v>3.3685</v>
      </c>
      <c r="N1059" vm="5201">
        <f ca="1"/>
        <v>18.633099999999999</v>
      </c>
      <c r="O1059" vm="5202">
        <f ca="1"/>
        <v>21.11</v>
      </c>
      <c r="P1059" vm="5203">
        <f ca="1"/>
        <v>30.037500000000001</v>
      </c>
      <c r="Q1059" vm="381">
        <f ca="1"/>
        <v>16.299800000000001</v>
      </c>
    </row>
    <row r="1060" spans="2:17" x14ac:dyDescent="0.2">
      <c r="B1060" vm="4712">
        <f ca="1"/>
        <v>8.3783999999999992</v>
      </c>
      <c r="C1060" vm="5204">
        <f ca="1"/>
        <v>3.5485000000000002</v>
      </c>
      <c r="N1060" vm="5205">
        <f ca="1"/>
        <v>18.697099999999999</v>
      </c>
      <c r="O1060" vm="5206">
        <f ca="1"/>
        <v>21.32</v>
      </c>
      <c r="P1060" vm="5207">
        <f ca="1"/>
        <v>29.677499999999998</v>
      </c>
      <c r="Q1060" vm="5046">
        <f ca="1"/>
        <v>16.316500000000001</v>
      </c>
    </row>
    <row r="1061" spans="2:17" x14ac:dyDescent="0.2">
      <c r="B1061" vm="5208">
        <f ca="1"/>
        <v>8.3000000000000007</v>
      </c>
      <c r="C1061" vm="5209">
        <f ca="1"/>
        <v>3.57</v>
      </c>
      <c r="N1061" vm="5210">
        <f ca="1"/>
        <v>18.6998</v>
      </c>
      <c r="O1061" vm="5211">
        <f ca="1"/>
        <v>22.29</v>
      </c>
      <c r="P1061" vm="5212">
        <f ca="1"/>
        <v>29.4375</v>
      </c>
      <c r="Q1061" vm="5213">
        <f ca="1"/>
        <v>16.933199999999999</v>
      </c>
    </row>
    <row r="1062" spans="2:17" x14ac:dyDescent="0.2">
      <c r="B1062" vm="5214">
        <f ca="1"/>
        <v>8.2654999999999994</v>
      </c>
      <c r="C1062" vm="5215">
        <f ca="1"/>
        <v>3.5194999999999999</v>
      </c>
      <c r="N1062" vm="5216">
        <f ca="1"/>
        <v>18.2912</v>
      </c>
      <c r="O1062" vm="5217">
        <f ca="1"/>
        <v>21.71</v>
      </c>
      <c r="P1062" vm="5218">
        <f ca="1"/>
        <v>28.41</v>
      </c>
      <c r="Q1062" vm="5219">
        <f ca="1"/>
        <v>16.713200000000001</v>
      </c>
    </row>
    <row r="1063" spans="2:17" x14ac:dyDescent="0.2">
      <c r="B1063" vm="5220">
        <f ca="1"/>
        <v>8.3470999999999993</v>
      </c>
      <c r="C1063" vm="5221">
        <f ca="1"/>
        <v>3.5680000000000001</v>
      </c>
      <c r="N1063" vm="5222">
        <f ca="1"/>
        <v>17.009799999999998</v>
      </c>
      <c r="O1063" vm="5223">
        <f ca="1"/>
        <v>21.2</v>
      </c>
      <c r="P1063" vm="5224">
        <f ca="1"/>
        <v>28.0075</v>
      </c>
      <c r="Q1063" vm="5225">
        <f ca="1"/>
        <v>16.759799999999998</v>
      </c>
    </row>
    <row r="1064" spans="2:17" x14ac:dyDescent="0.2">
      <c r="B1064" vm="5226">
        <f ca="1"/>
        <v>8.6708999999999996</v>
      </c>
      <c r="C1064" vm="5227">
        <f ca="1"/>
        <v>3.7425000000000002</v>
      </c>
      <c r="N1064" vm="5228">
        <f ca="1"/>
        <v>17.4938</v>
      </c>
      <c r="O1064" vm="5229">
        <f ca="1"/>
        <v>21.68</v>
      </c>
      <c r="P1064" vm="5112">
        <f ca="1"/>
        <v>28.44</v>
      </c>
      <c r="Q1064" vm="3740">
        <f ca="1"/>
        <v>16.9998</v>
      </c>
    </row>
    <row r="1065" spans="2:17" x14ac:dyDescent="0.2">
      <c r="B1065" vm="5230">
        <f ca="1"/>
        <v>8.7684999999999995</v>
      </c>
      <c r="C1065" vm="5231">
        <f ca="1"/>
        <v>3.6545000000000001</v>
      </c>
      <c r="N1065" vm="5232">
        <f ca="1"/>
        <v>17.557200000000002</v>
      </c>
      <c r="O1065" vm="5233">
        <f ca="1"/>
        <v>21.29</v>
      </c>
      <c r="P1065" vm="5234">
        <f ca="1"/>
        <v>28.7425</v>
      </c>
      <c r="Q1065" vm="5235">
        <f ca="1"/>
        <v>17.0898</v>
      </c>
    </row>
    <row r="1066" spans="2:17" x14ac:dyDescent="0.2">
      <c r="B1066" vm="5236">
        <f ca="1"/>
        <v>8.8368000000000002</v>
      </c>
      <c r="C1066" vm="5237">
        <f ca="1"/>
        <v>3.6735000000000002</v>
      </c>
      <c r="N1066" vm="5238">
        <f ca="1"/>
        <v>17.199200000000001</v>
      </c>
      <c r="O1066" vm="5239">
        <f ca="1"/>
        <v>21.17</v>
      </c>
      <c r="P1066" vm="5240">
        <f ca="1"/>
        <v>29.4575</v>
      </c>
      <c r="Q1066" vm="5241">
        <f ca="1"/>
        <v>17.353200000000001</v>
      </c>
    </row>
    <row r="1067" spans="2:17" x14ac:dyDescent="0.2">
      <c r="B1067" vm="5242">
        <f ca="1"/>
        <v>8.7584999999999997</v>
      </c>
      <c r="C1067" vm="5243">
        <f ca="1"/>
        <v>3.5804999999999998</v>
      </c>
      <c r="N1067" vm="3740">
        <f ca="1"/>
        <v>16.9998</v>
      </c>
      <c r="O1067" vm="5244">
        <f ca="1"/>
        <v>21.3</v>
      </c>
      <c r="P1067" vm="5245">
        <f ca="1"/>
        <v>29.0975</v>
      </c>
      <c r="Q1067" vm="5246">
        <f ca="1"/>
        <v>17.453199999999999</v>
      </c>
    </row>
    <row r="1068" spans="2:17" x14ac:dyDescent="0.2">
      <c r="B1068" vm="5247">
        <f ca="1"/>
        <v>8.5719999999999992</v>
      </c>
      <c r="C1068" vm="5248">
        <f ca="1"/>
        <v>3.52</v>
      </c>
      <c r="N1068" vm="5249">
        <f ca="1"/>
        <v>16.347799999999999</v>
      </c>
      <c r="O1068" vm="5250">
        <f ca="1"/>
        <v>20.45</v>
      </c>
      <c r="P1068" vm="5251">
        <f ca="1"/>
        <v>29.317499999999999</v>
      </c>
      <c r="Q1068" vm="5252">
        <f ca="1"/>
        <v>17.333200000000001</v>
      </c>
    </row>
    <row r="1069" spans="2:17" x14ac:dyDescent="0.2">
      <c r="B1069" vm="5253">
        <f ca="1"/>
        <v>8.7317999999999998</v>
      </c>
      <c r="C1069" vm="5254">
        <f ca="1"/>
        <v>3.6305000000000001</v>
      </c>
      <c r="N1069" vm="5255">
        <f ca="1"/>
        <v>16.741199999999999</v>
      </c>
      <c r="O1069" vm="2381">
        <f ca="1"/>
        <v>20.85</v>
      </c>
      <c r="P1069" vm="5182">
        <f ca="1"/>
        <v>29.102499999999999</v>
      </c>
      <c r="Q1069" vm="238">
        <f ca="1"/>
        <v>17.346499999999999</v>
      </c>
    </row>
    <row r="1070" spans="2:17" x14ac:dyDescent="0.2">
      <c r="B1070" vm="5256">
        <f ca="1"/>
        <v>8.6028000000000002</v>
      </c>
      <c r="C1070" vm="5257">
        <f ca="1"/>
        <v>3.6507999999999998</v>
      </c>
      <c r="N1070" vm="5258">
        <f ca="1"/>
        <v>16.834499999999998</v>
      </c>
      <c r="O1070" vm="5259">
        <f ca="1"/>
        <v>20.61</v>
      </c>
      <c r="P1070" vm="5260">
        <f ca="1"/>
        <v>28.95</v>
      </c>
      <c r="Q1070" vm="5261">
        <f ca="1"/>
        <v>17.1265</v>
      </c>
    </row>
    <row r="1071" spans="2:17" x14ac:dyDescent="0.2">
      <c r="B1071" vm="5262">
        <f ca="1"/>
        <v>9.0915999999999997</v>
      </c>
      <c r="C1071" vm="5263">
        <f ca="1"/>
        <v>3.6815000000000002</v>
      </c>
      <c r="N1071" vm="817">
        <f ca="1"/>
        <v>16.549800000000001</v>
      </c>
      <c r="O1071" vm="5239">
        <f ca="1"/>
        <v>21.17</v>
      </c>
      <c r="P1071" vm="4859">
        <f ca="1"/>
        <v>28.815000000000001</v>
      </c>
      <c r="Q1071" vm="83">
        <f ca="1"/>
        <v>17.779800000000002</v>
      </c>
    </row>
    <row r="1072" spans="2:17" x14ac:dyDescent="0.2">
      <c r="B1072" vm="5264">
        <f ca="1"/>
        <v>9.1212999999999997</v>
      </c>
      <c r="C1072" vm="4104">
        <f ca="1"/>
        <v>3.8210000000000002</v>
      </c>
      <c r="N1072" vm="1216">
        <f ca="1"/>
        <v>16.266500000000001</v>
      </c>
      <c r="O1072" vm="5265">
        <f ca="1"/>
        <v>21.05</v>
      </c>
      <c r="P1072" vm="5266">
        <f ca="1"/>
        <v>29.342500000000001</v>
      </c>
      <c r="Q1072" vm="146">
        <f ca="1"/>
        <v>17.899799999999999</v>
      </c>
    </row>
    <row r="1073" spans="2:17" x14ac:dyDescent="0.2">
      <c r="B1073" vm="5267">
        <f ca="1"/>
        <v>9.1838999999999995</v>
      </c>
      <c r="C1073" vm="5268">
        <f ca="1"/>
        <v>3.863</v>
      </c>
      <c r="N1073" vm="5269">
        <f ca="1"/>
        <v>16.461200000000002</v>
      </c>
      <c r="O1073" vm="5270">
        <f ca="1"/>
        <v>20.329999999999998</v>
      </c>
      <c r="P1073" vm="5271">
        <f ca="1"/>
        <v>29.502500000000001</v>
      </c>
      <c r="Q1073" vm="5272">
        <f ca="1"/>
        <v>17.8032</v>
      </c>
    </row>
    <row r="1074" spans="2:17" x14ac:dyDescent="0.2">
      <c r="B1074" vm="5273">
        <f ca="1"/>
        <v>9.0738000000000003</v>
      </c>
      <c r="C1074" vm="5274">
        <f ca="1"/>
        <v>3.8485</v>
      </c>
      <c r="N1074" vm="2637">
        <f ca="1"/>
        <v>16.1465</v>
      </c>
      <c r="O1074" vm="5275">
        <f ca="1"/>
        <v>21.4</v>
      </c>
      <c r="P1074" vm="5276">
        <f ca="1"/>
        <v>30.215</v>
      </c>
      <c r="Q1074" vm="5277">
        <f ca="1"/>
        <v>17.653199999999998</v>
      </c>
    </row>
    <row r="1075" spans="2:17" x14ac:dyDescent="0.2">
      <c r="B1075" vm="5278">
        <f ca="1"/>
        <v>9.0962999999999994</v>
      </c>
      <c r="C1075" vm="5279">
        <f ca="1"/>
        <v>3.7965</v>
      </c>
      <c r="N1075" vm="5280">
        <f ca="1"/>
        <v>16.6798</v>
      </c>
      <c r="O1075" vm="5281">
        <f ca="1"/>
        <v>24.12</v>
      </c>
      <c r="P1075" vm="5282">
        <f ca="1"/>
        <v>30.274999999999999</v>
      </c>
      <c r="Q1075" vm="5283">
        <f ca="1"/>
        <v>17.5532</v>
      </c>
    </row>
    <row r="1076" spans="2:17" x14ac:dyDescent="0.2">
      <c r="B1076" vm="5284">
        <f ca="1"/>
        <v>9.2464999999999993</v>
      </c>
      <c r="C1076" vm="5285">
        <f ca="1"/>
        <v>3.8755000000000002</v>
      </c>
      <c r="N1076" vm="5286">
        <f ca="1"/>
        <v>16.8705</v>
      </c>
      <c r="O1076" vm="5287">
        <f ca="1"/>
        <v>23.56</v>
      </c>
      <c r="P1076" vm="5288">
        <f ca="1"/>
        <v>30.645</v>
      </c>
      <c r="Q1076" vm="5280">
        <f ca="1"/>
        <v>16.6798</v>
      </c>
    </row>
    <row r="1077" spans="2:17" x14ac:dyDescent="0.2">
      <c r="B1077" vm="5289">
        <f ca="1"/>
        <v>9.2922999999999991</v>
      </c>
      <c r="C1077" vm="5290">
        <f ca="1"/>
        <v>3.992</v>
      </c>
      <c r="N1077" vm="5291">
        <f ca="1"/>
        <v>17.275200000000002</v>
      </c>
      <c r="O1077" vm="5281">
        <f ca="1"/>
        <v>24.12</v>
      </c>
      <c r="P1077" vm="5086">
        <f ca="1"/>
        <v>30.0625</v>
      </c>
      <c r="Q1077" vm="5213">
        <f ca="1"/>
        <v>16.933199999999999</v>
      </c>
    </row>
    <row r="1078" spans="2:17" x14ac:dyDescent="0.2">
      <c r="B1078" vm="5292">
        <f ca="1"/>
        <v>9.4326000000000008</v>
      </c>
      <c r="C1078" vm="5293">
        <f ca="1"/>
        <v>3.9</v>
      </c>
      <c r="N1078" vm="5294">
        <f ca="1"/>
        <v>17.235199999999999</v>
      </c>
      <c r="O1078" vm="5295">
        <f ca="1"/>
        <v>24.18</v>
      </c>
      <c r="P1078" vm="5296">
        <f ca="1"/>
        <v>30.715</v>
      </c>
      <c r="Q1078" vm="5297">
        <f ca="1"/>
        <v>17.066500000000001</v>
      </c>
    </row>
    <row r="1079" spans="2:17" x14ac:dyDescent="0.2">
      <c r="B1079" vm="5298">
        <f ca="1"/>
        <v>9.1864000000000008</v>
      </c>
      <c r="C1079" vm="5299">
        <f ca="1"/>
        <v>3.7749999999999999</v>
      </c>
      <c r="N1079" vm="5300">
        <f ca="1"/>
        <v>17.3398</v>
      </c>
      <c r="O1079" vm="5301">
        <f ca="1"/>
        <v>24.34</v>
      </c>
      <c r="P1079" vm="5302">
        <f ca="1"/>
        <v>30.44</v>
      </c>
      <c r="Q1079" vm="5303">
        <f ca="1"/>
        <v>16.919799999999999</v>
      </c>
    </row>
    <row r="1080" spans="2:17" x14ac:dyDescent="0.2">
      <c r="B1080" vm="5304">
        <f ca="1"/>
        <v>9.5467999999999993</v>
      </c>
      <c r="C1080" vm="5305">
        <f ca="1"/>
        <v>3.7665000000000002</v>
      </c>
      <c r="N1080" vm="271">
        <f ca="1"/>
        <v>17.4832</v>
      </c>
      <c r="O1080" vm="5306">
        <f ca="1"/>
        <v>25.32</v>
      </c>
      <c r="P1080" vm="5307">
        <f ca="1"/>
        <v>30.84</v>
      </c>
      <c r="Q1080" vm="2335">
        <f ca="1"/>
        <v>17.099799999999998</v>
      </c>
    </row>
    <row r="1081" spans="2:17" x14ac:dyDescent="0.2">
      <c r="B1081" vm="5308">
        <f ca="1"/>
        <v>9.6599000000000004</v>
      </c>
      <c r="C1081" vm="4417">
        <f ca="1"/>
        <v>3.839</v>
      </c>
      <c r="N1081" vm="5309">
        <f ca="1"/>
        <v>16.309200000000001</v>
      </c>
      <c r="O1081" vm="5310">
        <f ca="1"/>
        <v>24.32</v>
      </c>
      <c r="P1081" vm="5311">
        <f ca="1"/>
        <v>30.75</v>
      </c>
      <c r="Q1081" vm="5312">
        <f ca="1"/>
        <v>17.063199999999998</v>
      </c>
    </row>
    <row r="1082" spans="2:17" x14ac:dyDescent="0.2">
      <c r="B1082" vm="5313">
        <f ca="1"/>
        <v>9.6631</v>
      </c>
      <c r="C1082" vm="5314">
        <f ca="1"/>
        <v>3.9220000000000002</v>
      </c>
      <c r="N1082" vm="5315">
        <f ca="1"/>
        <v>15.904500000000001</v>
      </c>
      <c r="O1082" vm="2629">
        <f ca="1"/>
        <v>23.52</v>
      </c>
      <c r="P1082" vm="5316">
        <f ca="1"/>
        <v>30.815000000000001</v>
      </c>
      <c r="Q1082" vm="2687">
        <f ca="1"/>
        <v>16.6965</v>
      </c>
    </row>
    <row r="1083" spans="2:17" x14ac:dyDescent="0.2">
      <c r="B1083" vm="5317">
        <f ca="1"/>
        <v>9.4133999999999993</v>
      </c>
      <c r="C1083" vm="5318">
        <f ca="1"/>
        <v>3.8664999999999998</v>
      </c>
      <c r="N1083" vm="962">
        <f ca="1"/>
        <v>15.2165</v>
      </c>
      <c r="O1083" vm="5319">
        <f ca="1"/>
        <v>25.38</v>
      </c>
      <c r="P1083" vm="5320">
        <f ca="1"/>
        <v>31.065000000000001</v>
      </c>
      <c r="Q1083" vm="734">
        <f ca="1"/>
        <v>16.5532</v>
      </c>
    </row>
    <row r="1084" spans="2:17" x14ac:dyDescent="0.2">
      <c r="B1084" vm="5321">
        <f ca="1"/>
        <v>9.5530000000000008</v>
      </c>
      <c r="C1084" vm="5322">
        <f ca="1"/>
        <v>3.9085000000000001</v>
      </c>
      <c r="N1084" vm="996">
        <f ca="1"/>
        <v>14.666499999999999</v>
      </c>
      <c r="O1084" vm="5323">
        <f ca="1"/>
        <v>22.86</v>
      </c>
      <c r="P1084" vm="5324">
        <f ca="1"/>
        <v>31.622499999999999</v>
      </c>
      <c r="Q1084" vm="5325">
        <f ca="1"/>
        <v>16.529800000000002</v>
      </c>
    </row>
    <row r="1085" spans="2:17" x14ac:dyDescent="0.2">
      <c r="B1085" vm="5326">
        <f ca="1"/>
        <v>9.6971000000000007</v>
      </c>
      <c r="C1085" vm="5327">
        <f ca="1"/>
        <v>4.0664999999999996</v>
      </c>
      <c r="N1085" vm="5328">
        <f ca="1"/>
        <v>14.6479</v>
      </c>
      <c r="O1085" vm="5329">
        <f ca="1"/>
        <v>23.1</v>
      </c>
      <c r="P1085" vm="5330">
        <f ca="1"/>
        <v>31.434999999999999</v>
      </c>
      <c r="Q1085" vm="500">
        <f ca="1"/>
        <v>16.333200000000001</v>
      </c>
    </row>
    <row r="1086" spans="2:17" x14ac:dyDescent="0.2">
      <c r="B1086" vm="5331">
        <f ca="1"/>
        <v>9.6606000000000005</v>
      </c>
      <c r="C1086" vm="5332">
        <f ca="1"/>
        <v>4.1014999999999997</v>
      </c>
      <c r="N1086" vm="5333">
        <f ca="1"/>
        <v>15.5585</v>
      </c>
      <c r="O1086" vm="2661">
        <f ca="1"/>
        <v>23.43</v>
      </c>
      <c r="P1086" vm="5334">
        <f ca="1"/>
        <v>31.52</v>
      </c>
      <c r="Q1086" vm="864">
        <f ca="1"/>
        <v>16.273199999999999</v>
      </c>
    </row>
    <row r="1087" spans="2:17" x14ac:dyDescent="0.2">
      <c r="B1087" vm="5335">
        <f ca="1"/>
        <v>9.6178000000000008</v>
      </c>
      <c r="C1087" vm="5336">
        <f ca="1"/>
        <v>4.194</v>
      </c>
      <c r="N1087" vm="5337">
        <f ca="1"/>
        <v>15.1145</v>
      </c>
      <c r="O1087" vm="4487">
        <f ca="1"/>
        <v>23.2</v>
      </c>
      <c r="P1087" vm="5338">
        <f ca="1"/>
        <v>30.787500000000001</v>
      </c>
      <c r="Q1087" vm="1297">
        <f ca="1"/>
        <v>15.9198</v>
      </c>
    </row>
    <row r="1088" spans="2:17" x14ac:dyDescent="0.2">
      <c r="B1088" vm="5339">
        <f ca="1"/>
        <v>9.6030999999999995</v>
      </c>
      <c r="C1088" vm="5340">
        <f ca="1"/>
        <v>4.1340000000000003</v>
      </c>
      <c r="N1088" vm="5341">
        <f ca="1"/>
        <v>15.617800000000001</v>
      </c>
      <c r="O1088" vm="5342">
        <f ca="1"/>
        <v>23</v>
      </c>
      <c r="P1088" vm="5343">
        <f ca="1"/>
        <v>31.0825</v>
      </c>
      <c r="Q1088" vm="2301">
        <f ca="1"/>
        <v>16.0932</v>
      </c>
    </row>
    <row r="1089" spans="2:17" x14ac:dyDescent="0.2">
      <c r="B1089" vm="5344">
        <f ca="1"/>
        <v>9.6585999999999999</v>
      </c>
      <c r="C1089" vm="5345">
        <f ca="1"/>
        <v>4.1494999999999997</v>
      </c>
      <c r="N1089" vm="5346">
        <f ca="1"/>
        <v>15.5458</v>
      </c>
      <c r="O1089" vm="2648">
        <f ca="1"/>
        <v>24.05</v>
      </c>
      <c r="P1089" vm="5347">
        <f ca="1"/>
        <v>30.477499999999999</v>
      </c>
      <c r="Q1089" vm="491">
        <f ca="1"/>
        <v>16.283200000000001</v>
      </c>
    </row>
    <row r="1090" spans="2:17" x14ac:dyDescent="0.2">
      <c r="B1090" vm="5348">
        <f ca="1"/>
        <v>9.9036000000000008</v>
      </c>
      <c r="C1090" vm="5349">
        <f ca="1"/>
        <v>4.0465</v>
      </c>
      <c r="N1090" vm="5350">
        <f ca="1"/>
        <v>15.6435</v>
      </c>
      <c r="O1090" vm="4346">
        <f ca="1"/>
        <v>24.4</v>
      </c>
      <c r="P1090" vm="5351">
        <f ca="1"/>
        <v>29.7775</v>
      </c>
      <c r="Q1090" vm="5352">
        <f ca="1"/>
        <v>16.9465</v>
      </c>
    </row>
    <row r="1091" spans="2:17" x14ac:dyDescent="0.2">
      <c r="B1091" vm="1778">
        <f ca="1"/>
        <v>9.8853000000000009</v>
      </c>
      <c r="C1091" vm="5353">
        <f ca="1"/>
        <v>4.0190000000000001</v>
      </c>
      <c r="N1091" vm="5354">
        <f ca="1"/>
        <v>15.751200000000001</v>
      </c>
      <c r="O1091" vm="5287">
        <f ca="1"/>
        <v>23.56</v>
      </c>
      <c r="P1091" vm="5355">
        <f ca="1"/>
        <v>30.625</v>
      </c>
      <c r="Q1091" vm="353">
        <f ca="1"/>
        <v>16.833200000000001</v>
      </c>
    </row>
    <row r="1092" spans="2:17" x14ac:dyDescent="0.2">
      <c r="B1092" vm="5356">
        <f ca="1"/>
        <v>9.9639000000000006</v>
      </c>
      <c r="C1092" vm="5357">
        <f ca="1"/>
        <v>4.0129999999999999</v>
      </c>
      <c r="N1092" vm="1531">
        <f ca="1"/>
        <v>15.6165</v>
      </c>
      <c r="O1092" vm="5358">
        <f ca="1"/>
        <v>22.98</v>
      </c>
      <c r="P1092" vm="5359">
        <f ca="1"/>
        <v>32.049999999999997</v>
      </c>
      <c r="Q1092" vm="3711">
        <f ca="1"/>
        <v>16.736499999999999</v>
      </c>
    </row>
    <row r="1093" spans="2:17" x14ac:dyDescent="0.2">
      <c r="B1093" vm="5360">
        <f ca="1"/>
        <v>10.0092</v>
      </c>
      <c r="C1093" vm="5361">
        <f ca="1"/>
        <v>4.0505000000000004</v>
      </c>
      <c r="N1093" vm="1768">
        <f ca="1"/>
        <v>15.3065</v>
      </c>
      <c r="O1093" vm="4680">
        <f ca="1"/>
        <v>23.62</v>
      </c>
      <c r="P1093" vm="5362">
        <f ca="1"/>
        <v>32.032499999999999</v>
      </c>
      <c r="Q1093" vm="5363">
        <f ca="1"/>
        <v>16.889800000000001</v>
      </c>
    </row>
    <row r="1094" spans="2:17" x14ac:dyDescent="0.2">
      <c r="B1094" vm="5364">
        <f ca="1"/>
        <v>10.179600000000001</v>
      </c>
      <c r="C1094" vm="5365">
        <f ca="1"/>
        <v>4.1440000000000001</v>
      </c>
      <c r="N1094" vm="5366">
        <f ca="1"/>
        <v>16.075199999999999</v>
      </c>
      <c r="O1094" vm="5367">
        <f ca="1"/>
        <v>25.74</v>
      </c>
      <c r="P1094" vm="5368">
        <f ca="1"/>
        <v>31.875</v>
      </c>
      <c r="Q1094" vm="5363">
        <f ca="1"/>
        <v>16.889800000000001</v>
      </c>
    </row>
    <row r="1095" spans="2:17" x14ac:dyDescent="0.2">
      <c r="B1095" vm="5369">
        <f ca="1"/>
        <v>10.112299999999999</v>
      </c>
      <c r="C1095" vm="5370">
        <f ca="1"/>
        <v>4.1364999999999998</v>
      </c>
      <c r="N1095" vm="5371">
        <f ca="1"/>
        <v>15.8758</v>
      </c>
      <c r="O1095" vm="5372">
        <f ca="1"/>
        <v>25.8</v>
      </c>
      <c r="P1095" vm="5373">
        <f ca="1"/>
        <v>32.075000000000003</v>
      </c>
      <c r="Q1095" vm="5374">
        <f ca="1"/>
        <v>16.953199999999999</v>
      </c>
    </row>
    <row r="1096" spans="2:17" x14ac:dyDescent="0.2">
      <c r="B1096" vm="5375">
        <f ca="1"/>
        <v>10.081</v>
      </c>
      <c r="C1096" vm="5376">
        <f ca="1"/>
        <v>3.9845000000000002</v>
      </c>
      <c r="N1096" vm="5377">
        <f ca="1"/>
        <v>16.167200000000001</v>
      </c>
      <c r="O1096" vm="5378">
        <f ca="1"/>
        <v>28.74</v>
      </c>
      <c r="P1096" vm="5379">
        <f ca="1"/>
        <v>31.1525</v>
      </c>
      <c r="Q1096" vm="5380">
        <f ca="1"/>
        <v>16.799800000000001</v>
      </c>
    </row>
    <row r="1097" spans="2:17" x14ac:dyDescent="0.2">
      <c r="B1097" vm="5381">
        <f ca="1"/>
        <v>10.079800000000001</v>
      </c>
      <c r="C1097" vm="3218">
        <f ca="1"/>
        <v>3.84</v>
      </c>
      <c r="N1097" vm="689">
        <f ca="1"/>
        <v>16.1998</v>
      </c>
      <c r="O1097" vm="5382">
        <f ca="1"/>
        <v>28.26</v>
      </c>
      <c r="P1097" vm="5383">
        <f ca="1"/>
        <v>31.012499999999999</v>
      </c>
      <c r="Q1097" vm="5384">
        <f ca="1"/>
        <v>16.656500000000001</v>
      </c>
    </row>
    <row r="1098" spans="2:17" x14ac:dyDescent="0.2">
      <c r="B1098" vm="5385">
        <f ca="1"/>
        <v>10.260199999999999</v>
      </c>
      <c r="C1098" vm="5386">
        <f ca="1"/>
        <v>3.9350000000000001</v>
      </c>
      <c r="N1098" vm="5387">
        <f ca="1"/>
        <v>16.032499999999999</v>
      </c>
      <c r="O1098" vm="4951">
        <f ca="1"/>
        <v>27.06</v>
      </c>
      <c r="P1098" vm="5388">
        <f ca="1"/>
        <v>31.125</v>
      </c>
      <c r="Q1098" vm="5389">
        <f ca="1"/>
        <v>16.959800000000001</v>
      </c>
    </row>
    <row r="1099" spans="2:17" x14ac:dyDescent="0.2">
      <c r="B1099" vm="5390">
        <f ca="1"/>
        <v>9.8618000000000006</v>
      </c>
      <c r="C1099" vm="5391">
        <f ca="1"/>
        <v>3.8125</v>
      </c>
      <c r="N1099" vm="393">
        <f ca="1"/>
        <v>16.066500000000001</v>
      </c>
      <c r="O1099" vm="5392">
        <f ca="1"/>
        <v>27.07</v>
      </c>
      <c r="P1099" vm="5393">
        <f ca="1"/>
        <v>30.844999999999999</v>
      </c>
      <c r="Q1099" vm="1244">
        <f ca="1"/>
        <v>16.766500000000001</v>
      </c>
    </row>
    <row r="1100" spans="2:17" x14ac:dyDescent="0.2">
      <c r="B1100" vm="5394">
        <f ca="1"/>
        <v>9.7294</v>
      </c>
      <c r="C1100" vm="5395">
        <f ca="1"/>
        <v>3.6894999999999998</v>
      </c>
      <c r="N1100" vm="5396">
        <f ca="1"/>
        <v>15.6325</v>
      </c>
      <c r="O1100" vm="5397">
        <f ca="1"/>
        <v>27.67</v>
      </c>
      <c r="P1100" vm="5398">
        <f ca="1"/>
        <v>31.2425</v>
      </c>
      <c r="Q1100" vm="3784">
        <f ca="1"/>
        <v>16.6998</v>
      </c>
    </row>
    <row r="1101" spans="2:17" x14ac:dyDescent="0.2">
      <c r="B1101" vm="5399">
        <f ca="1"/>
        <v>9.7870000000000008</v>
      </c>
      <c r="C1101" vm="5400">
        <f ca="1"/>
        <v>3.7269999999999999</v>
      </c>
      <c r="N1101" vm="5401">
        <f ca="1"/>
        <v>16.145800000000001</v>
      </c>
      <c r="O1101" vm="4357">
        <f ca="1"/>
        <v>27.74</v>
      </c>
      <c r="P1101" vm="5402">
        <f ca="1"/>
        <v>31.732500000000002</v>
      </c>
      <c r="Q1101" vm="5403">
        <f ca="1"/>
        <v>16.319800000000001</v>
      </c>
    </row>
    <row r="1102" spans="2:17" x14ac:dyDescent="0.2">
      <c r="B1102" vm="5404">
        <f ca="1"/>
        <v>9.8778000000000006</v>
      </c>
      <c r="C1102" vm="5405">
        <f ca="1"/>
        <v>3.698</v>
      </c>
      <c r="N1102" vm="5406">
        <f ca="1"/>
        <v>15.9405</v>
      </c>
      <c r="O1102" vm="5407">
        <f ca="1"/>
        <v>27.69</v>
      </c>
      <c r="P1102" vm="5408">
        <f ca="1"/>
        <v>32.212499999999999</v>
      </c>
      <c r="Q1102" vm="1216">
        <f ca="1"/>
        <v>16.266500000000001</v>
      </c>
    </row>
    <row r="1103" spans="2:17" x14ac:dyDescent="0.2">
      <c r="B1103" vm="5409">
        <f ca="1"/>
        <v>9.9121000000000006</v>
      </c>
      <c r="C1103" vm="3763">
        <f ca="1"/>
        <v>3.7715000000000001</v>
      </c>
      <c r="N1103" vm="5410">
        <f ca="1"/>
        <v>16.169799999999999</v>
      </c>
      <c r="O1103" vm="5411">
        <f ca="1"/>
        <v>27.71</v>
      </c>
      <c r="P1103" vm="5412">
        <f ca="1"/>
        <v>32.607500000000002</v>
      </c>
      <c r="Q1103" vm="711">
        <f ca="1"/>
        <v>16.639800000000001</v>
      </c>
    </row>
    <row r="1104" spans="2:17" x14ac:dyDescent="0.2">
      <c r="B1104" vm="5413">
        <f ca="1"/>
        <v>10.061999999999999</v>
      </c>
      <c r="C1104" vm="5414">
        <f ca="1"/>
        <v>3.9249999999999998</v>
      </c>
      <c r="N1104" vm="5415">
        <f ca="1"/>
        <v>16.6478</v>
      </c>
      <c r="O1104" vm="5416">
        <f ca="1"/>
        <v>27.68</v>
      </c>
      <c r="P1104" vm="5417">
        <f ca="1"/>
        <v>32.125</v>
      </c>
      <c r="Q1104" vm="5418">
        <f ca="1"/>
        <v>16.586500000000001</v>
      </c>
    </row>
    <row r="1105" spans="2:17" x14ac:dyDescent="0.2">
      <c r="B1105" vm="5419">
        <f ca="1"/>
        <v>9.9170999999999996</v>
      </c>
      <c r="C1105" vm="4383">
        <f ca="1"/>
        <v>3.8374999999999999</v>
      </c>
      <c r="N1105" vm="5420">
        <f ca="1"/>
        <v>16.707799999999999</v>
      </c>
      <c r="O1105" vm="5421">
        <f ca="1"/>
        <v>27.36</v>
      </c>
      <c r="P1105" vm="5422">
        <f ca="1"/>
        <v>31.7</v>
      </c>
      <c r="Q1105" vm="405">
        <f ca="1"/>
        <v>16.2698</v>
      </c>
    </row>
    <row r="1106" spans="2:17" x14ac:dyDescent="0.2">
      <c r="B1106" vm="5423">
        <f ca="1"/>
        <v>9.9260999999999999</v>
      </c>
      <c r="C1106" vm="5424">
        <f ca="1"/>
        <v>3.8050000000000002</v>
      </c>
      <c r="N1106" vm="3850">
        <f ca="1"/>
        <v>16.666499999999999</v>
      </c>
      <c r="O1106" vm="5425">
        <f ca="1"/>
        <v>26.95</v>
      </c>
      <c r="P1106" vm="5426">
        <f ca="1"/>
        <v>32.590000000000003</v>
      </c>
      <c r="Q1106" vm="2330">
        <f ca="1"/>
        <v>16.456499999999998</v>
      </c>
    </row>
    <row r="1107" spans="2:17" x14ac:dyDescent="0.2">
      <c r="B1107" vm="5427">
        <f ca="1"/>
        <v>9.8081999999999994</v>
      </c>
      <c r="C1107" vm="4264">
        <f ca="1"/>
        <v>3.7515000000000001</v>
      </c>
      <c r="N1107" vm="5428">
        <f ca="1"/>
        <v>17.165800000000001</v>
      </c>
      <c r="O1107" vm="5429">
        <f ca="1"/>
        <v>26.21</v>
      </c>
      <c r="P1107" vm="4075">
        <f ca="1"/>
        <v>32.75</v>
      </c>
      <c r="Q1107" vm="376">
        <f ca="1"/>
        <v>16.3932</v>
      </c>
    </row>
    <row r="1108" spans="2:17" x14ac:dyDescent="0.2">
      <c r="B1108" vm="5430">
        <f ca="1"/>
        <v>10.1508</v>
      </c>
      <c r="C1108" vm="5431">
        <f ca="1"/>
        <v>3.9255</v>
      </c>
      <c r="N1108" vm="5432">
        <f ca="1"/>
        <v>17.057200000000002</v>
      </c>
      <c r="O1108" vm="5425">
        <f ca="1"/>
        <v>26.95</v>
      </c>
      <c r="P1108" vm="5433">
        <f ca="1"/>
        <v>32.707500000000003</v>
      </c>
      <c r="Q1108" vm="3840">
        <f ca="1"/>
        <v>16.746500000000001</v>
      </c>
    </row>
    <row r="1109" spans="2:17" x14ac:dyDescent="0.2">
      <c r="B1109" vm="5434">
        <f ca="1"/>
        <v>10.226900000000001</v>
      </c>
      <c r="C1109" vm="5435">
        <f ca="1"/>
        <v>3.8849999999999998</v>
      </c>
      <c r="N1109" vm="5436">
        <f ca="1"/>
        <v>16.7072</v>
      </c>
      <c r="O1109" vm="5437">
        <f ca="1"/>
        <v>27.46</v>
      </c>
      <c r="P1109" vm="5438">
        <f ca="1"/>
        <v>32.695</v>
      </c>
      <c r="Q1109" vm="795">
        <f ca="1"/>
        <v>16.5032</v>
      </c>
    </row>
    <row r="1110" spans="2:17" x14ac:dyDescent="0.2">
      <c r="B1110" vm="5439">
        <f ca="1"/>
        <v>10.3127</v>
      </c>
      <c r="C1110" vm="5440">
        <f ca="1"/>
        <v>3.8860000000000001</v>
      </c>
      <c r="N1110" vm="5325">
        <f ca="1"/>
        <v>16.529800000000002</v>
      </c>
      <c r="O1110" vm="5441">
        <f ca="1"/>
        <v>27.27</v>
      </c>
      <c r="P1110" vm="4047">
        <f ca="1"/>
        <v>32.72</v>
      </c>
      <c r="Q1110" vm="2995">
        <f ca="1"/>
        <v>16.633199999999999</v>
      </c>
    </row>
    <row r="1111" spans="2:17" x14ac:dyDescent="0.2">
      <c r="B1111" vm="5442">
        <f ca="1"/>
        <v>10.478400000000001</v>
      </c>
      <c r="C1111" vm="5443">
        <f ca="1"/>
        <v>3.9104999999999999</v>
      </c>
      <c r="N1111" vm="5444">
        <f ca="1"/>
        <v>16.813800000000001</v>
      </c>
      <c r="O1111" vm="5445">
        <f ca="1"/>
        <v>26.9</v>
      </c>
      <c r="P1111" vm="5446">
        <f ca="1"/>
        <v>32.047499999999999</v>
      </c>
      <c r="Q1111" vm="757">
        <f ca="1"/>
        <v>16.726500000000001</v>
      </c>
    </row>
    <row r="1112" spans="2:17" x14ac:dyDescent="0.2">
      <c r="B1112" vm="5447">
        <f ca="1"/>
        <v>10.666600000000001</v>
      </c>
      <c r="C1112" vm="3472">
        <f ca="1"/>
        <v>4.1210000000000004</v>
      </c>
      <c r="N1112" vm="1225">
        <f ca="1"/>
        <v>16.346499999999999</v>
      </c>
      <c r="O1112" vm="5448">
        <f ca="1"/>
        <v>27.72</v>
      </c>
      <c r="P1112" vm="5449">
        <f ca="1"/>
        <v>32.159999999999997</v>
      </c>
      <c r="Q1112" vm="3820">
        <f ca="1"/>
        <v>16.793199999999999</v>
      </c>
    </row>
    <row r="1113" spans="2:17" x14ac:dyDescent="0.2">
      <c r="B1113" vm="5450">
        <f ca="1"/>
        <v>10.660299999999999</v>
      </c>
      <c r="C1113" vm="5451">
        <f ca="1"/>
        <v>4.1654999999999998</v>
      </c>
      <c r="N1113" vm="2274">
        <f ca="1"/>
        <v>16.489799999999999</v>
      </c>
      <c r="O1113" vm="5452">
        <f ca="1"/>
        <v>27.29</v>
      </c>
      <c r="P1113" vm="5453">
        <f ca="1"/>
        <v>32.28</v>
      </c>
      <c r="Q1113" vm="5454">
        <f ca="1"/>
        <v>16.583200000000001</v>
      </c>
    </row>
    <row r="1114" spans="2:17" x14ac:dyDescent="0.2">
      <c r="B1114" vm="5455">
        <f ca="1"/>
        <v>10.8931</v>
      </c>
      <c r="C1114" vm="5456">
        <f ca="1"/>
        <v>4.2709999999999999</v>
      </c>
      <c r="N1114" vm="5457">
        <f ca="1"/>
        <v>16.555800000000001</v>
      </c>
      <c r="O1114" vm="4561">
        <f ca="1"/>
        <v>27.73</v>
      </c>
      <c r="P1114" vm="5458">
        <f ca="1"/>
        <v>32.295000000000002</v>
      </c>
      <c r="Q1114" vm="5459">
        <f ca="1"/>
        <v>16.943200000000001</v>
      </c>
    </row>
    <row r="1115" spans="2:17" x14ac:dyDescent="0.2">
      <c r="B1115" vm="5460">
        <f ca="1"/>
        <v>11.137499999999999</v>
      </c>
      <c r="C1115" vm="5461">
        <f ca="1"/>
        <v>4.3144999999999998</v>
      </c>
      <c r="N1115" vm="5462">
        <f ca="1"/>
        <v>16.3565</v>
      </c>
      <c r="O1115" vm="5463">
        <f ca="1"/>
        <v>27.63</v>
      </c>
      <c r="P1115" vm="5464">
        <f ca="1"/>
        <v>32.174999999999997</v>
      </c>
      <c r="Q1115" vm="5465">
        <f ca="1"/>
        <v>17.0398</v>
      </c>
    </row>
    <row r="1116" spans="2:17" x14ac:dyDescent="0.2">
      <c r="B1116" vm="5466">
        <f ca="1"/>
        <v>10.998200000000001</v>
      </c>
      <c r="C1116" vm="5467">
        <f ca="1"/>
        <v>4.3375000000000004</v>
      </c>
      <c r="N1116" vm="5468">
        <f ca="1"/>
        <v>16.077200000000001</v>
      </c>
      <c r="O1116" vm="5469">
        <f ca="1"/>
        <v>26.99</v>
      </c>
      <c r="P1116" vm="5470">
        <f ca="1"/>
        <v>32.497500000000002</v>
      </c>
      <c r="Q1116" vm="3809">
        <f ca="1"/>
        <v>16.996500000000001</v>
      </c>
    </row>
    <row r="1117" spans="2:17" x14ac:dyDescent="0.2">
      <c r="B1117" vm="5471">
        <f ca="1"/>
        <v>10.975099999999999</v>
      </c>
      <c r="C1117" vm="5472">
        <f ca="1"/>
        <v>4.3464999999999998</v>
      </c>
      <c r="N1117" vm="5473">
        <f ca="1"/>
        <v>15.6378</v>
      </c>
      <c r="O1117" vm="5474">
        <f ca="1"/>
        <v>26.38</v>
      </c>
      <c r="P1117" vm="5475">
        <f ca="1"/>
        <v>32.152500000000003</v>
      </c>
      <c r="Q1117" vm="5374">
        <f ca="1"/>
        <v>16.953199999999999</v>
      </c>
    </row>
    <row r="1118" spans="2:17" x14ac:dyDescent="0.2">
      <c r="B1118" vm="5476">
        <f ca="1"/>
        <v>10.9163</v>
      </c>
      <c r="C1118" vm="5477">
        <f ca="1"/>
        <v>4.3789999999999996</v>
      </c>
      <c r="N1118" vm="5478">
        <f ca="1"/>
        <v>15.0832</v>
      </c>
      <c r="O1118" vm="5479">
        <f ca="1"/>
        <v>26.02</v>
      </c>
      <c r="P1118" vm="5480">
        <f ca="1"/>
        <v>32.177500000000002</v>
      </c>
      <c r="Q1118" vm="5481">
        <f ca="1"/>
        <v>16.936499999999999</v>
      </c>
    </row>
    <row r="1119" spans="2:17" x14ac:dyDescent="0.2">
      <c r="B1119" vm="5482">
        <f ca="1"/>
        <v>10.8047</v>
      </c>
      <c r="C1119" vm="5483">
        <f ca="1"/>
        <v>4.3150000000000004</v>
      </c>
      <c r="N1119" vm="968">
        <f ca="1"/>
        <v>15.239800000000001</v>
      </c>
      <c r="O1119" vm="5484">
        <f ca="1"/>
        <v>23.75</v>
      </c>
      <c r="P1119" vm="5485">
        <f ca="1"/>
        <v>31.717500000000001</v>
      </c>
      <c r="Q1119" vm="5486">
        <f ca="1"/>
        <v>16.683199999999999</v>
      </c>
    </row>
    <row r="1120" spans="2:17" x14ac:dyDescent="0.2">
      <c r="B1120" vm="5487">
        <f ca="1"/>
        <v>10.681900000000001</v>
      </c>
      <c r="C1120" vm="5488">
        <f ca="1"/>
        <v>4.2515000000000001</v>
      </c>
      <c r="N1120" vm="5489">
        <f ca="1"/>
        <v>15.2445</v>
      </c>
      <c r="O1120" vm="5490">
        <f ca="1"/>
        <v>23.8</v>
      </c>
      <c r="P1120" vm="5491">
        <f ca="1"/>
        <v>31.982500000000002</v>
      </c>
      <c r="Q1120" vm="5492">
        <f ca="1"/>
        <v>16.4498</v>
      </c>
    </row>
    <row r="1121" spans="2:17" x14ac:dyDescent="0.2">
      <c r="B1121" vm="5493">
        <f ca="1"/>
        <v>10.547700000000001</v>
      </c>
      <c r="C1121" vm="5494">
        <f ca="1"/>
        <v>4.1414999999999997</v>
      </c>
      <c r="N1121" vm="5495">
        <f ca="1"/>
        <v>14.7692</v>
      </c>
      <c r="O1121" vm="4595">
        <f ca="1"/>
        <v>24.01</v>
      </c>
      <c r="P1121" vm="5496">
        <f ca="1"/>
        <v>31.647500000000001</v>
      </c>
      <c r="Q1121" vm="835">
        <f ca="1"/>
        <v>16.366499999999998</v>
      </c>
    </row>
    <row r="1122" spans="2:17" x14ac:dyDescent="0.2">
      <c r="B1122" vm="5497">
        <f ca="1"/>
        <v>10.492900000000001</v>
      </c>
      <c r="C1122" vm="3132">
        <f ca="1"/>
        <v>4.1849999999999996</v>
      </c>
      <c r="N1122" vm="5498">
        <f ca="1"/>
        <v>13.9559</v>
      </c>
      <c r="O1122" vm="4889">
        <f ca="1"/>
        <v>23.65</v>
      </c>
      <c r="P1122" vm="5499">
        <f ca="1"/>
        <v>31.822500000000002</v>
      </c>
      <c r="Q1122" vm="5410">
        <f ca="1"/>
        <v>16.169799999999999</v>
      </c>
    </row>
    <row r="1123" spans="2:17" x14ac:dyDescent="0.2">
      <c r="B1123" vm="5500">
        <f ca="1"/>
        <v>10.4148</v>
      </c>
      <c r="C1123" vm="5501">
        <f ca="1"/>
        <v>4.125</v>
      </c>
      <c r="N1123" vm="5502">
        <f ca="1"/>
        <v>14.2752</v>
      </c>
      <c r="O1123" vm="5503">
        <f ca="1"/>
        <v>24.03</v>
      </c>
      <c r="P1123" vm="5504">
        <f ca="1"/>
        <v>31.965</v>
      </c>
      <c r="Q1123" vm="1932">
        <f ca="1"/>
        <v>16.099799999999998</v>
      </c>
    </row>
    <row r="1124" spans="2:17" x14ac:dyDescent="0.2">
      <c r="B1124" vm="5505">
        <f ca="1"/>
        <v>10.402100000000001</v>
      </c>
      <c r="C1124" vm="5506">
        <f ca="1"/>
        <v>4.1405000000000003</v>
      </c>
      <c r="N1124" vm="5507">
        <f ca="1"/>
        <v>14.0352</v>
      </c>
      <c r="O1124" vm="5508">
        <f ca="1"/>
        <v>24.08</v>
      </c>
      <c r="P1124" vm="5509">
        <f ca="1"/>
        <v>31.887499999999999</v>
      </c>
      <c r="Q1124" vm="631">
        <f ca="1"/>
        <v>16.2165</v>
      </c>
    </row>
    <row r="1125" spans="2:17" x14ac:dyDescent="0.2">
      <c r="B1125" vm="5510">
        <f ca="1"/>
        <v>10.465400000000001</v>
      </c>
      <c r="C1125" vm="5511">
        <f ca="1"/>
        <v>4.1074999999999999</v>
      </c>
      <c r="N1125" vm="5512">
        <f ca="1"/>
        <v>13.654500000000001</v>
      </c>
      <c r="O1125" vm="4922">
        <f ca="1"/>
        <v>25.93</v>
      </c>
      <c r="P1125" vm="5513">
        <f ca="1"/>
        <v>31.774999999999999</v>
      </c>
      <c r="Q1125" vm="717">
        <f ca="1"/>
        <v>16.349799999999998</v>
      </c>
    </row>
    <row r="1126" spans="2:17" x14ac:dyDescent="0.2">
      <c r="B1126" vm="5514">
        <f ca="1"/>
        <v>10.4339</v>
      </c>
      <c r="C1126" vm="5515">
        <f ca="1"/>
        <v>4.1204999999999998</v>
      </c>
      <c r="N1126" vm="5516">
        <f ca="1"/>
        <v>13.952500000000001</v>
      </c>
      <c r="O1126" vm="4625">
        <f ca="1"/>
        <v>25.09</v>
      </c>
      <c r="P1126" vm="5517">
        <f ca="1"/>
        <v>31.877500000000001</v>
      </c>
      <c r="Q1126" vm="591">
        <f ca="1"/>
        <v>16.033200000000001</v>
      </c>
    </row>
    <row r="1127" spans="2:17" x14ac:dyDescent="0.2">
      <c r="B1127" vm="5518">
        <f ca="1"/>
        <v>10.1761</v>
      </c>
      <c r="C1127" vm="5519">
        <f ca="1"/>
        <v>3.9485000000000001</v>
      </c>
      <c r="N1127" vm="5520">
        <f ca="1"/>
        <v>13.3925</v>
      </c>
      <c r="O1127" vm="5521">
        <f ca="1"/>
        <v>24.49</v>
      </c>
      <c r="P1127" vm="5522">
        <f ca="1"/>
        <v>32.090000000000003</v>
      </c>
      <c r="Q1127" vm="5523">
        <f ca="1"/>
        <v>16.239799999999999</v>
      </c>
    </row>
    <row r="1128" spans="2:17" x14ac:dyDescent="0.2">
      <c r="B1128" vm="5524">
        <f ca="1"/>
        <v>10.228400000000001</v>
      </c>
      <c r="C1128" vm="5293">
        <f ca="1"/>
        <v>3.9</v>
      </c>
      <c r="N1128" vm="5525">
        <f ca="1"/>
        <v>12.8705</v>
      </c>
      <c r="O1128" vm="5526">
        <f ca="1"/>
        <v>24.6</v>
      </c>
      <c r="P1128" vm="5527">
        <f ca="1"/>
        <v>32.215000000000003</v>
      </c>
      <c r="Q1128" vm="1353">
        <f ca="1"/>
        <v>16.166499999999999</v>
      </c>
    </row>
    <row r="1129" spans="2:17" x14ac:dyDescent="0.2">
      <c r="B1129" vm="5528">
        <f ca="1"/>
        <v>10.184900000000001</v>
      </c>
      <c r="C1129" vm="4253">
        <f ca="1"/>
        <v>3.9550000000000001</v>
      </c>
      <c r="N1129" vm="5529">
        <f ca="1"/>
        <v>14.1585</v>
      </c>
      <c r="O1129" vm="5530">
        <f ca="1"/>
        <v>24.64</v>
      </c>
      <c r="P1129" vm="5531">
        <f ca="1"/>
        <v>32.045000000000002</v>
      </c>
      <c r="Q1129" vm="2637">
        <f ca="1"/>
        <v>16.1465</v>
      </c>
    </row>
    <row r="1130" spans="2:17" x14ac:dyDescent="0.2">
      <c r="B1130" vm="5532">
        <f ca="1"/>
        <v>10.352</v>
      </c>
      <c r="C1130" vm="5533">
        <f ca="1"/>
        <v>4.0949999999999998</v>
      </c>
      <c r="N1130" vm="5534">
        <f ca="1"/>
        <v>14.6792</v>
      </c>
      <c r="O1130" vm="5535">
        <f ca="1"/>
        <v>24.93</v>
      </c>
      <c r="P1130" vm="5536">
        <f ca="1"/>
        <v>32.377499999999998</v>
      </c>
      <c r="Q1130" vm="1225">
        <f ca="1"/>
        <v>16.346499999999999</v>
      </c>
    </row>
    <row r="1131" spans="2:17" x14ac:dyDescent="0.2">
      <c r="B1131" vm="5450">
        <f ca="1"/>
        <v>10.660299999999999</v>
      </c>
      <c r="C1131" vm="5537">
        <f ca="1"/>
        <v>4.1935000000000002</v>
      </c>
      <c r="N1131" vm="996">
        <f ca="1"/>
        <v>14.666499999999999</v>
      </c>
      <c r="O1131" vm="5538">
        <f ca="1"/>
        <v>24.8</v>
      </c>
      <c r="P1131" vm="5539">
        <f ca="1"/>
        <v>32.104999999999997</v>
      </c>
      <c r="Q1131" vm="1936">
        <f ca="1"/>
        <v>16.236499999999999</v>
      </c>
    </row>
    <row r="1132" spans="2:17" x14ac:dyDescent="0.2">
      <c r="B1132" vm="4554">
        <f ca="1"/>
        <v>10.610300000000001</v>
      </c>
      <c r="C1132" vm="5540">
        <f ca="1"/>
        <v>4.181</v>
      </c>
      <c r="N1132" vm="5541">
        <f ca="1"/>
        <v>14.920500000000001</v>
      </c>
      <c r="O1132" vm="5542">
        <f ca="1"/>
        <v>25.01</v>
      </c>
      <c r="P1132" vm="5543">
        <f ca="1"/>
        <v>32.22</v>
      </c>
      <c r="Q1132" vm="5544">
        <f ca="1"/>
        <v>16.2865</v>
      </c>
    </row>
    <row r="1133" spans="2:17" x14ac:dyDescent="0.2">
      <c r="B1133" vm="5545">
        <f ca="1"/>
        <v>10.6153</v>
      </c>
      <c r="C1133" vm="5546">
        <f ca="1"/>
        <v>4.2210000000000001</v>
      </c>
      <c r="N1133" vm="5547">
        <f ca="1"/>
        <v>14.651199999999999</v>
      </c>
      <c r="O1133" vm="4625">
        <f ca="1"/>
        <v>25.09</v>
      </c>
      <c r="P1133" vm="5548">
        <f ca="1"/>
        <v>32.912500000000001</v>
      </c>
      <c r="Q1133" vm="5549">
        <f ca="1"/>
        <v>16.183199999999999</v>
      </c>
    </row>
    <row r="1134" spans="2:17" x14ac:dyDescent="0.2">
      <c r="B1134" vm="5550">
        <f ca="1"/>
        <v>10.395300000000001</v>
      </c>
      <c r="C1134" vm="5551">
        <f ca="1"/>
        <v>4.0555000000000003</v>
      </c>
      <c r="N1134" vm="5552">
        <f ca="1"/>
        <v>14.767200000000001</v>
      </c>
      <c r="O1134" vm="5535">
        <f ca="1"/>
        <v>24.93</v>
      </c>
      <c r="P1134" vm="5553">
        <f ca="1"/>
        <v>33.237499999999997</v>
      </c>
      <c r="Q1134" vm="5554">
        <f ca="1"/>
        <v>16.086500000000001</v>
      </c>
    </row>
    <row r="1135" spans="2:17" x14ac:dyDescent="0.2">
      <c r="B1135" vm="5555">
        <f ca="1"/>
        <v>10.1724</v>
      </c>
      <c r="C1135" vm="5556">
        <f ca="1"/>
        <v>3.9224999999999999</v>
      </c>
      <c r="N1135" vm="5557">
        <f ca="1"/>
        <v>15.1265</v>
      </c>
      <c r="O1135" vm="5558">
        <f ca="1"/>
        <v>23.91</v>
      </c>
      <c r="P1135" vm="5559">
        <f ca="1"/>
        <v>33.8125</v>
      </c>
      <c r="Q1135" vm="552">
        <f ca="1"/>
        <v>15.9132</v>
      </c>
    </row>
    <row r="1136" spans="2:17" x14ac:dyDescent="0.2">
      <c r="B1136" vm="5560">
        <f ca="1"/>
        <v>10.2159</v>
      </c>
      <c r="C1136" vm="5561">
        <f ca="1"/>
        <v>3.9264999999999999</v>
      </c>
      <c r="N1136" vm="5562">
        <f ca="1"/>
        <v>14.932499999999999</v>
      </c>
      <c r="O1136" vm="2648">
        <f ca="1"/>
        <v>24.05</v>
      </c>
      <c r="P1136" vm="5563">
        <f ca="1"/>
        <v>33.615000000000002</v>
      </c>
      <c r="Q1136" vm="1808">
        <f ca="1"/>
        <v>15.9665</v>
      </c>
    </row>
    <row r="1137" spans="2:17" x14ac:dyDescent="0.2">
      <c r="B1137" vm="5564">
        <f ca="1"/>
        <v>10.0097</v>
      </c>
      <c r="C1137" vm="5565">
        <f ca="1"/>
        <v>3.823</v>
      </c>
      <c r="N1137" vm="5566">
        <f ca="1"/>
        <v>14.8725</v>
      </c>
      <c r="O1137" vm="4609">
        <f ca="1"/>
        <v>25.26</v>
      </c>
      <c r="P1137" vm="5567">
        <f ca="1"/>
        <v>33.272500000000001</v>
      </c>
      <c r="Q1137" vm="1954">
        <f ca="1"/>
        <v>16.0365</v>
      </c>
    </row>
    <row r="1138" spans="2:17" x14ac:dyDescent="0.2">
      <c r="B1138" vm="5568">
        <f ca="1"/>
        <v>10.162800000000001</v>
      </c>
      <c r="C1138" vm="5569">
        <f ca="1"/>
        <v>3.9125000000000001</v>
      </c>
      <c r="N1138" vm="5570">
        <f ca="1"/>
        <v>14.857900000000001</v>
      </c>
      <c r="O1138" vm="5571">
        <f ca="1"/>
        <v>24.88</v>
      </c>
      <c r="P1138" vm="5572">
        <f ca="1"/>
        <v>33.467500000000001</v>
      </c>
      <c r="Q1138" vm="1216">
        <f ca="1"/>
        <v>16.266500000000001</v>
      </c>
    </row>
    <row r="1139" spans="2:17" x14ac:dyDescent="0.2">
      <c r="B1139" vm="5573">
        <f ca="1"/>
        <v>10.2493</v>
      </c>
      <c r="C1139" vm="5574">
        <f ca="1"/>
        <v>3.8759999999999999</v>
      </c>
      <c r="N1139" vm="5575">
        <f ca="1"/>
        <v>14.3032</v>
      </c>
      <c r="O1139" vm="5576">
        <f ca="1"/>
        <v>24.9</v>
      </c>
      <c r="P1139" vm="5577">
        <f ca="1"/>
        <v>33.572499999999998</v>
      </c>
      <c r="Q1139" vm="1671">
        <f ca="1"/>
        <v>15.979799999999999</v>
      </c>
    </row>
    <row r="1140" spans="2:17" x14ac:dyDescent="0.2">
      <c r="B1140" vm="5578">
        <f ca="1"/>
        <v>10.414400000000001</v>
      </c>
      <c r="C1140" vm="5579">
        <f ca="1"/>
        <v>3.9035000000000002</v>
      </c>
      <c r="N1140" vm="5580">
        <f ca="1"/>
        <v>14.0039</v>
      </c>
      <c r="O1140" vm="5581">
        <f ca="1"/>
        <v>24.72</v>
      </c>
      <c r="P1140" vm="5582">
        <f ca="1"/>
        <v>33.825000000000003</v>
      </c>
      <c r="Q1140" vm="1303">
        <f ca="1"/>
        <v>15.8665</v>
      </c>
    </row>
    <row r="1141" spans="2:17" x14ac:dyDescent="0.2">
      <c r="B1141" vm="5583">
        <f ca="1"/>
        <v>10.603</v>
      </c>
      <c r="C1141" vm="5584">
        <f ca="1"/>
        <v>4.0739999999999998</v>
      </c>
      <c r="N1141" vm="5585">
        <f ca="1"/>
        <v>14.2232</v>
      </c>
      <c r="O1141" vm="5586">
        <f ca="1"/>
        <v>25.57</v>
      </c>
      <c r="P1141" vm="5587">
        <f ca="1"/>
        <v>33.527500000000003</v>
      </c>
      <c r="Q1141" vm="5588">
        <f ca="1"/>
        <v>15.953200000000001</v>
      </c>
    </row>
    <row r="1142" spans="2:17" x14ac:dyDescent="0.2">
      <c r="B1142" vm="5589">
        <f ca="1"/>
        <v>10.751899999999999</v>
      </c>
      <c r="C1142" vm="3127">
        <f ca="1"/>
        <v>4.1500000000000004</v>
      </c>
      <c r="N1142" vm="5590">
        <f ca="1"/>
        <v>14.187200000000001</v>
      </c>
      <c r="O1142" vm="4631">
        <f ca="1"/>
        <v>25.06</v>
      </c>
      <c r="P1142" vm="5591">
        <f ca="1"/>
        <v>33.46</v>
      </c>
      <c r="Q1142" vm="485">
        <f ca="1"/>
        <v>16.116499999999998</v>
      </c>
    </row>
    <row r="1143" spans="2:17" x14ac:dyDescent="0.2">
      <c r="B1143" vm="5592">
        <f ca="1"/>
        <v>10.9276</v>
      </c>
      <c r="C1143" vm="5546">
        <f ca="1"/>
        <v>4.2210000000000001</v>
      </c>
      <c r="N1143" vm="5593">
        <f ca="1"/>
        <v>13.927899999999999</v>
      </c>
      <c r="O1143" vm="5538">
        <f ca="1"/>
        <v>24.8</v>
      </c>
      <c r="P1143" vm="5594">
        <f ca="1"/>
        <v>33.534999999999997</v>
      </c>
      <c r="Q1143" vm="485">
        <f ca="1"/>
        <v>16.116499999999998</v>
      </c>
    </row>
    <row r="1144" spans="2:17" x14ac:dyDescent="0.2">
      <c r="B1144" vm="5595">
        <f ca="1"/>
        <v>10.8355</v>
      </c>
      <c r="C1144" vm="5596">
        <f ca="1"/>
        <v>4.29</v>
      </c>
      <c r="N1144" vm="5597">
        <f ca="1"/>
        <v>13.5365</v>
      </c>
      <c r="O1144" vm="4609">
        <f ca="1"/>
        <v>25.26</v>
      </c>
      <c r="P1144" vm="5598">
        <f ca="1"/>
        <v>33.177500000000002</v>
      </c>
      <c r="Q1144" vm="2611">
        <f ca="1"/>
        <v>16.203199999999999</v>
      </c>
    </row>
    <row r="1145" spans="2:17" x14ac:dyDescent="0.2">
      <c r="B1145" vm="5599">
        <f ca="1"/>
        <v>10.757400000000001</v>
      </c>
      <c r="C1145" vm="5600">
        <f ca="1"/>
        <v>4.3135000000000003</v>
      </c>
      <c r="N1145" vm="5601">
        <f ca="1"/>
        <v>13.554500000000001</v>
      </c>
      <c r="O1145" vm="4681">
        <f ca="1"/>
        <v>25.25</v>
      </c>
      <c r="P1145" vm="5602">
        <f ca="1"/>
        <v>33.494999999999997</v>
      </c>
      <c r="Q1145" vm="5183">
        <f ca="1"/>
        <v>16.219799999999999</v>
      </c>
    </row>
    <row r="1146" spans="2:17" x14ac:dyDescent="0.2">
      <c r="B1146" vm="5603">
        <f ca="1"/>
        <v>10.784000000000001</v>
      </c>
      <c r="C1146" vm="5604">
        <f ca="1"/>
        <v>4.4260000000000002</v>
      </c>
      <c r="N1146" vm="5605">
        <f ca="1"/>
        <v>12.388500000000001</v>
      </c>
      <c r="O1146" vm="5606">
        <f ca="1"/>
        <v>25.48</v>
      </c>
      <c r="P1146" vm="5607">
        <f ca="1"/>
        <v>33.717500000000001</v>
      </c>
      <c r="Q1146" vm="5608">
        <f ca="1"/>
        <v>16.3032</v>
      </c>
    </row>
    <row r="1147" spans="2:17" x14ac:dyDescent="0.2">
      <c r="B1147" vm="4601">
        <f ca="1"/>
        <v>10.7104</v>
      </c>
      <c r="C1147" vm="294">
        <f ca="1"/>
        <v>4.4325000000000001</v>
      </c>
      <c r="N1147" vm="5609">
        <f ca="1"/>
        <v>12.9659</v>
      </c>
      <c r="O1147" vm="5610">
        <f ca="1"/>
        <v>25.61</v>
      </c>
      <c r="P1147" vm="5611">
        <f ca="1"/>
        <v>34.147500000000001</v>
      </c>
      <c r="Q1147" vm="1216">
        <f ca="1"/>
        <v>16.266500000000001</v>
      </c>
    </row>
    <row r="1148" spans="2:17" x14ac:dyDescent="0.2">
      <c r="B1148" vm="5612">
        <f ca="1"/>
        <v>10.727399999999999</v>
      </c>
      <c r="C1148" vm="5613">
        <f ca="1"/>
        <v>4.492</v>
      </c>
      <c r="N1148" vm="5614">
        <f ca="1"/>
        <v>12.713200000000001</v>
      </c>
      <c r="O1148" vm="5615">
        <f ca="1"/>
        <v>26.25</v>
      </c>
      <c r="P1148" vm="5616">
        <f ca="1"/>
        <v>34.162500000000001</v>
      </c>
      <c r="Q1148" vm="376">
        <f ca="1"/>
        <v>16.3932</v>
      </c>
    </row>
    <row r="1149" spans="2:17" x14ac:dyDescent="0.2">
      <c r="B1149" vm="5617">
        <f ca="1"/>
        <v>10.905799999999999</v>
      </c>
      <c r="C1149" vm="5618">
        <f ca="1"/>
        <v>4.38</v>
      </c>
      <c r="N1149" vm="5619">
        <f ca="1"/>
        <v>12.9245</v>
      </c>
      <c r="O1149" vm="4239">
        <f ca="1"/>
        <v>27.23</v>
      </c>
      <c r="P1149" vm="5620">
        <f ca="1"/>
        <v>34.700000000000003</v>
      </c>
      <c r="Q1149" vm="405">
        <f ca="1"/>
        <v>16.2698</v>
      </c>
    </row>
    <row r="1150" spans="2:17" x14ac:dyDescent="0.2">
      <c r="B1150" vm="5621">
        <f ca="1"/>
        <v>11.161799999999999</v>
      </c>
      <c r="C1150" vm="5622">
        <f ca="1"/>
        <v>4.3120000000000003</v>
      </c>
      <c r="N1150" vm="5623">
        <f ca="1"/>
        <v>12.6365</v>
      </c>
      <c r="O1150" vm="5624">
        <f ca="1"/>
        <v>27.09</v>
      </c>
      <c r="P1150" vm="5625">
        <f ca="1"/>
        <v>35.185000000000002</v>
      </c>
      <c r="Q1150" vm="835">
        <f ca="1"/>
        <v>16.366499999999998</v>
      </c>
    </row>
    <row r="1151" spans="2:17" x14ac:dyDescent="0.2">
      <c r="B1151" vm="5626">
        <f ca="1"/>
        <v>11.0357</v>
      </c>
      <c r="C1151" vm="5627">
        <f ca="1"/>
        <v>4.1920000000000002</v>
      </c>
      <c r="N1151" vm="4689">
        <f ca="1"/>
        <v>13.1332</v>
      </c>
      <c r="O1151" vm="5628">
        <f ca="1"/>
        <v>27.78</v>
      </c>
      <c r="P1151" vm="5629">
        <f ca="1"/>
        <v>34.75</v>
      </c>
      <c r="Q1151" vm="399">
        <f ca="1"/>
        <v>16.2532</v>
      </c>
    </row>
    <row r="1152" spans="2:17" x14ac:dyDescent="0.2">
      <c r="B1152" vm="5630">
        <f ca="1"/>
        <v>10.9414</v>
      </c>
      <c r="C1152" vm="5631">
        <f ca="1"/>
        <v>4.2234999999999996</v>
      </c>
      <c r="N1152" vm="5632">
        <f ca="1"/>
        <v>13.352499999999999</v>
      </c>
      <c r="O1152" vm="5633">
        <f ca="1"/>
        <v>28.53</v>
      </c>
      <c r="P1152" vm="5634">
        <f ca="1"/>
        <v>34.792499999999997</v>
      </c>
      <c r="Q1152" vm="5635">
        <f ca="1"/>
        <v>16.3065</v>
      </c>
    </row>
    <row r="1153" spans="2:17" x14ac:dyDescent="0.2">
      <c r="B1153" vm="5636">
        <f ca="1"/>
        <v>11.076000000000001</v>
      </c>
      <c r="C1153" vm="5637">
        <f ca="1"/>
        <v>4.282</v>
      </c>
      <c r="N1153" vm="5638">
        <f ca="1"/>
        <v>13.4552</v>
      </c>
      <c r="O1153" vm="5639">
        <f ca="1"/>
        <v>28.84</v>
      </c>
      <c r="P1153" vm="5640">
        <f ca="1"/>
        <v>34.157499999999999</v>
      </c>
      <c r="Q1153" vm="365">
        <f ca="1"/>
        <v>16.516500000000001</v>
      </c>
    </row>
    <row r="1154" spans="2:17" x14ac:dyDescent="0.2">
      <c r="B1154" vm="5641">
        <f ca="1"/>
        <v>11.260400000000001</v>
      </c>
      <c r="C1154" vm="5642">
        <f ca="1"/>
        <v>4.2880000000000003</v>
      </c>
      <c r="N1154" vm="5643">
        <f ca="1"/>
        <v>13.6279</v>
      </c>
      <c r="O1154" vm="5644">
        <f ca="1"/>
        <v>28.08</v>
      </c>
      <c r="P1154" vm="5645">
        <f ca="1"/>
        <v>34.549999999999997</v>
      </c>
      <c r="Q1154" vm="5486">
        <f ca="1"/>
        <v>16.683199999999999</v>
      </c>
    </row>
    <row r="1155" spans="2:17" x14ac:dyDescent="0.2">
      <c r="B1155" vm="5646">
        <f ca="1"/>
        <v>11.2294</v>
      </c>
      <c r="C1155" vm="5647">
        <f ca="1"/>
        <v>4.3280000000000003</v>
      </c>
      <c r="N1155" vm="5648">
        <f ca="1"/>
        <v>13.740500000000001</v>
      </c>
      <c r="O1155" vm="5649">
        <f ca="1"/>
        <v>28.34</v>
      </c>
      <c r="P1155" vm="5650">
        <f ca="1"/>
        <v>34.842500000000001</v>
      </c>
      <c r="Q1155" vm="5026">
        <f ca="1"/>
        <v>16.739799999999999</v>
      </c>
    </row>
    <row r="1156" spans="2:17" x14ac:dyDescent="0.2">
      <c r="B1156" vm="5651">
        <f ca="1"/>
        <v>11.245100000000001</v>
      </c>
      <c r="C1156" vm="5652">
        <f ca="1"/>
        <v>4.3739999999999997</v>
      </c>
      <c r="N1156" vm="5653">
        <f ca="1"/>
        <v>13.404500000000001</v>
      </c>
      <c r="O1156" vm="5654">
        <f ca="1"/>
        <v>27.19</v>
      </c>
      <c r="P1156" vm="5655">
        <f ca="1"/>
        <v>34.840000000000003</v>
      </c>
      <c r="Q1156" vm="2251">
        <f ca="1"/>
        <v>16.5365</v>
      </c>
    </row>
    <row r="1157" spans="2:17" x14ac:dyDescent="0.2">
      <c r="B1157" vm="5656">
        <f ca="1"/>
        <v>11.411099999999999</v>
      </c>
      <c r="C1157" vm="5637">
        <f ca="1"/>
        <v>4.282</v>
      </c>
      <c r="N1157" vm="5657">
        <f ca="1"/>
        <v>13.597200000000001</v>
      </c>
      <c r="O1157" vm="5658">
        <f ca="1"/>
        <v>26.88</v>
      </c>
      <c r="P1157" vm="5659">
        <f ca="1"/>
        <v>35.049999999999997</v>
      </c>
      <c r="Q1157" vm="5660">
        <f ca="1"/>
        <v>16.6465</v>
      </c>
    </row>
    <row r="1158" spans="2:17" x14ac:dyDescent="0.2">
      <c r="B1158" vm="5661">
        <f ca="1"/>
        <v>11.368499999999999</v>
      </c>
      <c r="C1158" vm="5662">
        <f ca="1"/>
        <v>4.2154999999999996</v>
      </c>
      <c r="N1158" vm="5663">
        <f ca="1"/>
        <v>13.597899999999999</v>
      </c>
      <c r="O1158" vm="4589">
        <f ca="1"/>
        <v>26.27</v>
      </c>
      <c r="P1158" vm="5664">
        <f ca="1"/>
        <v>35.29</v>
      </c>
      <c r="Q1158" vm="5665">
        <f ca="1"/>
        <v>16.416499999999999</v>
      </c>
    </row>
    <row r="1159" spans="2:17" x14ac:dyDescent="0.2">
      <c r="B1159" vm="5666">
        <f ca="1"/>
        <v>11.402799999999999</v>
      </c>
      <c r="C1159" vm="5667">
        <f ca="1"/>
        <v>4.2050000000000001</v>
      </c>
      <c r="N1159" vm="5668">
        <f ca="1"/>
        <v>14.214499999999999</v>
      </c>
      <c r="O1159" vm="4933">
        <f ca="1"/>
        <v>26.08</v>
      </c>
      <c r="P1159" vm="5669">
        <f ca="1"/>
        <v>35.590000000000003</v>
      </c>
      <c r="Q1159" vm="5670">
        <f ca="1"/>
        <v>16.426500000000001</v>
      </c>
    </row>
    <row r="1160" spans="2:17" x14ac:dyDescent="0.2">
      <c r="B1160" vm="5671">
        <f ca="1"/>
        <v>11.3895</v>
      </c>
      <c r="C1160" vm="5672">
        <f ca="1"/>
        <v>4.2504999999999997</v>
      </c>
      <c r="N1160" vm="5673">
        <f ca="1"/>
        <v>14.5525</v>
      </c>
      <c r="O1160" vm="4916">
        <f ca="1"/>
        <v>26.47</v>
      </c>
      <c r="P1160" vm="5674">
        <f ca="1"/>
        <v>35.577500000000001</v>
      </c>
      <c r="Q1160" vm="723">
        <f ca="1"/>
        <v>16.459800000000001</v>
      </c>
    </row>
    <row r="1161" spans="2:17" x14ac:dyDescent="0.2">
      <c r="B1161" vm="5675">
        <f ca="1"/>
        <v>11.3528</v>
      </c>
      <c r="C1161" vm="5676">
        <f ca="1"/>
        <v>4.1820000000000004</v>
      </c>
      <c r="N1161" vm="5677">
        <f ca="1"/>
        <v>14.6585</v>
      </c>
      <c r="O1161" vm="4951">
        <f ca="1"/>
        <v>27.06</v>
      </c>
      <c r="P1161" vm="5678">
        <f ca="1"/>
        <v>34.952500000000001</v>
      </c>
      <c r="Q1161" vm="2695">
        <f ca="1"/>
        <v>16.569800000000001</v>
      </c>
    </row>
    <row r="1162" spans="2:17" x14ac:dyDescent="0.2">
      <c r="B1162" vm="5679">
        <f ca="1"/>
        <v>11.3963</v>
      </c>
      <c r="C1162" vm="5680">
        <f ca="1"/>
        <v>4.1710000000000003</v>
      </c>
      <c r="N1162" vm="5681">
        <f ca="1"/>
        <v>14.799899999999999</v>
      </c>
      <c r="O1162" vm="5682">
        <f ca="1"/>
        <v>27.76</v>
      </c>
      <c r="P1162" vm="5683">
        <f ca="1"/>
        <v>34.487499999999997</v>
      </c>
      <c r="Q1162" vm="3784">
        <f ca="1"/>
        <v>16.6998</v>
      </c>
    </row>
    <row r="1163" spans="2:17" x14ac:dyDescent="0.2">
      <c r="B1163" vm="5684">
        <f ca="1"/>
        <v>11.565</v>
      </c>
      <c r="C1163" vm="5685">
        <f ca="1"/>
        <v>4.2859999999999996</v>
      </c>
      <c r="N1163" vm="5686">
        <f ca="1"/>
        <v>14.358499999999999</v>
      </c>
      <c r="O1163" vm="5687">
        <f ca="1"/>
        <v>27.64</v>
      </c>
      <c r="P1163" vm="5688">
        <f ca="1"/>
        <v>34.375</v>
      </c>
      <c r="Q1163" vm="5689">
        <f ca="1"/>
        <v>17.276499999999999</v>
      </c>
    </row>
    <row r="1164" spans="2:17" x14ac:dyDescent="0.2">
      <c r="B1164" vm="5690">
        <f ca="1"/>
        <v>11.5807</v>
      </c>
      <c r="C1164" vm="5691">
        <f ca="1"/>
        <v>4.2054999999999998</v>
      </c>
      <c r="N1164" vm="3252">
        <f ca="1"/>
        <v>14.5032</v>
      </c>
      <c r="O1164" vm="5644">
        <f ca="1"/>
        <v>28.08</v>
      </c>
      <c r="P1164" vm="5692">
        <f ca="1"/>
        <v>34.457500000000003</v>
      </c>
      <c r="Q1164" vm="5693">
        <f ca="1"/>
        <v>17.2898</v>
      </c>
    </row>
    <row r="1165" spans="2:17" x14ac:dyDescent="0.2">
      <c r="B1165" vm="5694">
        <f ca="1"/>
        <v>11.298400000000001</v>
      </c>
      <c r="C1165" vm="5695">
        <f ca="1"/>
        <v>4.0579999999999998</v>
      </c>
      <c r="N1165" vm="5696">
        <f ca="1"/>
        <v>14.1472</v>
      </c>
      <c r="O1165" vm="5448">
        <f ca="1"/>
        <v>27.72</v>
      </c>
      <c r="P1165" vm="5692">
        <f ca="1"/>
        <v>34.457500000000003</v>
      </c>
      <c r="Q1165" vm="2335">
        <f ca="1"/>
        <v>17.099799999999998</v>
      </c>
    </row>
    <row r="1166" spans="2:17" x14ac:dyDescent="0.2">
      <c r="B1166" vm="5697">
        <f ca="1"/>
        <v>11.138299999999999</v>
      </c>
      <c r="C1166" vm="4468">
        <f ca="1"/>
        <v>4.0705</v>
      </c>
      <c r="N1166" vm="5698">
        <f ca="1"/>
        <v>12.904500000000001</v>
      </c>
      <c r="O1166" vm="5699">
        <f ca="1"/>
        <v>28.38</v>
      </c>
      <c r="P1166" vm="3920">
        <f ca="1"/>
        <v>34.4</v>
      </c>
      <c r="Q1166" vm="5700">
        <f ca="1"/>
        <v>17.213200000000001</v>
      </c>
    </row>
    <row r="1167" spans="2:17" x14ac:dyDescent="0.2">
      <c r="B1167" vm="5701">
        <f ca="1"/>
        <v>11.010400000000001</v>
      </c>
      <c r="C1167" vm="5702">
        <f ca="1"/>
        <v>4.0454999999999997</v>
      </c>
      <c r="N1167" vm="5703">
        <f ca="1"/>
        <v>13.5265</v>
      </c>
      <c r="O1167" vm="5704">
        <f ca="1"/>
        <v>27.75</v>
      </c>
      <c r="P1167" vm="5705">
        <f ca="1"/>
        <v>35.204999999999998</v>
      </c>
      <c r="Q1167" vm="5706">
        <f ca="1"/>
        <v>17.023199999999999</v>
      </c>
    </row>
    <row r="1168" spans="2:17" x14ac:dyDescent="0.2">
      <c r="B1168" vm="5707">
        <f ca="1"/>
        <v>11.311</v>
      </c>
      <c r="C1168" vm="5708">
        <f ca="1"/>
        <v>4.149</v>
      </c>
      <c r="N1168" vm="5709">
        <f ca="1"/>
        <v>13.713200000000001</v>
      </c>
      <c r="O1168" vm="5710">
        <f ca="1"/>
        <v>28.06</v>
      </c>
      <c r="P1168" vm="5711">
        <f ca="1"/>
        <v>36.015000000000001</v>
      </c>
      <c r="Q1168" vm="5712">
        <f ca="1"/>
        <v>17.1998</v>
      </c>
    </row>
    <row r="1169" spans="2:17" x14ac:dyDescent="0.2">
      <c r="B1169" vm="5713">
        <f ca="1"/>
        <v>11.649800000000001</v>
      </c>
      <c r="C1169" vm="5714">
        <f ca="1"/>
        <v>4.2389999999999999</v>
      </c>
      <c r="N1169" vm="5715">
        <f ca="1"/>
        <v>13.6112</v>
      </c>
      <c r="O1169" vm="5716">
        <f ca="1"/>
        <v>28.72</v>
      </c>
      <c r="P1169" vm="5717">
        <f ca="1"/>
        <v>35.6875</v>
      </c>
      <c r="Q1169" vm="5718">
        <f ca="1"/>
        <v>17.3232</v>
      </c>
    </row>
    <row r="1170" spans="2:17" x14ac:dyDescent="0.2">
      <c r="B1170" vm="5719">
        <f ca="1"/>
        <v>11.6951</v>
      </c>
      <c r="C1170" vm="5720">
        <f ca="1"/>
        <v>4.2584999999999997</v>
      </c>
      <c r="N1170" vm="5721">
        <f ca="1"/>
        <v>13.666499999999999</v>
      </c>
      <c r="O1170" vm="4869">
        <f ca="1"/>
        <v>29.09</v>
      </c>
      <c r="P1170" vm="5722">
        <f ca="1"/>
        <v>35.619999999999997</v>
      </c>
      <c r="Q1170" vm="310">
        <f ca="1"/>
        <v>17.173200000000001</v>
      </c>
    </row>
    <row r="1171" spans="2:17" x14ac:dyDescent="0.2">
      <c r="B1171" vm="3955">
        <f ca="1"/>
        <v>11.739599999999999</v>
      </c>
      <c r="C1171" vm="5723">
        <f ca="1"/>
        <v>4.2329999999999997</v>
      </c>
      <c r="N1171" vm="5724">
        <f ca="1"/>
        <v>14.0519</v>
      </c>
      <c r="O1171" vm="5725">
        <f ca="1"/>
        <v>29.77</v>
      </c>
      <c r="P1171" vm="5726">
        <f ca="1"/>
        <v>35.634999999999998</v>
      </c>
      <c r="Q1171" vm="4800">
        <f ca="1"/>
        <v>17.226500000000001</v>
      </c>
    </row>
    <row r="1172" spans="2:17" x14ac:dyDescent="0.2">
      <c r="B1172" vm="5727">
        <f ca="1"/>
        <v>11.830500000000001</v>
      </c>
      <c r="C1172" vm="5667">
        <f ca="1"/>
        <v>4.2050000000000001</v>
      </c>
      <c r="N1172" vm="5728">
        <f ca="1"/>
        <v>14.3772</v>
      </c>
      <c r="O1172" vm="5729">
        <f ca="1"/>
        <v>29.83</v>
      </c>
      <c r="P1172" vm="5730">
        <f ca="1"/>
        <v>35.537500000000001</v>
      </c>
      <c r="Q1172" vm="5731">
        <f ca="1"/>
        <v>17.246500000000001</v>
      </c>
    </row>
    <row r="1173" spans="2:17" x14ac:dyDescent="0.2">
      <c r="B1173" vm="5732">
        <f ca="1"/>
        <v>11.725899999999999</v>
      </c>
      <c r="C1173" vm="5733">
        <f ca="1"/>
        <v>4.2004999999999999</v>
      </c>
      <c r="N1173" vm="5734">
        <f ca="1"/>
        <v>13.8192</v>
      </c>
      <c r="O1173" vm="5735">
        <f ca="1"/>
        <v>28.82</v>
      </c>
      <c r="P1173" vm="5736">
        <f ca="1"/>
        <v>35.229999999999997</v>
      </c>
      <c r="Q1173" vm="5737">
        <f ca="1"/>
        <v>17.2165</v>
      </c>
    </row>
    <row r="1174" spans="2:17" x14ac:dyDescent="0.2">
      <c r="B1174" vm="5738">
        <f ca="1"/>
        <v>11.742900000000001</v>
      </c>
      <c r="C1174" vm="5714">
        <f ca="1"/>
        <v>4.2389999999999999</v>
      </c>
      <c r="N1174" vm="1280">
        <f ca="1"/>
        <v>13.6625</v>
      </c>
      <c r="O1174" vm="5739">
        <f ca="1"/>
        <v>29.1</v>
      </c>
      <c r="P1174" vm="5740">
        <f ca="1"/>
        <v>35.505000000000003</v>
      </c>
      <c r="Q1174" vm="5741">
        <f ca="1"/>
        <v>17.119800000000001</v>
      </c>
    </row>
    <row r="1175" spans="2:17" x14ac:dyDescent="0.2">
      <c r="B1175" vm="5742">
        <f ca="1"/>
        <v>11.5059</v>
      </c>
      <c r="C1175" vm="5743">
        <f ca="1"/>
        <v>4.0964999999999998</v>
      </c>
      <c r="N1175" vm="5744">
        <f ca="1"/>
        <v>13.5999</v>
      </c>
      <c r="O1175" vm="5745">
        <f ca="1"/>
        <v>27.97</v>
      </c>
      <c r="P1175" vm="5746">
        <f ca="1"/>
        <v>35.65</v>
      </c>
      <c r="Q1175" vm="328">
        <f ca="1"/>
        <v>17.006499999999999</v>
      </c>
    </row>
    <row r="1176" spans="2:17" x14ac:dyDescent="0.2">
      <c r="B1176" vm="5747">
        <f ca="1"/>
        <v>11.5031</v>
      </c>
      <c r="C1176" vm="5748">
        <f ca="1"/>
        <v>4.0369999999999999</v>
      </c>
      <c r="N1176" vm="5749">
        <f ca="1"/>
        <v>13.793200000000001</v>
      </c>
      <c r="O1176" vm="5750">
        <f ca="1"/>
        <v>27.94</v>
      </c>
      <c r="P1176" vm="5746">
        <f ca="1"/>
        <v>35.65</v>
      </c>
      <c r="Q1176" vm="5481">
        <f ca="1"/>
        <v>16.936499999999999</v>
      </c>
    </row>
    <row r="1177" spans="2:17" x14ac:dyDescent="0.2">
      <c r="B1177" vm="5751">
        <f ca="1"/>
        <v>11.406599999999999</v>
      </c>
      <c r="C1177" vm="5752">
        <f ca="1"/>
        <v>3.9518</v>
      </c>
      <c r="N1177" vm="5753">
        <f ca="1"/>
        <v>13.513199999999999</v>
      </c>
      <c r="O1177" vm="5754">
        <f ca="1"/>
        <v>27.37</v>
      </c>
      <c r="P1177" vm="5755">
        <f ca="1"/>
        <v>35</v>
      </c>
      <c r="Q1177" vm="5756">
        <f ca="1"/>
        <v>16.9298</v>
      </c>
    </row>
    <row r="1178" spans="2:17" x14ac:dyDescent="0.2">
      <c r="B1178" vm="5751">
        <f ca="1"/>
        <v>11.406599999999999</v>
      </c>
      <c r="C1178" vm="5757">
        <f ca="1"/>
        <v>3.9195000000000002</v>
      </c>
      <c r="N1178" vm="5758">
        <f ca="1"/>
        <v>13.1205</v>
      </c>
      <c r="O1178" vm="5759">
        <f ca="1"/>
        <v>28.94</v>
      </c>
      <c r="P1178" vm="5760">
        <f ca="1"/>
        <v>35.005000000000003</v>
      </c>
      <c r="Q1178" vm="5761">
        <f ca="1"/>
        <v>17.049800000000001</v>
      </c>
    </row>
    <row r="1179" spans="2:17" x14ac:dyDescent="0.2">
      <c r="B1179" vm="5762">
        <f ca="1"/>
        <v>11.4503</v>
      </c>
      <c r="C1179" vm="5763">
        <f ca="1"/>
        <v>3.9135</v>
      </c>
      <c r="N1179" vm="5764">
        <f ca="1"/>
        <v>13.283200000000001</v>
      </c>
      <c r="O1179" vm="5765">
        <f ca="1"/>
        <v>28.8</v>
      </c>
      <c r="P1179" vm="5766">
        <f ca="1"/>
        <v>36</v>
      </c>
      <c r="Q1179" vm="5767">
        <f ca="1"/>
        <v>17.2332</v>
      </c>
    </row>
    <row r="1180" spans="2:17" x14ac:dyDescent="0.2">
      <c r="B1180" vm="5768">
        <f ca="1"/>
        <v>11.618499999999999</v>
      </c>
      <c r="C1180" vm="3504">
        <f ca="1"/>
        <v>3.9929999999999999</v>
      </c>
      <c r="N1180" vm="5769">
        <f ca="1"/>
        <v>13.523199999999999</v>
      </c>
      <c r="O1180" vm="5770">
        <f ca="1"/>
        <v>28.99</v>
      </c>
      <c r="P1180" vm="5771">
        <f ca="1"/>
        <v>36.384999999999998</v>
      </c>
      <c r="Q1180" vm="5772">
        <f ca="1"/>
        <v>17.239799999999999</v>
      </c>
    </row>
    <row r="1181" spans="2:17" x14ac:dyDescent="0.2">
      <c r="B1181" vm="5773">
        <f ca="1"/>
        <v>11.4876</v>
      </c>
      <c r="C1181" vm="4515">
        <f ca="1"/>
        <v>4.03</v>
      </c>
      <c r="N1181" vm="5774">
        <f ca="1"/>
        <v>13.2805</v>
      </c>
      <c r="O1181" vm="5775">
        <f ca="1"/>
        <v>28.02</v>
      </c>
      <c r="P1181" vm="5776">
        <f ca="1"/>
        <v>36.555</v>
      </c>
      <c r="Q1181" vm="310">
        <f ca="1"/>
        <v>17.173200000000001</v>
      </c>
    </row>
    <row r="1182" spans="2:17" x14ac:dyDescent="0.2">
      <c r="B1182" vm="5777">
        <f ca="1"/>
        <v>11.6776</v>
      </c>
      <c r="C1182" vm="5778">
        <f ca="1"/>
        <v>4.1165000000000003</v>
      </c>
      <c r="N1182" vm="5779">
        <f ca="1"/>
        <v>12.959199999999999</v>
      </c>
      <c r="O1182" vm="5780">
        <f ca="1"/>
        <v>28.15</v>
      </c>
      <c r="P1182" vm="5781">
        <f ca="1"/>
        <v>36.825000000000003</v>
      </c>
      <c r="Q1182" vm="2974">
        <f ca="1"/>
        <v>16.969799999999999</v>
      </c>
    </row>
    <row r="1183" spans="2:17" x14ac:dyDescent="0.2">
      <c r="B1183" vm="5782">
        <f ca="1"/>
        <v>11.7714</v>
      </c>
      <c r="C1183" vm="5783">
        <f ca="1"/>
        <v>4.2220000000000004</v>
      </c>
      <c r="N1183" vm="5784">
        <f ca="1"/>
        <v>12.5639</v>
      </c>
      <c r="O1183" vm="5785">
        <f ca="1"/>
        <v>29.12</v>
      </c>
      <c r="P1183" vm="5786">
        <f ca="1"/>
        <v>36.902500000000003</v>
      </c>
      <c r="Q1183" vm="3809">
        <f ca="1"/>
        <v>16.996500000000001</v>
      </c>
    </row>
    <row r="1184" spans="2:17" x14ac:dyDescent="0.2">
      <c r="B1184" vm="5787">
        <f ca="1"/>
        <v>11.7742</v>
      </c>
      <c r="C1184" vm="5788">
        <f ca="1"/>
        <v>4.1905000000000001</v>
      </c>
      <c r="N1184" vm="5789">
        <f ca="1"/>
        <v>12.7432</v>
      </c>
      <c r="O1184" vm="5790">
        <f ca="1"/>
        <v>28.85</v>
      </c>
      <c r="P1184" vm="5791">
        <f ca="1"/>
        <v>36.78</v>
      </c>
      <c r="Q1184" vm="5792">
        <f ca="1"/>
        <v>16.7898</v>
      </c>
    </row>
    <row r="1185" spans="2:17" x14ac:dyDescent="0.2">
      <c r="B1185" vm="5793">
        <f ca="1"/>
        <v>11.888500000000001</v>
      </c>
      <c r="C1185" vm="3273">
        <f ca="1"/>
        <v>4.2084999999999999</v>
      </c>
      <c r="N1185" vm="5794">
        <f ca="1"/>
        <v>12.916499999999999</v>
      </c>
      <c r="O1185" vm="5735">
        <f ca="1"/>
        <v>28.82</v>
      </c>
      <c r="P1185" vm="5795">
        <f ca="1"/>
        <v>36.5075</v>
      </c>
      <c r="Q1185" vm="5796">
        <f ca="1"/>
        <v>16.8398</v>
      </c>
    </row>
    <row r="1186" spans="2:17" x14ac:dyDescent="0.2">
      <c r="B1186" vm="5797">
        <f ca="1"/>
        <v>12.006600000000001</v>
      </c>
      <c r="C1186" vm="5798">
        <f ca="1"/>
        <v>4.2954999999999997</v>
      </c>
      <c r="N1186" vm="4786">
        <f ca="1"/>
        <v>12.596500000000001</v>
      </c>
      <c r="O1186" vm="5799">
        <f ca="1"/>
        <v>27.95</v>
      </c>
      <c r="P1186" vm="5800">
        <f ca="1"/>
        <v>36.982500000000002</v>
      </c>
      <c r="Q1186" vm="5801">
        <f ca="1"/>
        <v>16.659800000000001</v>
      </c>
    </row>
    <row r="1187" spans="2:17" x14ac:dyDescent="0.2">
      <c r="B1187" vm="5802">
        <f ca="1"/>
        <v>12.2761</v>
      </c>
      <c r="C1187" vm="5803">
        <f ca="1"/>
        <v>4.5374999999999996</v>
      </c>
      <c r="N1187" vm="5804">
        <f ca="1"/>
        <v>12.799899999999999</v>
      </c>
      <c r="O1187" vm="4492">
        <f ca="1"/>
        <v>29.45</v>
      </c>
      <c r="P1187" vm="5805">
        <f ca="1"/>
        <v>37.08</v>
      </c>
      <c r="Q1187" vm="3784">
        <f ca="1"/>
        <v>16.6998</v>
      </c>
    </row>
    <row r="1188" spans="2:17" x14ac:dyDescent="0.2">
      <c r="B1188" vm="5806">
        <f ca="1"/>
        <v>12.4313</v>
      </c>
      <c r="C1188" vm="5807">
        <f ca="1"/>
        <v>4.5369999999999999</v>
      </c>
      <c r="N1188" vm="5808">
        <f ca="1"/>
        <v>13.028499999999999</v>
      </c>
      <c r="O1188" vm="5809">
        <f ca="1"/>
        <v>28.89</v>
      </c>
      <c r="P1188" vm="5810">
        <f ca="1"/>
        <v>37.5</v>
      </c>
      <c r="Q1188" vm="3850">
        <f ca="1"/>
        <v>16.666499999999999</v>
      </c>
    </row>
    <row r="1189" spans="2:17" x14ac:dyDescent="0.2">
      <c r="B1189" vm="5811">
        <f ca="1"/>
        <v>12.205299999999999</v>
      </c>
      <c r="C1189" vm="5812">
        <f ca="1"/>
        <v>4.4844999999999997</v>
      </c>
      <c r="N1189" vm="5813">
        <f ca="1"/>
        <v>12.997199999999999</v>
      </c>
      <c r="O1189" vm="5814">
        <f ca="1"/>
        <v>28.45</v>
      </c>
      <c r="P1189" vm="5815">
        <f ca="1"/>
        <v>37.244999999999997</v>
      </c>
      <c r="Q1189" vm="5816">
        <f ca="1"/>
        <v>16.676500000000001</v>
      </c>
    </row>
    <row r="1190" spans="2:17" x14ac:dyDescent="0.2">
      <c r="B1190" vm="5817">
        <f ca="1"/>
        <v>12.5351</v>
      </c>
      <c r="C1190" vm="5818">
        <f ca="1"/>
        <v>4.5730000000000004</v>
      </c>
      <c r="N1190" vm="4719">
        <f ca="1"/>
        <v>13.4665</v>
      </c>
      <c r="O1190" vm="5716">
        <f ca="1"/>
        <v>28.72</v>
      </c>
      <c r="P1190" vm="5819">
        <f ca="1"/>
        <v>37.127499999999998</v>
      </c>
      <c r="Q1190" vm="5222">
        <f ca="1"/>
        <v>17.009799999999998</v>
      </c>
    </row>
    <row r="1191" spans="2:17" x14ac:dyDescent="0.2">
      <c r="B1191" vm="5820">
        <f ca="1"/>
        <v>12.531599999999999</v>
      </c>
      <c r="C1191" vm="5821">
        <f ca="1"/>
        <v>4.641</v>
      </c>
      <c r="N1191" vm="5822">
        <f ca="1"/>
        <v>13.1632</v>
      </c>
      <c r="O1191" vm="5823">
        <f ca="1"/>
        <v>27.85</v>
      </c>
      <c r="P1191" vm="5824">
        <f ca="1"/>
        <v>37.112499999999997</v>
      </c>
      <c r="Q1191" vm="5825">
        <f ca="1"/>
        <v>17.013200000000001</v>
      </c>
    </row>
    <row r="1192" spans="2:17" x14ac:dyDescent="0.2">
      <c r="B1192" vm="5826">
        <f ca="1"/>
        <v>12.523899999999999</v>
      </c>
      <c r="C1192" vm="5827">
        <f ca="1"/>
        <v>4.5999999999999996</v>
      </c>
      <c r="N1192" vm="5828">
        <f ca="1"/>
        <v>13.2332</v>
      </c>
      <c r="O1192" vm="5829">
        <f ca="1"/>
        <v>26.73</v>
      </c>
      <c r="P1192" vm="5830">
        <f ca="1"/>
        <v>37.28</v>
      </c>
      <c r="Q1192" vm="334">
        <f ca="1"/>
        <v>16.886500000000002</v>
      </c>
    </row>
    <row r="1193" spans="2:17" x14ac:dyDescent="0.2">
      <c r="B1193" vm="5831">
        <f ca="1"/>
        <v>12.369199999999999</v>
      </c>
      <c r="C1193" vm="5832">
        <f ca="1"/>
        <v>4.5720000000000001</v>
      </c>
      <c r="N1193" vm="5833">
        <f ca="1"/>
        <v>13.438499999999999</v>
      </c>
      <c r="O1193" vm="4594">
        <f ca="1"/>
        <v>26.01</v>
      </c>
      <c r="P1193" vm="5834">
        <f ca="1"/>
        <v>37.1875</v>
      </c>
      <c r="Q1193" vm="5380">
        <f ca="1"/>
        <v>16.799800000000001</v>
      </c>
    </row>
    <row r="1194" spans="2:17" x14ac:dyDescent="0.2">
      <c r="B1194" vm="5835">
        <f ca="1"/>
        <v>12.382999999999999</v>
      </c>
      <c r="C1194" vm="5836">
        <f ca="1"/>
        <v>4.5519999999999996</v>
      </c>
      <c r="N1194" vm="5837">
        <f ca="1"/>
        <v>13.2179</v>
      </c>
      <c r="O1194" vm="5030">
        <f ca="1"/>
        <v>25.44</v>
      </c>
      <c r="P1194" vm="5838">
        <f ca="1"/>
        <v>37.1</v>
      </c>
      <c r="Q1194" vm="1857">
        <f ca="1"/>
        <v>16.533200000000001</v>
      </c>
    </row>
    <row r="1195" spans="2:17" x14ac:dyDescent="0.2">
      <c r="B1195" vm="5839">
        <f ca="1"/>
        <v>12.500400000000001</v>
      </c>
      <c r="C1195" vm="5840">
        <f ca="1"/>
        <v>4.5979999999999999</v>
      </c>
      <c r="N1195" vm="5841">
        <f ca="1"/>
        <v>12.927899999999999</v>
      </c>
      <c r="O1195" vm="5842">
        <f ca="1"/>
        <v>25.92</v>
      </c>
      <c r="P1195" vm="5843">
        <f ca="1"/>
        <v>37.422499999999999</v>
      </c>
      <c r="Q1195" vm="817">
        <f ca="1"/>
        <v>16.549800000000001</v>
      </c>
    </row>
    <row r="1196" spans="2:17" x14ac:dyDescent="0.2">
      <c r="B1196" vm="5844">
        <f ca="1"/>
        <v>12.5121</v>
      </c>
      <c r="C1196" vm="5845">
        <f ca="1"/>
        <v>4.6130000000000004</v>
      </c>
      <c r="N1196" vm="5846">
        <f ca="1"/>
        <v>12.6045</v>
      </c>
      <c r="O1196" vm="5847">
        <f ca="1"/>
        <v>25.15</v>
      </c>
      <c r="P1196" vm="5848">
        <f ca="1"/>
        <v>37.027500000000003</v>
      </c>
      <c r="Q1196" vm="5670">
        <f ca="1"/>
        <v>16.426500000000001</v>
      </c>
    </row>
    <row r="1197" spans="2:17" x14ac:dyDescent="0.2">
      <c r="B1197" vm="5849">
        <f ca="1"/>
        <v>12.337</v>
      </c>
      <c r="C1197" vm="5850">
        <f ca="1"/>
        <v>4.625</v>
      </c>
      <c r="N1197" vm="5851">
        <f ca="1"/>
        <v>12.389900000000001</v>
      </c>
      <c r="O1197" vm="5852">
        <f ca="1"/>
        <v>24.89</v>
      </c>
      <c r="P1197" vm="5853">
        <f ca="1"/>
        <v>36.72</v>
      </c>
      <c r="Q1197" vm="5462">
        <f ca="1"/>
        <v>16.3565</v>
      </c>
    </row>
    <row r="1198" spans="2:17" x14ac:dyDescent="0.2">
      <c r="B1198" vm="5854">
        <f ca="1"/>
        <v>12.1052</v>
      </c>
      <c r="C1198" vm="5855">
        <f ca="1"/>
        <v>4.5025000000000004</v>
      </c>
      <c r="N1198" vm="5856">
        <f ca="1"/>
        <v>12.901899999999999</v>
      </c>
      <c r="O1198" vm="5857">
        <f ca="1"/>
        <v>24.68</v>
      </c>
      <c r="P1198" vm="5858">
        <f ca="1"/>
        <v>36.7425</v>
      </c>
      <c r="Q1198" vm="5859">
        <f ca="1"/>
        <v>16.296500000000002</v>
      </c>
    </row>
    <row r="1199" spans="2:17" x14ac:dyDescent="0.2">
      <c r="B1199" vm="5860">
        <f ca="1"/>
        <v>12.203099999999999</v>
      </c>
      <c r="C1199" vm="5861">
        <f ca="1"/>
        <v>4.5125000000000002</v>
      </c>
      <c r="N1199" vm="5862">
        <f ca="1"/>
        <v>12.5799</v>
      </c>
      <c r="O1199" vm="5863">
        <f ca="1"/>
        <v>24.38</v>
      </c>
      <c r="P1199" vm="5864">
        <f ca="1"/>
        <v>37.252499999999998</v>
      </c>
      <c r="Q1199" vm="500">
        <f ca="1"/>
        <v>16.333200000000001</v>
      </c>
    </row>
    <row r="1200" spans="2:17" x14ac:dyDescent="0.2">
      <c r="B1200" vm="5865">
        <f ca="1"/>
        <v>12.304399999999999</v>
      </c>
      <c r="C1200" vm="5866">
        <f ca="1"/>
        <v>4.4664999999999999</v>
      </c>
      <c r="N1200" vm="5867">
        <f ca="1"/>
        <v>12.681900000000001</v>
      </c>
      <c r="O1200" vm="5868">
        <f ca="1"/>
        <v>24.46</v>
      </c>
      <c r="P1200" vm="3864">
        <f ca="1"/>
        <v>37.700000000000003</v>
      </c>
      <c r="Q1200" vm="5869">
        <f ca="1"/>
        <v>16.409800000000001</v>
      </c>
    </row>
    <row r="1201" spans="2:17" x14ac:dyDescent="0.2">
      <c r="B1201" vm="5870">
        <f ca="1"/>
        <v>12.4871</v>
      </c>
      <c r="C1201" vm="5871">
        <f ca="1"/>
        <v>4.5750000000000002</v>
      </c>
      <c r="N1201" vm="5872">
        <f ca="1"/>
        <v>13.1999</v>
      </c>
      <c r="O1201" vm="5873">
        <f ca="1"/>
        <v>24.42</v>
      </c>
      <c r="P1201" vm="5874">
        <f ca="1"/>
        <v>37.47</v>
      </c>
      <c r="Q1201" vm="823">
        <f ca="1"/>
        <v>16.509799999999998</v>
      </c>
    </row>
    <row r="1202" spans="2:17" x14ac:dyDescent="0.2">
      <c r="B1202" vm="5875">
        <f ca="1"/>
        <v>13.001799999999999</v>
      </c>
      <c r="C1202" vm="5876">
        <f ca="1"/>
        <v>4.74</v>
      </c>
      <c r="N1202" vm="5877">
        <f ca="1"/>
        <v>13.500500000000001</v>
      </c>
      <c r="O1202" vm="5878">
        <f ca="1"/>
        <v>24.29</v>
      </c>
      <c r="P1202" vm="5879">
        <f ca="1"/>
        <v>37.7425</v>
      </c>
      <c r="Q1202" vm="823">
        <f ca="1"/>
        <v>16.509799999999998</v>
      </c>
    </row>
    <row r="1203" spans="2:17" x14ac:dyDescent="0.2">
      <c r="B1203" vm="5880">
        <f ca="1"/>
        <v>12.928800000000001</v>
      </c>
      <c r="C1203" vm="5881">
        <f ca="1"/>
        <v>4.75</v>
      </c>
      <c r="N1203" vm="5882">
        <f ca="1"/>
        <v>13.879899999999999</v>
      </c>
      <c r="O1203" vm="5883">
        <f ca="1"/>
        <v>24.45</v>
      </c>
      <c r="P1203" vm="5884">
        <f ca="1"/>
        <v>37.557499999999997</v>
      </c>
      <c r="Q1203" vm="2678">
        <f ca="1"/>
        <v>16.603200000000001</v>
      </c>
    </row>
    <row r="1204" spans="2:17" x14ac:dyDescent="0.2">
      <c r="B1204" vm="5885">
        <f ca="1"/>
        <v>13.0982</v>
      </c>
      <c r="C1204" vm="5886">
        <f ca="1"/>
        <v>4.8085000000000004</v>
      </c>
      <c r="N1204" vm="5887">
        <f ca="1"/>
        <v>13.895200000000001</v>
      </c>
      <c r="O1204" vm="5888">
        <f ca="1"/>
        <v>24.81</v>
      </c>
      <c r="P1204" vm="5889">
        <f ca="1"/>
        <v>37.82</v>
      </c>
      <c r="Q1204" vm="5816">
        <f ca="1"/>
        <v>16.676500000000001</v>
      </c>
    </row>
    <row r="1205" spans="2:17" x14ac:dyDescent="0.2">
      <c r="B1205" vm="5890">
        <f ca="1"/>
        <v>13.1225</v>
      </c>
      <c r="C1205" vm="5891">
        <f ca="1"/>
        <v>4.6914999999999996</v>
      </c>
      <c r="N1205" vm="5892">
        <f ca="1"/>
        <v>13.9899</v>
      </c>
      <c r="O1205" vm="5893">
        <f ca="1"/>
        <v>25.17</v>
      </c>
      <c r="P1205" vm="5843">
        <f ca="1"/>
        <v>37.422499999999999</v>
      </c>
      <c r="Q1205" vm="3779">
        <f ca="1"/>
        <v>16.559799999999999</v>
      </c>
    </row>
    <row r="1206" spans="2:17" x14ac:dyDescent="0.2">
      <c r="B1206" vm="5894">
        <f ca="1"/>
        <v>13.324400000000001</v>
      </c>
      <c r="C1206" vm="5895">
        <f ca="1"/>
        <v>4.8109999999999999</v>
      </c>
      <c r="N1206" vm="5896">
        <f ca="1"/>
        <v>14.0289</v>
      </c>
      <c r="O1206" vm="4690">
        <f ca="1"/>
        <v>24.62</v>
      </c>
      <c r="P1206" vm="5897">
        <f ca="1"/>
        <v>37.115000000000002</v>
      </c>
      <c r="Q1206" vm="5898">
        <f ca="1"/>
        <v>16.8765</v>
      </c>
    </row>
    <row r="1207" spans="2:17" x14ac:dyDescent="0.2">
      <c r="B1207" vm="5899">
        <f ca="1"/>
        <v>13.3567</v>
      </c>
      <c r="C1207" vm="5900">
        <f ca="1"/>
        <v>4.7565</v>
      </c>
      <c r="N1207" vm="5901">
        <f ca="1"/>
        <v>13.904500000000001</v>
      </c>
      <c r="O1207" vm="5902">
        <f ca="1"/>
        <v>24.77</v>
      </c>
      <c r="P1207" vm="5903">
        <f ca="1"/>
        <v>37.087499999999999</v>
      </c>
      <c r="Q1207" vm="5225">
        <f ca="1"/>
        <v>16.759799999999998</v>
      </c>
    </row>
    <row r="1208" spans="2:17" x14ac:dyDescent="0.2">
      <c r="B1208" vm="5904">
        <f ca="1"/>
        <v>13.6965</v>
      </c>
      <c r="C1208" vm="5905">
        <f ca="1"/>
        <v>4.7649999999999997</v>
      </c>
      <c r="N1208" vm="5906">
        <f ca="1"/>
        <v>13.830500000000001</v>
      </c>
      <c r="O1208" vm="5907">
        <f ca="1"/>
        <v>24.71</v>
      </c>
      <c r="P1208" vm="5908">
        <f ca="1"/>
        <v>38.54</v>
      </c>
      <c r="Q1208" vm="5213">
        <f ca="1"/>
        <v>16.933199999999999</v>
      </c>
    </row>
    <row r="1209" spans="2:17" x14ac:dyDescent="0.2">
      <c r="B1209" vm="5909">
        <f ca="1"/>
        <v>13.8307</v>
      </c>
      <c r="C1209" vm="3637">
        <f ca="1"/>
        <v>4.7675000000000001</v>
      </c>
      <c r="N1209" vm="5910">
        <f ca="1"/>
        <v>13.846500000000001</v>
      </c>
      <c r="O1209" vm="4590">
        <f ca="1"/>
        <v>24.57</v>
      </c>
      <c r="P1209" vm="5911">
        <f ca="1"/>
        <v>39.277500000000003</v>
      </c>
      <c r="Q1209" vm="5912">
        <f ca="1"/>
        <v>17.116499999999998</v>
      </c>
    </row>
    <row r="1210" spans="2:17" x14ac:dyDescent="0.2">
      <c r="B1210" vm="5913">
        <f ca="1"/>
        <v>13.804399999999999</v>
      </c>
      <c r="C1210" vm="5914">
        <f ca="1"/>
        <v>4.7954999999999997</v>
      </c>
      <c r="N1210" vm="5915">
        <f ca="1"/>
        <v>13.665900000000001</v>
      </c>
      <c r="O1210" vm="5916">
        <f ca="1"/>
        <v>25.68</v>
      </c>
      <c r="P1210" vm="5917">
        <f ca="1"/>
        <v>38.9</v>
      </c>
      <c r="Q1210" vm="5918">
        <f ca="1"/>
        <v>17.326499999999999</v>
      </c>
    </row>
    <row r="1211" spans="2:17" x14ac:dyDescent="0.2">
      <c r="B1211" vm="5919">
        <f ca="1"/>
        <v>13.761100000000001</v>
      </c>
      <c r="C1211" vm="3629">
        <f ca="1"/>
        <v>4.7634999999999996</v>
      </c>
      <c r="N1211" vm="5920">
        <f ca="1"/>
        <v>13.7852</v>
      </c>
      <c r="O1211" vm="4620">
        <f ca="1"/>
        <v>25.97</v>
      </c>
      <c r="P1211" vm="5921">
        <f ca="1"/>
        <v>39.234999999999999</v>
      </c>
      <c r="Q1211" vm="5922">
        <f ca="1"/>
        <v>17.223199999999999</v>
      </c>
    </row>
    <row r="1212" spans="2:17" x14ac:dyDescent="0.2">
      <c r="B1212" vm="5923">
        <f ca="1"/>
        <v>13.763299999999999</v>
      </c>
      <c r="C1212" vm="5924">
        <f ca="1"/>
        <v>4.6829999999999998</v>
      </c>
      <c r="N1212" vm="5925">
        <f ca="1"/>
        <v>13.719900000000001</v>
      </c>
      <c r="O1212" vm="5926">
        <f ca="1"/>
        <v>25.05</v>
      </c>
      <c r="P1212" vm="5927">
        <f ca="1"/>
        <v>39.412500000000001</v>
      </c>
      <c r="Q1212" vm="1256">
        <f ca="1"/>
        <v>16.873200000000001</v>
      </c>
    </row>
    <row r="1213" spans="2:17" x14ac:dyDescent="0.2">
      <c r="B1213" vm="5928">
        <f ca="1"/>
        <v>13.8947</v>
      </c>
      <c r="C1213" vm="5929">
        <f ca="1"/>
        <v>5.5525000000000002</v>
      </c>
      <c r="N1213" vm="5930">
        <f ca="1"/>
        <v>14.166499999999999</v>
      </c>
      <c r="O1213" vm="4978">
        <f ca="1"/>
        <v>26.1</v>
      </c>
      <c r="P1213" vm="5931">
        <f ca="1"/>
        <v>40.35</v>
      </c>
      <c r="Q1213" vm="5932">
        <f ca="1"/>
        <v>16.8932</v>
      </c>
    </row>
    <row r="1214" spans="2:17" x14ac:dyDescent="0.2">
      <c r="B1214" vm="5933">
        <f ca="1"/>
        <v>13.9072</v>
      </c>
      <c r="C1214" vm="5934">
        <f ca="1"/>
        <v>5.9604999999999997</v>
      </c>
      <c r="N1214" vm="5935">
        <f ca="1"/>
        <v>14.5512</v>
      </c>
      <c r="O1214" vm="4922">
        <f ca="1"/>
        <v>25.93</v>
      </c>
      <c r="P1214" vm="5936">
        <f ca="1"/>
        <v>40.5075</v>
      </c>
      <c r="Q1214" vm="3773">
        <f ca="1"/>
        <v>16.8598</v>
      </c>
    </row>
    <row r="1215" spans="2:17" x14ac:dyDescent="0.2">
      <c r="B1215" vm="5937">
        <f ca="1"/>
        <v>13.787599999999999</v>
      </c>
      <c r="C1215" vm="5938">
        <f ca="1"/>
        <v>6.1464999999999996</v>
      </c>
      <c r="N1215" vm="2126">
        <f ca="1"/>
        <v>14.6999</v>
      </c>
      <c r="O1215" vm="5939">
        <f ca="1"/>
        <v>25.3</v>
      </c>
      <c r="P1215" vm="5940">
        <f ca="1"/>
        <v>39.945</v>
      </c>
      <c r="Q1215" vm="3835">
        <f ca="1"/>
        <v>16.653199999999998</v>
      </c>
    </row>
    <row r="1216" spans="2:17" x14ac:dyDescent="0.2">
      <c r="B1216" vm="1490">
        <f ca="1"/>
        <v>13.71</v>
      </c>
      <c r="C1216" vm="5941">
        <f ca="1"/>
        <v>6.0785</v>
      </c>
      <c r="N1216" vm="5942">
        <f ca="1"/>
        <v>14.837199999999999</v>
      </c>
      <c r="O1216" vm="5943">
        <f ca="1"/>
        <v>26.29</v>
      </c>
      <c r="P1216" vm="5944">
        <f ca="1"/>
        <v>40.32</v>
      </c>
      <c r="Q1216" vm="2678">
        <f ca="1"/>
        <v>16.603200000000001</v>
      </c>
    </row>
    <row r="1217" spans="2:17" x14ac:dyDescent="0.2">
      <c r="B1217" vm="5945">
        <f ca="1"/>
        <v>13.5884</v>
      </c>
      <c r="C1217" vm="5946">
        <f ca="1"/>
        <v>6.1950000000000003</v>
      </c>
      <c r="N1217" vm="5947">
        <f ca="1"/>
        <v>15.649800000000001</v>
      </c>
      <c r="O1217" vm="5948">
        <f ca="1"/>
        <v>26.06</v>
      </c>
      <c r="P1217" vm="5949">
        <f ca="1"/>
        <v>39.954999999999998</v>
      </c>
      <c r="Q1217" vm="2968">
        <f ca="1"/>
        <v>16.7165</v>
      </c>
    </row>
    <row r="1218" spans="2:17" x14ac:dyDescent="0.2">
      <c r="B1218" vm="5923">
        <f ca="1"/>
        <v>13.763299999999999</v>
      </c>
      <c r="C1218" vm="5950">
        <f ca="1"/>
        <v>6.0984999999999996</v>
      </c>
      <c r="N1218" vm="5951">
        <f ca="1"/>
        <v>15.336499999999999</v>
      </c>
      <c r="O1218" vm="5952">
        <f ca="1"/>
        <v>26.32</v>
      </c>
      <c r="P1218" vm="5953">
        <f ca="1"/>
        <v>40.027500000000003</v>
      </c>
      <c r="Q1218" vm="2984">
        <f ca="1"/>
        <v>16.796500000000002</v>
      </c>
    </row>
    <row r="1219" spans="2:17" x14ac:dyDescent="0.2">
      <c r="B1219" vm="1332">
        <f ca="1"/>
        <v>13.44</v>
      </c>
      <c r="C1219" vm="5954">
        <f ca="1"/>
        <v>5.9329999999999998</v>
      </c>
      <c r="N1219" vm="5955">
        <f ca="1"/>
        <v>15.3592</v>
      </c>
      <c r="O1219" vm="5479">
        <f ca="1"/>
        <v>26.02</v>
      </c>
      <c r="P1219" vm="5956">
        <f ca="1"/>
        <v>40.25</v>
      </c>
      <c r="Q1219" vm="2678">
        <f ca="1"/>
        <v>16.603200000000001</v>
      </c>
    </row>
    <row r="1220" spans="2:17" x14ac:dyDescent="0.2">
      <c r="B1220" vm="5957">
        <f ca="1"/>
        <v>13.2631</v>
      </c>
      <c r="C1220" vm="5958">
        <f ca="1"/>
        <v>5.8834999999999997</v>
      </c>
      <c r="N1220" vm="5959">
        <f ca="1"/>
        <v>15.3292</v>
      </c>
      <c r="O1220" vm="4989">
        <f ca="1"/>
        <v>26.58</v>
      </c>
      <c r="P1220" vm="5960">
        <f ca="1"/>
        <v>39.630000000000003</v>
      </c>
      <c r="Q1220" vm="2978">
        <f ca="1"/>
        <v>16.719799999999999</v>
      </c>
    </row>
    <row r="1221" spans="2:17" x14ac:dyDescent="0.2">
      <c r="B1221" vm="5961">
        <f ca="1"/>
        <v>13.533099999999999</v>
      </c>
      <c r="C1221" vm="5962">
        <f ca="1"/>
        <v>5.95</v>
      </c>
      <c r="N1221" vm="5963">
        <f ca="1"/>
        <v>15.2118</v>
      </c>
      <c r="O1221" vm="5964">
        <f ca="1"/>
        <v>27.62</v>
      </c>
      <c r="P1221" vm="5965">
        <f ca="1"/>
        <v>39.67</v>
      </c>
      <c r="Q1221" vm="5280">
        <f ca="1"/>
        <v>16.6798</v>
      </c>
    </row>
    <row r="1222" spans="2:17" x14ac:dyDescent="0.2">
      <c r="B1222" vm="5966">
        <f ca="1"/>
        <v>13.6004</v>
      </c>
      <c r="C1222" vm="5967">
        <f ca="1"/>
        <v>5.8730000000000002</v>
      </c>
      <c r="N1222" vm="5968">
        <f ca="1"/>
        <v>15.8505</v>
      </c>
      <c r="O1222" vm="5799">
        <f ca="1"/>
        <v>27.95</v>
      </c>
      <c r="P1222" vm="5969">
        <f ca="1"/>
        <v>39.572499999999998</v>
      </c>
      <c r="Q1222" vm="5970">
        <f ca="1"/>
        <v>16.836500000000001</v>
      </c>
    </row>
    <row r="1223" spans="2:17" x14ac:dyDescent="0.2">
      <c r="B1223" vm="5971">
        <f ca="1"/>
        <v>13.706300000000001</v>
      </c>
      <c r="C1223" vm="5972">
        <f ca="1"/>
        <v>6.15</v>
      </c>
      <c r="N1223" vm="5973">
        <f ca="1"/>
        <v>15.6065</v>
      </c>
      <c r="O1223" vm="5974">
        <f ca="1"/>
        <v>28.1</v>
      </c>
      <c r="P1223" vm="5975">
        <f ca="1"/>
        <v>39.825000000000003</v>
      </c>
      <c r="Q1223" vm="5222">
        <f ca="1"/>
        <v>17.009799999999998</v>
      </c>
    </row>
    <row r="1224" spans="2:17" x14ac:dyDescent="0.2">
      <c r="B1224" vm="5976">
        <f ca="1"/>
        <v>13.899699999999999</v>
      </c>
      <c r="C1224" vm="5977">
        <f ca="1"/>
        <v>6.3555000000000001</v>
      </c>
      <c r="N1224" vm="2120">
        <f ca="1"/>
        <v>14.7332</v>
      </c>
      <c r="O1224" vm="5978">
        <f ca="1"/>
        <v>28.31</v>
      </c>
      <c r="P1224" vm="5979">
        <f ca="1"/>
        <v>39.979999999999997</v>
      </c>
      <c r="Q1224" vm="5980">
        <f ca="1"/>
        <v>17.219799999999999</v>
      </c>
    </row>
    <row r="1225" spans="2:17" x14ac:dyDescent="0.2">
      <c r="B1225" vm="5981">
        <f ca="1"/>
        <v>14.081899999999999</v>
      </c>
      <c r="C1225" vm="5982">
        <f ca="1"/>
        <v>6.34</v>
      </c>
      <c r="N1225" vm="5983">
        <f ca="1"/>
        <v>15.7325</v>
      </c>
      <c r="O1225" vm="5984">
        <f ca="1"/>
        <v>29</v>
      </c>
      <c r="P1225" vm="5985">
        <f ca="1"/>
        <v>40.07</v>
      </c>
      <c r="Q1225" vm="5986">
        <f ca="1"/>
        <v>17.256499999999999</v>
      </c>
    </row>
    <row r="1226" spans="2:17" x14ac:dyDescent="0.2">
      <c r="B1226" vm="5987">
        <f ca="1"/>
        <v>14.2758</v>
      </c>
      <c r="C1226" vm="5988">
        <f ca="1"/>
        <v>6.5540000000000003</v>
      </c>
      <c r="N1226" vm="5989">
        <f ca="1"/>
        <v>15.7525</v>
      </c>
      <c r="O1226" vm="5770">
        <f ca="1"/>
        <v>28.99</v>
      </c>
      <c r="P1226" vm="5990">
        <f ca="1"/>
        <v>38.935000000000002</v>
      </c>
      <c r="Q1226" vm="5991">
        <f ca="1"/>
        <v>17.529800000000002</v>
      </c>
    </row>
    <row r="1227" spans="2:17" x14ac:dyDescent="0.2">
      <c r="B1227" vm="5992">
        <f ca="1"/>
        <v>14.252800000000001</v>
      </c>
      <c r="C1227" vm="5993">
        <f ca="1"/>
        <v>6.4989999999999997</v>
      </c>
      <c r="N1227" vm="5994">
        <f ca="1"/>
        <v>16.007200000000001</v>
      </c>
      <c r="O1227" vm="5995">
        <f ca="1"/>
        <v>29.43</v>
      </c>
      <c r="P1227" vm="5996">
        <f ca="1"/>
        <v>39.247500000000002</v>
      </c>
      <c r="Q1227" vm="5997">
        <f ca="1"/>
        <v>17.7882</v>
      </c>
    </row>
    <row r="1228" spans="2:17" x14ac:dyDescent="0.2">
      <c r="B1228" vm="5998">
        <f ca="1"/>
        <v>14.2461</v>
      </c>
      <c r="C1228" vm="5999">
        <f ca="1"/>
        <v>6.5579999999999998</v>
      </c>
      <c r="N1228" vm="6000">
        <f ca="1"/>
        <v>16.507200000000001</v>
      </c>
      <c r="O1228" vm="6001">
        <f ca="1"/>
        <v>28.88</v>
      </c>
      <c r="P1228" vm="6002">
        <f ca="1"/>
        <v>39.75</v>
      </c>
      <c r="Q1228" vm="6003">
        <f ca="1"/>
        <v>17.759799999999998</v>
      </c>
    </row>
    <row r="1229" spans="2:17" x14ac:dyDescent="0.2">
      <c r="B1229" vm="6004">
        <f ca="1"/>
        <v>14.3889</v>
      </c>
      <c r="C1229" vm="6005">
        <f ca="1"/>
        <v>6.6059999999999999</v>
      </c>
      <c r="N1229" vm="6006">
        <f ca="1"/>
        <v>16.321200000000001</v>
      </c>
      <c r="O1229" vm="6007">
        <f ca="1"/>
        <v>29.23</v>
      </c>
      <c r="P1229" vm="6002">
        <f ca="1"/>
        <v>39.75</v>
      </c>
      <c r="Q1229" vm="101">
        <f ca="1"/>
        <v>17.783200000000001</v>
      </c>
    </row>
    <row r="1230" spans="2:17" x14ac:dyDescent="0.2">
      <c r="B1230" vm="6008">
        <f ca="1"/>
        <v>14.3857</v>
      </c>
      <c r="C1230" vm="6009">
        <f ca="1"/>
        <v>6.57</v>
      </c>
      <c r="N1230" vm="6010">
        <f ca="1"/>
        <v>16.261800000000001</v>
      </c>
      <c r="O1230" vm="4403">
        <f ca="1"/>
        <v>28.96</v>
      </c>
      <c r="P1230" vm="6011">
        <f ca="1"/>
        <v>39.442500000000003</v>
      </c>
      <c r="Q1230" vm="140">
        <f ca="1"/>
        <v>17.799800000000001</v>
      </c>
    </row>
    <row r="1231" spans="2:17" x14ac:dyDescent="0.2">
      <c r="B1231" vm="6012">
        <f ca="1"/>
        <v>14.430199999999999</v>
      </c>
      <c r="C1231" vm="6013">
        <f ca="1"/>
        <v>6.5449999999999999</v>
      </c>
      <c r="N1231" vm="6014">
        <f ca="1"/>
        <v>16.4665</v>
      </c>
      <c r="O1231" vm="6015">
        <f ca="1"/>
        <v>28.97</v>
      </c>
      <c r="P1231" vm="6016">
        <f ca="1"/>
        <v>39.405000000000001</v>
      </c>
      <c r="Q1231" vm="36">
        <f ca="1"/>
        <v>17.933199999999999</v>
      </c>
    </row>
    <row r="1232" spans="2:17" x14ac:dyDescent="0.2">
      <c r="B1232" vm="6017">
        <f ca="1"/>
        <v>14.3582</v>
      </c>
      <c r="C1232" vm="6018">
        <f ca="1"/>
        <v>6.5270000000000001</v>
      </c>
      <c r="N1232" vm="6019">
        <f ca="1"/>
        <v>16.561800000000002</v>
      </c>
      <c r="O1232" vm="4529">
        <f ca="1"/>
        <v>28.66</v>
      </c>
      <c r="P1232" vm="6020">
        <f ca="1"/>
        <v>39.805</v>
      </c>
      <c r="Q1232" vm="6021">
        <f ca="1"/>
        <v>17.9998</v>
      </c>
    </row>
    <row r="1233" spans="2:17" x14ac:dyDescent="0.2">
      <c r="B1233" vm="6022">
        <f ca="1"/>
        <v>14.251300000000001</v>
      </c>
      <c r="C1233" vm="6023">
        <f ca="1"/>
        <v>6.3879999999999999</v>
      </c>
      <c r="N1233" vm="6024">
        <f ca="1"/>
        <v>16.475200000000001</v>
      </c>
      <c r="O1233" vm="6025">
        <f ca="1"/>
        <v>28.3</v>
      </c>
      <c r="P1233" vm="6026">
        <f ca="1"/>
        <v>39.744999999999997</v>
      </c>
      <c r="Q1233" vm="6027">
        <f ca="1"/>
        <v>18.176500000000001</v>
      </c>
    </row>
    <row r="1234" spans="2:17" x14ac:dyDescent="0.2">
      <c r="B1234" vm="6028">
        <f ca="1"/>
        <v>14.4262</v>
      </c>
      <c r="C1234" vm="6029">
        <f ca="1"/>
        <v>6.5525000000000002</v>
      </c>
      <c r="N1234" vm="6030">
        <f ca="1"/>
        <v>16.201799999999999</v>
      </c>
      <c r="O1234" vm="5759">
        <f ca="1"/>
        <v>28.94</v>
      </c>
      <c r="P1234" vm="6031">
        <f ca="1"/>
        <v>39.35</v>
      </c>
      <c r="Q1234" vm="6032">
        <f ca="1"/>
        <v>18.259799999999998</v>
      </c>
    </row>
    <row r="1235" spans="2:17" x14ac:dyDescent="0.2">
      <c r="B1235" vm="6033">
        <f ca="1"/>
        <v>14.5771</v>
      </c>
      <c r="C1235" vm="6034">
        <f ca="1"/>
        <v>6.6784999999999997</v>
      </c>
      <c r="N1235" vm="6035">
        <f ca="1"/>
        <v>16.358499999999999</v>
      </c>
      <c r="O1235" vm="6036">
        <f ca="1"/>
        <v>29.33</v>
      </c>
      <c r="P1235" vm="6037">
        <f ca="1"/>
        <v>39.395000000000003</v>
      </c>
      <c r="Q1235" vm="6038">
        <f ca="1"/>
        <v>18.2532</v>
      </c>
    </row>
    <row r="1236" spans="2:17" x14ac:dyDescent="0.2">
      <c r="B1236" vm="6039">
        <f ca="1"/>
        <v>14.6744</v>
      </c>
      <c r="C1236" vm="6040">
        <f ca="1"/>
        <v>6.6654999999999998</v>
      </c>
      <c r="N1236" vm="6041">
        <f ca="1"/>
        <v>16.511800000000001</v>
      </c>
      <c r="O1236" vm="5035">
        <f ca="1"/>
        <v>29.58</v>
      </c>
      <c r="P1236" vm="6042">
        <f ca="1"/>
        <v>39.21</v>
      </c>
      <c r="Q1236" vm="6043">
        <f ca="1"/>
        <v>18.2865</v>
      </c>
    </row>
    <row r="1237" spans="2:17" x14ac:dyDescent="0.2">
      <c r="B1237" vm="6044">
        <f ca="1"/>
        <v>14.3139</v>
      </c>
      <c r="C1237" vm="6045">
        <f ca="1"/>
        <v>6.5149999999999997</v>
      </c>
      <c r="N1237" vm="6046">
        <f ca="1"/>
        <v>16.5672</v>
      </c>
      <c r="O1237" vm="5770">
        <f ca="1"/>
        <v>28.99</v>
      </c>
      <c r="P1237" vm="6047">
        <f ca="1"/>
        <v>39.112499999999997</v>
      </c>
      <c r="Q1237" vm="6048">
        <f ca="1"/>
        <v>18.029800000000002</v>
      </c>
    </row>
    <row r="1238" spans="2:17" x14ac:dyDescent="0.2">
      <c r="B1238" vm="6049">
        <f ca="1"/>
        <v>14.5298</v>
      </c>
      <c r="C1238" vm="6050">
        <f ca="1"/>
        <v>6.6094999999999997</v>
      </c>
      <c r="N1238" vm="6051">
        <f ca="1"/>
        <v>16.468499999999999</v>
      </c>
      <c r="O1238" vm="6052">
        <f ca="1"/>
        <v>29.44</v>
      </c>
      <c r="P1238" vm="6053">
        <f ca="1"/>
        <v>38.65</v>
      </c>
      <c r="Q1238" vm="6027">
        <f ca="1"/>
        <v>18.176500000000001</v>
      </c>
    </row>
    <row r="1239" spans="2:17" x14ac:dyDescent="0.2">
      <c r="B1239" vm="6054">
        <f ca="1"/>
        <v>14.717499999999999</v>
      </c>
      <c r="C1239" vm="6055">
        <f ca="1"/>
        <v>6.8470000000000004</v>
      </c>
      <c r="N1239" vm="6056">
        <f ca="1"/>
        <v>16.7332</v>
      </c>
      <c r="O1239" vm="5984">
        <f ca="1"/>
        <v>29</v>
      </c>
      <c r="P1239" vm="6057">
        <f ca="1"/>
        <v>39.087499999999999</v>
      </c>
      <c r="Q1239" vm="6058">
        <f ca="1"/>
        <v>18.283200000000001</v>
      </c>
    </row>
    <row r="1240" spans="2:17" x14ac:dyDescent="0.2">
      <c r="B1240" vm="4061">
        <f ca="1"/>
        <v>14.789300000000001</v>
      </c>
      <c r="C1240" vm="6059">
        <f ca="1"/>
        <v>6.9574999999999996</v>
      </c>
      <c r="N1240" vm="6060">
        <f ca="1"/>
        <v>16.7605</v>
      </c>
      <c r="O1240" vm="5716">
        <f ca="1"/>
        <v>28.72</v>
      </c>
      <c r="P1240" vm="6061">
        <f ca="1"/>
        <v>39.502499999999998</v>
      </c>
      <c r="Q1240" vm="4654">
        <f ca="1"/>
        <v>18.223199999999999</v>
      </c>
    </row>
    <row r="1241" spans="2:17" x14ac:dyDescent="0.2">
      <c r="B1241" vm="6062">
        <f ca="1"/>
        <v>14.7403</v>
      </c>
      <c r="C1241" vm="6063">
        <f ca="1"/>
        <v>7.181</v>
      </c>
      <c r="N1241" vm="6064">
        <f ca="1"/>
        <v>16.5945</v>
      </c>
      <c r="O1241" vm="5044">
        <f ca="1"/>
        <v>28.27</v>
      </c>
      <c r="P1241" vm="6065">
        <f ca="1"/>
        <v>39.28</v>
      </c>
      <c r="Q1241" vm="6066">
        <f ca="1"/>
        <v>18.243200000000002</v>
      </c>
    </row>
    <row r="1242" spans="2:17" x14ac:dyDescent="0.2">
      <c r="B1242" vm="6067">
        <f ca="1"/>
        <v>14.8399</v>
      </c>
      <c r="C1242" vm="6068">
        <f ca="1"/>
        <v>7.1710000000000003</v>
      </c>
      <c r="N1242" vm="789">
        <f ca="1"/>
        <v>16.546500000000002</v>
      </c>
      <c r="O1242" vm="4379">
        <f ca="1"/>
        <v>27.65</v>
      </c>
      <c r="P1242" vm="6069">
        <f ca="1"/>
        <v>38.78</v>
      </c>
      <c r="Q1242" vm="6070">
        <f ca="1"/>
        <v>18.236499999999999</v>
      </c>
    </row>
    <row r="1243" spans="2:17" x14ac:dyDescent="0.2">
      <c r="B1243" vm="6071">
        <f ca="1"/>
        <v>14.619400000000001</v>
      </c>
      <c r="C1243" vm="6072">
        <f ca="1"/>
        <v>6.9</v>
      </c>
      <c r="N1243" vm="2246">
        <f ca="1"/>
        <v>16.4998</v>
      </c>
      <c r="O1243" vm="6073">
        <f ca="1"/>
        <v>27.535</v>
      </c>
      <c r="P1243" vm="6074">
        <f ca="1"/>
        <v>39.575000000000003</v>
      </c>
      <c r="Q1243" vm="6075">
        <f ca="1"/>
        <v>18.046500000000002</v>
      </c>
    </row>
    <row r="1244" spans="2:17" x14ac:dyDescent="0.2">
      <c r="B1244" vm="6076">
        <f ca="1"/>
        <v>14.601599999999999</v>
      </c>
      <c r="C1244" vm="6077">
        <f ca="1"/>
        <v>6.7149999999999999</v>
      </c>
      <c r="N1244" vm="6078">
        <f ca="1"/>
        <v>16.399799999999999</v>
      </c>
      <c r="O1244" vm="5039">
        <f ca="1"/>
        <v>28.16</v>
      </c>
      <c r="P1244" vm="6079">
        <f ca="1"/>
        <v>39.799999999999997</v>
      </c>
      <c r="Q1244" vm="6080">
        <f ca="1"/>
        <v>18.273199999999999</v>
      </c>
    </row>
    <row r="1245" spans="2:17" x14ac:dyDescent="0.2">
      <c r="B1245" vm="6081">
        <f ca="1"/>
        <v>14.701700000000001</v>
      </c>
      <c r="C1245" vm="6082">
        <f ca="1"/>
        <v>6.73</v>
      </c>
      <c r="N1245" vm="6083">
        <f ca="1"/>
        <v>16.723199999999999</v>
      </c>
      <c r="O1245" vm="6001">
        <f ca="1"/>
        <v>28.88</v>
      </c>
      <c r="P1245" vm="6084">
        <f ca="1"/>
        <v>39.002499999999998</v>
      </c>
      <c r="Q1245" vm="6085">
        <f ca="1"/>
        <v>18.079799999999999</v>
      </c>
    </row>
    <row r="1246" spans="2:17" x14ac:dyDescent="0.2">
      <c r="B1246" vm="6086">
        <f ca="1"/>
        <v>14.7753</v>
      </c>
      <c r="C1246" vm="6087">
        <f ca="1"/>
        <v>6.6204999999999998</v>
      </c>
      <c r="N1246" vm="6088">
        <f ca="1"/>
        <v>17.026499999999999</v>
      </c>
      <c r="O1246" vm="5716">
        <f ca="1"/>
        <v>28.72</v>
      </c>
      <c r="P1246" vm="6089">
        <f ca="1"/>
        <v>39.362499999999997</v>
      </c>
      <c r="Q1246" vm="6090">
        <f ca="1"/>
        <v>18.0932</v>
      </c>
    </row>
    <row r="1247" spans="2:17" x14ac:dyDescent="0.2">
      <c r="B1247" vm="6091">
        <f ca="1"/>
        <v>14.881399999999999</v>
      </c>
      <c r="C1247" vm="6092">
        <f ca="1"/>
        <v>6.8034999999999997</v>
      </c>
      <c r="N1247" vm="3820">
        <f ca="1"/>
        <v>16.793199999999999</v>
      </c>
      <c r="O1247" vm="6093">
        <f ca="1"/>
        <v>30.43</v>
      </c>
      <c r="P1247" vm="6094">
        <f ca="1"/>
        <v>40.085000000000001</v>
      </c>
      <c r="Q1247" vm="6080">
        <f ca="1"/>
        <v>18.273199999999999</v>
      </c>
    </row>
    <row r="1248" spans="2:17" x14ac:dyDescent="0.2">
      <c r="B1248" vm="6095">
        <f ca="1"/>
        <v>14.898199999999999</v>
      </c>
      <c r="C1248" vm="6096">
        <f ca="1"/>
        <v>6.625</v>
      </c>
      <c r="N1248" vm="6097">
        <f ca="1"/>
        <v>16.883800000000001</v>
      </c>
      <c r="O1248" vm="6098">
        <f ca="1"/>
        <v>30.88</v>
      </c>
      <c r="P1248" vm="6099">
        <f ca="1"/>
        <v>39.482500000000002</v>
      </c>
      <c r="Q1248" vm="6100">
        <f ca="1"/>
        <v>18.193200000000001</v>
      </c>
    </row>
    <row r="1249" spans="2:17" x14ac:dyDescent="0.2">
      <c r="B1249" vm="6101">
        <f ca="1"/>
        <v>14.8469</v>
      </c>
      <c r="C1249" vm="6102">
        <f ca="1"/>
        <v>6.5380000000000003</v>
      </c>
      <c r="N1249" vm="6103">
        <f ca="1"/>
        <v>16.680499999999999</v>
      </c>
      <c r="O1249" vm="6104">
        <f ca="1"/>
        <v>30.9</v>
      </c>
      <c r="P1249" vm="6105">
        <f ca="1"/>
        <v>39.44</v>
      </c>
      <c r="Q1249" vm="6106">
        <f ca="1"/>
        <v>17.986499999999999</v>
      </c>
    </row>
    <row r="1250" spans="2:17" x14ac:dyDescent="0.2">
      <c r="B1250" vm="6107">
        <f ca="1"/>
        <v>14.9795</v>
      </c>
      <c r="C1250" vm="6108">
        <f ca="1"/>
        <v>6.5465</v>
      </c>
      <c r="N1250" vm="5660">
        <f ca="1"/>
        <v>16.6465</v>
      </c>
      <c r="O1250" vm="6109">
        <f ca="1"/>
        <v>31.5</v>
      </c>
      <c r="P1250" vm="6110">
        <f ca="1"/>
        <v>40.022500000000001</v>
      </c>
      <c r="Q1250" vm="6111">
        <f ca="1"/>
        <v>18.069800000000001</v>
      </c>
    </row>
    <row r="1251" spans="2:17" x14ac:dyDescent="0.2">
      <c r="B1251" vm="6112">
        <f ca="1"/>
        <v>14.9255</v>
      </c>
      <c r="C1251" vm="6113">
        <f ca="1"/>
        <v>6.468</v>
      </c>
      <c r="N1251" vm="6114">
        <f ca="1"/>
        <v>16.6752</v>
      </c>
      <c r="O1251" vm="5522">
        <f ca="1"/>
        <v>32.090000000000003</v>
      </c>
      <c r="P1251" vm="6115">
        <f ca="1"/>
        <v>40.215000000000003</v>
      </c>
      <c r="Q1251" vm="256">
        <f ca="1"/>
        <v>17.6998</v>
      </c>
    </row>
    <row r="1252" spans="2:17" x14ac:dyDescent="0.2">
      <c r="B1252" vm="6116">
        <f ca="1"/>
        <v>14.9152</v>
      </c>
      <c r="C1252" vm="6117">
        <f ca="1"/>
        <v>6.3955000000000002</v>
      </c>
      <c r="N1252" vm="6118">
        <f ca="1"/>
        <v>16.811199999999999</v>
      </c>
      <c r="O1252" vm="6119">
        <f ca="1"/>
        <v>31.88</v>
      </c>
      <c r="P1252" vm="6120">
        <f ca="1"/>
        <v>40.217500000000001</v>
      </c>
      <c r="Q1252" vm="107">
        <f ca="1"/>
        <v>17.686499999999999</v>
      </c>
    </row>
    <row r="1253" spans="2:17" x14ac:dyDescent="0.2">
      <c r="B1253" vm="6121">
        <f ca="1"/>
        <v>14.9633</v>
      </c>
      <c r="C1253" vm="6122">
        <f ca="1"/>
        <v>6.524</v>
      </c>
      <c r="N1253" vm="123">
        <f ca="1"/>
        <v>17.4665</v>
      </c>
      <c r="O1253" vm="4460">
        <f ca="1"/>
        <v>31.97</v>
      </c>
      <c r="P1253" vm="6123">
        <f ca="1"/>
        <v>40.335000000000001</v>
      </c>
      <c r="Q1253" vm="6124">
        <f ca="1"/>
        <v>17.6465</v>
      </c>
    </row>
    <row r="1254" spans="2:17" x14ac:dyDescent="0.2">
      <c r="B1254" vm="6125">
        <f ca="1"/>
        <v>15.0481</v>
      </c>
      <c r="C1254" vm="6126">
        <f ca="1"/>
        <v>6.6879999999999997</v>
      </c>
      <c r="N1254" vm="6127">
        <f ca="1"/>
        <v>17.493200000000002</v>
      </c>
      <c r="O1254" vm="6128">
        <f ca="1"/>
        <v>32.39</v>
      </c>
      <c r="P1254" vm="6129">
        <f ca="1"/>
        <v>40.342500000000001</v>
      </c>
      <c r="Q1254" vm="6130">
        <f ca="1"/>
        <v>17.819800000000001</v>
      </c>
    </row>
    <row r="1255" spans="2:17" x14ac:dyDescent="0.2">
      <c r="B1255" vm="6131">
        <f ca="1"/>
        <v>15.1021</v>
      </c>
      <c r="C1255" vm="6132">
        <f ca="1"/>
        <v>6.74</v>
      </c>
      <c r="N1255" vm="6133">
        <f ca="1"/>
        <v>17.476500000000001</v>
      </c>
      <c r="O1255" vm="6134">
        <f ca="1"/>
        <v>32.229999999999997</v>
      </c>
      <c r="P1255" vm="6135">
        <f ca="1"/>
        <v>40.17</v>
      </c>
      <c r="Q1255" vm="3897">
        <f ca="1"/>
        <v>17.816500000000001</v>
      </c>
    </row>
    <row r="1256" spans="2:17" x14ac:dyDescent="0.2">
      <c r="B1256" vm="6136">
        <f ca="1"/>
        <v>15.338100000000001</v>
      </c>
      <c r="C1256" vm="6137">
        <f ca="1"/>
        <v>6.96</v>
      </c>
      <c r="N1256" vm="6138">
        <f ca="1"/>
        <v>17.354500000000002</v>
      </c>
      <c r="O1256" vm="6139">
        <f ca="1"/>
        <v>31.89</v>
      </c>
      <c r="P1256" vm="6140">
        <f ca="1"/>
        <v>39.875</v>
      </c>
      <c r="Q1256" vm="6141">
        <f ca="1"/>
        <v>17.8065</v>
      </c>
    </row>
    <row r="1257" spans="2:17" x14ac:dyDescent="0.2">
      <c r="B1257" vm="6142">
        <f ca="1"/>
        <v>15.5566</v>
      </c>
      <c r="C1257" vm="6143">
        <f ca="1"/>
        <v>6.9874999999999998</v>
      </c>
      <c r="N1257" vm="6144">
        <f ca="1"/>
        <v>17.798500000000001</v>
      </c>
      <c r="O1257" vm="6145">
        <f ca="1"/>
        <v>31.53</v>
      </c>
      <c r="P1257" vm="6146">
        <f ca="1"/>
        <v>39.85</v>
      </c>
      <c r="Q1257" vm="6147">
        <f ca="1"/>
        <v>17.9298</v>
      </c>
    </row>
    <row r="1258" spans="2:17" x14ac:dyDescent="0.2">
      <c r="B1258" vm="6148">
        <f ca="1"/>
        <v>15.633599999999999</v>
      </c>
      <c r="C1258" vm="6149">
        <f ca="1"/>
        <v>7.0644999999999998</v>
      </c>
      <c r="N1258" vm="6150">
        <f ca="1"/>
        <v>17.763200000000001</v>
      </c>
      <c r="O1258" vm="6151">
        <f ca="1"/>
        <v>31.09</v>
      </c>
      <c r="P1258" vm="6152">
        <f ca="1"/>
        <v>40.0075</v>
      </c>
      <c r="Q1258" vm="6153">
        <f ca="1"/>
        <v>17.989799999999999</v>
      </c>
    </row>
    <row r="1259" spans="2:17" x14ac:dyDescent="0.2">
      <c r="B1259" vm="6154">
        <f ca="1"/>
        <v>15.477499999999999</v>
      </c>
      <c r="C1259" vm="4850">
        <f ca="1"/>
        <v>6.92</v>
      </c>
      <c r="N1259" vm="6155">
        <f ca="1"/>
        <v>17.925799999999999</v>
      </c>
      <c r="O1259" vm="6156">
        <f ca="1"/>
        <v>30.85</v>
      </c>
      <c r="P1259" vm="6157">
        <f ca="1"/>
        <v>39.32</v>
      </c>
      <c r="Q1259" vm="6158">
        <f ca="1"/>
        <v>17.976500000000001</v>
      </c>
    </row>
    <row r="1260" spans="2:17" x14ac:dyDescent="0.2">
      <c r="B1260" vm="6159">
        <f ca="1"/>
        <v>15.633900000000001</v>
      </c>
      <c r="C1260" vm="6160">
        <f ca="1"/>
        <v>6.8544999999999998</v>
      </c>
      <c r="N1260" vm="174">
        <f ca="1"/>
        <v>17.463200000000001</v>
      </c>
      <c r="O1260" vm="4464">
        <f ca="1"/>
        <v>30.95</v>
      </c>
      <c r="P1260" vm="6161">
        <f ca="1"/>
        <v>39.5</v>
      </c>
      <c r="Q1260" vm="3969">
        <f ca="1"/>
        <v>18.083200000000001</v>
      </c>
    </row>
    <row r="1261" spans="2:17" x14ac:dyDescent="0.2">
      <c r="B1261" vm="6162">
        <f ca="1"/>
        <v>15.689</v>
      </c>
      <c r="C1261" vm="6163">
        <f ca="1"/>
        <v>6.8125</v>
      </c>
      <c r="N1261" vm="5277">
        <f ca="1"/>
        <v>17.653199999999998</v>
      </c>
      <c r="O1261" vm="6164">
        <f ca="1"/>
        <v>31.38</v>
      </c>
      <c r="P1261" vm="6165">
        <f ca="1"/>
        <v>39.25</v>
      </c>
      <c r="Q1261" vm="5165">
        <f ca="1"/>
        <v>17.9132</v>
      </c>
    </row>
    <row r="1262" spans="2:17" x14ac:dyDescent="0.2">
      <c r="B1262" vm="6166">
        <f ca="1"/>
        <v>15.694699999999999</v>
      </c>
      <c r="C1262" vm="6167">
        <f ca="1"/>
        <v>6.6715</v>
      </c>
      <c r="N1262" vm="6168">
        <f ca="1"/>
        <v>18.073799999999999</v>
      </c>
      <c r="O1262" vm="6169">
        <f ca="1"/>
        <v>31.73</v>
      </c>
      <c r="P1262" vm="6170">
        <f ca="1"/>
        <v>39.612499999999997</v>
      </c>
      <c r="Q1262" vm="6048">
        <f ca="1"/>
        <v>18.029800000000002</v>
      </c>
    </row>
    <row r="1263" spans="2:17" x14ac:dyDescent="0.2">
      <c r="B1263" vm="6171">
        <f ca="1"/>
        <v>15.6617</v>
      </c>
      <c r="C1263" vm="6082">
        <f ca="1"/>
        <v>6.73</v>
      </c>
      <c r="N1263" vm="6172">
        <f ca="1"/>
        <v>18.679500000000001</v>
      </c>
      <c r="O1263" vm="6173">
        <f ca="1"/>
        <v>31.6</v>
      </c>
      <c r="P1263" vm="6174">
        <f ca="1"/>
        <v>39.552500000000002</v>
      </c>
      <c r="Q1263" vm="19">
        <f ca="1"/>
        <v>17.833200000000001</v>
      </c>
    </row>
    <row r="1264" spans="2:17" x14ac:dyDescent="0.2">
      <c r="B1264" vm="1754">
        <f ca="1"/>
        <v>15.2498</v>
      </c>
      <c r="C1264" vm="6175">
        <f ca="1"/>
        <v>6.6005000000000003</v>
      </c>
      <c r="N1264" vm="6176">
        <f ca="1"/>
        <v>18.591799999999999</v>
      </c>
      <c r="O1264" vm="6177">
        <f ca="1"/>
        <v>31.59</v>
      </c>
      <c r="P1264" vm="6178">
        <f ca="1"/>
        <v>40.1875</v>
      </c>
      <c r="Q1264" vm="78">
        <f ca="1"/>
        <v>17.906500000000001</v>
      </c>
    </row>
    <row r="1265" spans="2:17" x14ac:dyDescent="0.2">
      <c r="B1265" vm="6179">
        <f ca="1"/>
        <v>14.814399999999999</v>
      </c>
      <c r="C1265" vm="6180">
        <f ca="1"/>
        <v>6.5279999999999996</v>
      </c>
      <c r="N1265" vm="4739">
        <f ca="1"/>
        <v>18.333200000000001</v>
      </c>
      <c r="O1265" vm="6181">
        <f ca="1"/>
        <v>32.86</v>
      </c>
      <c r="P1265" vm="6182">
        <f ca="1"/>
        <v>41.225000000000001</v>
      </c>
      <c r="Q1265" vm="6183">
        <f ca="1"/>
        <v>17.809799999999999</v>
      </c>
    </row>
    <row r="1266" spans="2:17" x14ac:dyDescent="0.2">
      <c r="B1266" vm="6184">
        <f ca="1"/>
        <v>15.126200000000001</v>
      </c>
      <c r="C1266" vm="6185">
        <f ca="1"/>
        <v>6.6310000000000002</v>
      </c>
      <c r="N1266" vm="6186">
        <f ca="1"/>
        <v>17.287800000000001</v>
      </c>
      <c r="O1266" vm="6187">
        <f ca="1"/>
        <v>32.71</v>
      </c>
      <c r="P1266" vm="6188">
        <f ca="1"/>
        <v>41.652500000000003</v>
      </c>
      <c r="Q1266" vm="6189">
        <f ca="1"/>
        <v>17.776499999999999</v>
      </c>
    </row>
    <row r="1267" spans="2:17" x14ac:dyDescent="0.2">
      <c r="B1267" vm="1097">
        <f ca="1"/>
        <v>14.9665</v>
      </c>
      <c r="C1267" vm="6190">
        <f ca="1"/>
        <v>6.4494999999999996</v>
      </c>
      <c r="N1267" vm="6191">
        <f ca="1"/>
        <v>17.271799999999999</v>
      </c>
      <c r="O1267" vm="6192">
        <f ca="1"/>
        <v>32.700000000000003</v>
      </c>
      <c r="P1267" vm="6193">
        <f ca="1"/>
        <v>42.1875</v>
      </c>
      <c r="Q1267" vm="6021">
        <f ca="1"/>
        <v>17.9998</v>
      </c>
    </row>
    <row r="1268" spans="2:17" x14ac:dyDescent="0.2">
      <c r="B1268" vm="6028">
        <f ca="1"/>
        <v>14.4262</v>
      </c>
      <c r="C1268" vm="6194">
        <f ca="1"/>
        <v>6.3951000000000002</v>
      </c>
      <c r="N1268" vm="3632">
        <f ca="1"/>
        <v>17.481200000000001</v>
      </c>
      <c r="O1268" vm="6195">
        <f ca="1"/>
        <v>31.99</v>
      </c>
      <c r="P1268" vm="6196">
        <f ca="1"/>
        <v>42.4375</v>
      </c>
      <c r="Q1268" vm="6197">
        <f ca="1"/>
        <v>18.263200000000001</v>
      </c>
    </row>
    <row r="1269" spans="2:17" x14ac:dyDescent="0.2">
      <c r="B1269" vm="6198">
        <f ca="1"/>
        <v>14.611700000000001</v>
      </c>
      <c r="C1269" vm="6199">
        <f ca="1"/>
        <v>6.4569999999999999</v>
      </c>
      <c r="N1269" vm="271">
        <f ca="1"/>
        <v>17.4832</v>
      </c>
      <c r="O1269" vm="6200">
        <f ca="1"/>
        <v>32.68</v>
      </c>
      <c r="P1269" vm="6201">
        <f ca="1"/>
        <v>42.104999999999997</v>
      </c>
      <c r="Q1269" vm="6066">
        <f ca="1"/>
        <v>18.243200000000002</v>
      </c>
    </row>
    <row r="1270" spans="2:17" x14ac:dyDescent="0.2">
      <c r="B1270" vm="6202">
        <f ca="1"/>
        <v>14.8041</v>
      </c>
      <c r="C1270" vm="6203">
        <f ca="1"/>
        <v>6.4589999999999996</v>
      </c>
      <c r="N1270" vm="6204">
        <f ca="1"/>
        <v>17.473199999999999</v>
      </c>
      <c r="O1270" vm="6205">
        <f ca="1"/>
        <v>33.54</v>
      </c>
      <c r="P1270" vm="6201">
        <f ca="1"/>
        <v>42.104999999999997</v>
      </c>
      <c r="Q1270" vm="6206">
        <f ca="1"/>
        <v>18.113199999999999</v>
      </c>
    </row>
    <row r="1271" spans="2:17" x14ac:dyDescent="0.2">
      <c r="B1271" vm="6207">
        <f ca="1"/>
        <v>14.551399999999999</v>
      </c>
      <c r="C1271" vm="6208">
        <f ca="1"/>
        <v>6.31</v>
      </c>
      <c r="N1271" vm="6209">
        <f ca="1"/>
        <v>17.782499999999999</v>
      </c>
      <c r="O1271" vm="6210">
        <f ca="1"/>
        <v>34.56</v>
      </c>
      <c r="P1271" vm="6211">
        <f ca="1"/>
        <v>41.354999999999997</v>
      </c>
      <c r="Q1271" vm="6212">
        <f ca="1"/>
        <v>17.969799999999999</v>
      </c>
    </row>
    <row r="1272" spans="2:17" x14ac:dyDescent="0.2">
      <c r="B1272" vm="6213">
        <f ca="1"/>
        <v>14.6637</v>
      </c>
      <c r="C1272" vm="6214">
        <f ca="1"/>
        <v>6.3564999999999996</v>
      </c>
      <c r="N1272" vm="6215">
        <f ca="1"/>
        <v>17.6145</v>
      </c>
      <c r="O1272" vm="6216">
        <f ca="1"/>
        <v>35.94</v>
      </c>
      <c r="P1272" vm="6217">
        <f ca="1"/>
        <v>41.052500000000002</v>
      </c>
      <c r="Q1272" vm="6218">
        <f ca="1"/>
        <v>17.973199999999999</v>
      </c>
    </row>
    <row r="1273" spans="2:17" x14ac:dyDescent="0.2">
      <c r="B1273" vm="6219">
        <f ca="1"/>
        <v>14.600099999999999</v>
      </c>
      <c r="C1273" vm="6220">
        <f ca="1"/>
        <v>6.3630000000000004</v>
      </c>
      <c r="N1273" vm="4880">
        <f ca="1"/>
        <v>18.166499999999999</v>
      </c>
      <c r="O1273" vm="6221">
        <f ca="1"/>
        <v>35.43</v>
      </c>
      <c r="P1273" vm="6222">
        <f ca="1"/>
        <v>41.41</v>
      </c>
      <c r="Q1273" vm="6223">
        <f ca="1"/>
        <v>18.023199999999999</v>
      </c>
    </row>
    <row r="1274" spans="2:17" x14ac:dyDescent="0.2">
      <c r="B1274" vm="6224">
        <f ca="1"/>
        <v>14.126200000000001</v>
      </c>
      <c r="C1274" vm="6225">
        <f ca="1"/>
        <v>6.28</v>
      </c>
      <c r="N1274" vm="4739">
        <f ca="1"/>
        <v>18.333200000000001</v>
      </c>
      <c r="O1274" vm="6226">
        <f ca="1"/>
        <v>33.82</v>
      </c>
      <c r="P1274" vm="6227">
        <f ca="1"/>
        <v>41.707500000000003</v>
      </c>
      <c r="Q1274" vm="5277">
        <f ca="1"/>
        <v>17.653199999999998</v>
      </c>
    </row>
    <row r="1275" spans="2:17" x14ac:dyDescent="0.2">
      <c r="B1275" vm="6228">
        <f ca="1"/>
        <v>13.678000000000001</v>
      </c>
      <c r="C1275" vm="6229">
        <f ca="1"/>
        <v>6.1050000000000004</v>
      </c>
      <c r="N1275" vm="3954">
        <f ca="1"/>
        <v>18.0032</v>
      </c>
      <c r="O1275" vm="4058">
        <f ca="1"/>
        <v>33.56</v>
      </c>
      <c r="P1275" vm="6230">
        <f ca="1"/>
        <v>41.2425</v>
      </c>
      <c r="Q1275" vm="6231">
        <f ca="1"/>
        <v>17.713200000000001</v>
      </c>
    </row>
    <row r="1276" spans="2:17" x14ac:dyDescent="0.2">
      <c r="B1276" vm="6232">
        <f ca="1"/>
        <v>13.462300000000001</v>
      </c>
      <c r="C1276" vm="6233">
        <f ca="1"/>
        <v>6.0279999999999996</v>
      </c>
      <c r="N1276" vm="6234">
        <f ca="1"/>
        <v>17.4178</v>
      </c>
      <c r="O1276" vm="6235">
        <f ca="1"/>
        <v>32.51</v>
      </c>
      <c r="P1276" vm="6236">
        <f ca="1"/>
        <v>41.75</v>
      </c>
      <c r="Q1276" vm="6237">
        <f ca="1"/>
        <v>17.6065</v>
      </c>
    </row>
    <row r="1277" spans="2:17" x14ac:dyDescent="0.2">
      <c r="B1277" vm="6238">
        <f ca="1"/>
        <v>13.5449</v>
      </c>
      <c r="C1277" vm="6239">
        <f ca="1"/>
        <v>6.0514999999999999</v>
      </c>
      <c r="N1277" vm="6158">
        <f ca="1"/>
        <v>17.976500000000001</v>
      </c>
      <c r="O1277" vm="6240">
        <f ca="1"/>
        <v>32.340000000000003</v>
      </c>
      <c r="P1277" vm="6241">
        <f ca="1"/>
        <v>41.477499999999999</v>
      </c>
      <c r="Q1277" vm="6242">
        <f ca="1"/>
        <v>17.8398</v>
      </c>
    </row>
    <row r="1278" spans="2:17" x14ac:dyDescent="0.2">
      <c r="B1278" vm="6243">
        <f ca="1"/>
        <v>13.625500000000001</v>
      </c>
      <c r="C1278" vm="6244">
        <f ca="1"/>
        <v>6.2214999999999998</v>
      </c>
      <c r="N1278" vm="6245">
        <f ca="1"/>
        <v>17.825199999999999</v>
      </c>
      <c r="O1278" vm="6246">
        <f ca="1"/>
        <v>33.33</v>
      </c>
      <c r="P1278" vm="6247">
        <f ca="1"/>
        <v>41.155000000000001</v>
      </c>
      <c r="Q1278" vm="6248">
        <f ca="1"/>
        <v>17.793199999999999</v>
      </c>
    </row>
    <row r="1279" spans="2:17" x14ac:dyDescent="0.2">
      <c r="B1279" vm="6249">
        <f ca="1"/>
        <v>13.475300000000001</v>
      </c>
      <c r="C1279" vm="6250">
        <f ca="1"/>
        <v>6.4885000000000002</v>
      </c>
      <c r="N1279" vm="6251">
        <f ca="1"/>
        <v>17.495200000000001</v>
      </c>
      <c r="O1279" vm="6252">
        <f ca="1"/>
        <v>33.42</v>
      </c>
      <c r="P1279" vm="6253">
        <f ca="1"/>
        <v>40.662500000000001</v>
      </c>
      <c r="Q1279" vm="6254">
        <f ca="1"/>
        <v>17.8932</v>
      </c>
    </row>
    <row r="1280" spans="2:17" x14ac:dyDescent="0.2">
      <c r="B1280" vm="6255">
        <f ca="1"/>
        <v>13.378</v>
      </c>
      <c r="C1280" vm="6256">
        <f ca="1"/>
        <v>6.1589999999999998</v>
      </c>
      <c r="N1280" vm="5761">
        <f ca="1"/>
        <v>17.049800000000001</v>
      </c>
      <c r="O1280" vm="6257">
        <f ca="1"/>
        <v>33.03</v>
      </c>
      <c r="P1280" vm="6258">
        <f ca="1"/>
        <v>40.935000000000002</v>
      </c>
      <c r="Q1280" vm="6259">
        <f ca="1"/>
        <v>17.873200000000001</v>
      </c>
    </row>
    <row r="1281" spans="2:17" x14ac:dyDescent="0.2">
      <c r="B1281" vm="6260">
        <f ca="1"/>
        <v>13.386900000000001</v>
      </c>
      <c r="C1281" vm="6261">
        <f ca="1"/>
        <v>5.9394999999999998</v>
      </c>
      <c r="N1281" vm="6262">
        <f ca="1"/>
        <v>17.617799999999999</v>
      </c>
      <c r="O1281" vm="6263">
        <f ca="1"/>
        <v>33.14</v>
      </c>
      <c r="P1281" vm="6264">
        <f ca="1"/>
        <v>40.647500000000001</v>
      </c>
      <c r="Q1281" vm="48">
        <f ca="1"/>
        <v>17.863199999999999</v>
      </c>
    </row>
    <row r="1282" spans="2:17" x14ac:dyDescent="0.2">
      <c r="B1282" vm="6265">
        <f ca="1"/>
        <v>13.2296</v>
      </c>
      <c r="C1282" vm="6266">
        <f ca="1"/>
        <v>5.8559999999999999</v>
      </c>
      <c r="N1282" vm="1915">
        <f ca="1"/>
        <v>17.512499999999999</v>
      </c>
      <c r="O1282" vm="6267">
        <f ca="1"/>
        <v>34.049999999999997</v>
      </c>
      <c r="P1282" vm="6268">
        <f ca="1"/>
        <v>40.520000000000003</v>
      </c>
      <c r="Q1282" vm="6269">
        <f ca="1"/>
        <v>17.909800000000001</v>
      </c>
    </row>
    <row r="1283" spans="2:17" x14ac:dyDescent="0.2">
      <c r="B1283" vm="6270">
        <f ca="1"/>
        <v>13.438000000000001</v>
      </c>
      <c r="C1283" vm="6271">
        <f ca="1"/>
        <v>5.9320000000000004</v>
      </c>
      <c r="N1283" vm="6242">
        <f ca="1"/>
        <v>17.8398</v>
      </c>
      <c r="O1283" vm="6272">
        <f ca="1"/>
        <v>33.24</v>
      </c>
      <c r="P1283" vm="6273">
        <f ca="1"/>
        <v>40.892499999999998</v>
      </c>
      <c r="Q1283" vm="6274">
        <f ca="1"/>
        <v>17.959800000000001</v>
      </c>
    </row>
    <row r="1284" spans="2:17" x14ac:dyDescent="0.2">
      <c r="B1284" vm="6275">
        <f ca="1"/>
        <v>13.222799999999999</v>
      </c>
      <c r="C1284" vm="6276">
        <f ca="1"/>
        <v>5.7939999999999996</v>
      </c>
      <c r="N1284" vm="716">
        <f ca="1"/>
        <v>17.752500000000001</v>
      </c>
      <c r="O1284" vm="6277">
        <f ca="1"/>
        <v>32.42</v>
      </c>
      <c r="P1284" vm="6278">
        <f ca="1"/>
        <v>41.067500000000003</v>
      </c>
      <c r="Q1284" vm="4795">
        <f ca="1"/>
        <v>17.5898</v>
      </c>
    </row>
    <row r="1285" spans="2:17" x14ac:dyDescent="0.2">
      <c r="B1285" vm="6279">
        <f ca="1"/>
        <v>13.3254</v>
      </c>
      <c r="C1285" vm="6280">
        <f ca="1"/>
        <v>5.9687999999999999</v>
      </c>
      <c r="N1285" vm="6281">
        <f ca="1"/>
        <v>17.3338</v>
      </c>
      <c r="O1285" vm="6134">
        <f ca="1"/>
        <v>32.229999999999997</v>
      </c>
      <c r="P1285" vm="6282">
        <f ca="1"/>
        <v>41.414999999999999</v>
      </c>
      <c r="Q1285" vm="6248">
        <f ca="1"/>
        <v>17.793199999999999</v>
      </c>
    </row>
    <row r="1286" spans="2:17" x14ac:dyDescent="0.2">
      <c r="B1286" vm="6283">
        <f ca="1"/>
        <v>13.5016</v>
      </c>
      <c r="C1286" vm="6284">
        <f ca="1"/>
        <v>5.91</v>
      </c>
      <c r="N1286" vm="6285">
        <f ca="1"/>
        <v>17.5718</v>
      </c>
      <c r="O1286" vm="4047">
        <f ca="1"/>
        <v>32.72</v>
      </c>
      <c r="P1286" vm="6286">
        <f ca="1"/>
        <v>41.977499999999999</v>
      </c>
      <c r="Q1286" vm="6287">
        <f ca="1"/>
        <v>17.736499999999999</v>
      </c>
    </row>
    <row r="1287" spans="2:17" x14ac:dyDescent="0.2">
      <c r="B1287" vm="6288">
        <f ca="1"/>
        <v>13.364699999999999</v>
      </c>
      <c r="C1287" vm="6289">
        <f ca="1"/>
        <v>5.9</v>
      </c>
      <c r="N1287" vm="6290">
        <f ca="1"/>
        <v>16.6358</v>
      </c>
      <c r="O1287" vm="6291">
        <f ca="1"/>
        <v>33</v>
      </c>
      <c r="P1287" vm="6292">
        <f ca="1"/>
        <v>42.19</v>
      </c>
      <c r="Q1287" vm="6293">
        <f ca="1"/>
        <v>17.756499999999999</v>
      </c>
    </row>
    <row r="1288" spans="2:17" x14ac:dyDescent="0.2">
      <c r="B1288" vm="6294">
        <f ca="1"/>
        <v>13.3192</v>
      </c>
      <c r="C1288" vm="6295">
        <f ca="1"/>
        <v>5.8605</v>
      </c>
      <c r="N1288" vm="6296">
        <f ca="1"/>
        <v>16.238499999999998</v>
      </c>
      <c r="O1288" vm="6187">
        <f ca="1"/>
        <v>32.71</v>
      </c>
      <c r="P1288" vm="6297">
        <f ca="1"/>
        <v>41.932499999999997</v>
      </c>
      <c r="Q1288" vm="6298">
        <f ca="1"/>
        <v>17.709800000000001</v>
      </c>
    </row>
    <row r="1289" spans="2:17" x14ac:dyDescent="0.2">
      <c r="B1289" vm="6299">
        <f ca="1"/>
        <v>13.337199999999999</v>
      </c>
      <c r="C1289" vm="6300">
        <f ca="1"/>
        <v>5.9494999999999996</v>
      </c>
      <c r="N1289" vm="2833">
        <f ca="1"/>
        <v>15.8765</v>
      </c>
      <c r="O1289" vm="6301">
        <f ca="1"/>
        <v>32.78</v>
      </c>
      <c r="P1289" vm="6302">
        <f ca="1"/>
        <v>42.147500000000001</v>
      </c>
      <c r="Q1289" vm="6303">
        <f ca="1"/>
        <v>17.703199999999999</v>
      </c>
    </row>
    <row r="1290" spans="2:17" x14ac:dyDescent="0.2">
      <c r="B1290" vm="6304">
        <f ca="1"/>
        <v>13.4415</v>
      </c>
      <c r="C1290" vm="6305">
        <f ca="1"/>
        <v>6.0030000000000001</v>
      </c>
      <c r="N1290" vm="6306">
        <f ca="1"/>
        <v>15.809799999999999</v>
      </c>
      <c r="O1290" vm="6307">
        <f ca="1"/>
        <v>32.33</v>
      </c>
      <c r="P1290" vm="6308">
        <f ca="1"/>
        <v>41.747500000000002</v>
      </c>
      <c r="Q1290" vm="6309">
        <f ca="1"/>
        <v>17.746500000000001</v>
      </c>
    </row>
    <row r="1291" spans="2:17" x14ac:dyDescent="0.2">
      <c r="B1291" vm="6310">
        <f ca="1"/>
        <v>13.5631</v>
      </c>
      <c r="C1291" vm="6311">
        <f ca="1"/>
        <v>5.8537999999999997</v>
      </c>
      <c r="N1291" vm="446">
        <f ca="1"/>
        <v>15.666499999999999</v>
      </c>
      <c r="O1291" vm="6312">
        <f ca="1"/>
        <v>31.68</v>
      </c>
      <c r="P1291" vm="1855">
        <f ca="1"/>
        <v>42.5</v>
      </c>
      <c r="Q1291" vm="6313">
        <f ca="1"/>
        <v>17.8965</v>
      </c>
    </row>
    <row r="1292" spans="2:17" x14ac:dyDescent="0.2">
      <c r="B1292" vm="6314">
        <f ca="1"/>
        <v>13.451499999999999</v>
      </c>
      <c r="C1292" vm="6315">
        <f ca="1"/>
        <v>5.7919</v>
      </c>
      <c r="N1292" vm="6316">
        <f ca="1"/>
        <v>15.990500000000001</v>
      </c>
      <c r="O1292" vm="6134">
        <f ca="1"/>
        <v>32.229999999999997</v>
      </c>
      <c r="P1292" vm="6317">
        <f ca="1"/>
        <v>44.24</v>
      </c>
      <c r="Q1292" vm="6318">
        <f ca="1"/>
        <v>17.7332</v>
      </c>
    </row>
    <row r="1293" spans="2:17" x14ac:dyDescent="0.2">
      <c r="B1293" vm="6319">
        <f ca="1"/>
        <v>13.5381</v>
      </c>
      <c r="C1293" vm="6320">
        <f ca="1"/>
        <v>5.8955000000000002</v>
      </c>
      <c r="N1293" vm="6321">
        <f ca="1"/>
        <v>16.482500000000002</v>
      </c>
      <c r="O1293" vm="6277">
        <f ca="1"/>
        <v>32.42</v>
      </c>
      <c r="P1293" vm="6322">
        <f ca="1"/>
        <v>44.835000000000001</v>
      </c>
      <c r="Q1293" vm="95">
        <f ca="1"/>
        <v>17.729800000000001</v>
      </c>
    </row>
    <row r="1294" spans="2:17" x14ac:dyDescent="0.2">
      <c r="B1294" vm="6323">
        <f ca="1"/>
        <v>13.696999999999999</v>
      </c>
      <c r="C1294" vm="6324">
        <f ca="1"/>
        <v>5.8685</v>
      </c>
      <c r="N1294" vm="6325">
        <f ca="1"/>
        <v>17.037199999999999</v>
      </c>
      <c r="O1294" vm="4106">
        <f ca="1"/>
        <v>32.11</v>
      </c>
      <c r="P1294" vm="6326">
        <f ca="1"/>
        <v>44.872500000000002</v>
      </c>
      <c r="Q1294" vm="6242">
        <f ca="1"/>
        <v>17.8398</v>
      </c>
    </row>
    <row r="1295" spans="2:17" x14ac:dyDescent="0.2">
      <c r="B1295" vm="3068">
        <f ca="1"/>
        <v>13.588200000000001</v>
      </c>
      <c r="C1295" vm="6327">
        <f ca="1"/>
        <v>5.9005000000000001</v>
      </c>
      <c r="N1295" vm="6328">
        <f ca="1"/>
        <v>17.025200000000002</v>
      </c>
      <c r="O1295" vm="6329">
        <f ca="1"/>
        <v>32.869999999999997</v>
      </c>
      <c r="P1295" vm="6330">
        <f ca="1"/>
        <v>44.865000000000002</v>
      </c>
      <c r="Q1295" vm="7">
        <f ca="1"/>
        <v>17.916499999999999</v>
      </c>
    </row>
    <row r="1296" spans="2:17" x14ac:dyDescent="0.2">
      <c r="B1296" vm="6331">
        <f ca="1"/>
        <v>13.3727</v>
      </c>
      <c r="C1296" vm="6332">
        <f ca="1"/>
        <v>5.8979999999999997</v>
      </c>
      <c r="N1296" vm="6333">
        <f ca="1"/>
        <v>17.3552</v>
      </c>
      <c r="O1296" vm="6334">
        <f ca="1"/>
        <v>32.880000000000003</v>
      </c>
      <c r="P1296" vm="6335">
        <f ca="1"/>
        <v>44.807499999999997</v>
      </c>
      <c r="Q1296" vm="5165">
        <f ca="1"/>
        <v>17.9132</v>
      </c>
    </row>
    <row r="1297" spans="2:17" x14ac:dyDescent="0.2">
      <c r="B1297" vm="6336">
        <f ca="1"/>
        <v>13.190799999999999</v>
      </c>
      <c r="C1297" vm="6337">
        <f ca="1"/>
        <v>5.9085000000000001</v>
      </c>
      <c r="N1297" vm="6338">
        <f ca="1"/>
        <v>16.803799999999999</v>
      </c>
      <c r="O1297" vm="6339">
        <f ca="1"/>
        <v>33.32</v>
      </c>
      <c r="P1297" vm="6340">
        <f ca="1"/>
        <v>44.67</v>
      </c>
      <c r="Q1297" vm="6341">
        <f ca="1"/>
        <v>17.819700000000001</v>
      </c>
    </row>
    <row r="1298" spans="2:17" x14ac:dyDescent="0.2">
      <c r="B1298" vm="6342">
        <f ca="1"/>
        <v>13.1983</v>
      </c>
      <c r="C1298" vm="6343">
        <f ca="1"/>
        <v>5.8940000000000001</v>
      </c>
      <c r="N1298" vm="2625">
        <f ca="1"/>
        <v>15.7332</v>
      </c>
      <c r="O1298" vm="6344">
        <f ca="1"/>
        <v>33.520000000000003</v>
      </c>
      <c r="P1298" vm="6345">
        <f ca="1"/>
        <v>44.645000000000003</v>
      </c>
      <c r="Q1298" vm="6346">
        <f ca="1"/>
        <v>18.0732</v>
      </c>
    </row>
    <row r="1299" spans="2:17" x14ac:dyDescent="0.2">
      <c r="B1299" vm="6347">
        <f ca="1"/>
        <v>13.242800000000001</v>
      </c>
      <c r="C1299" vm="6348">
        <f ca="1"/>
        <v>5.9424999999999999</v>
      </c>
      <c r="N1299" vm="6349">
        <f ca="1"/>
        <v>13.5192</v>
      </c>
      <c r="O1299" vm="4030">
        <f ca="1"/>
        <v>34</v>
      </c>
      <c r="P1299" vm="6350">
        <f ca="1"/>
        <v>44.744999999999997</v>
      </c>
      <c r="Q1299" vm="6351">
        <f ca="1"/>
        <v>18.013200000000001</v>
      </c>
    </row>
    <row r="1300" spans="2:17" x14ac:dyDescent="0.2">
      <c r="B1300" vm="6352">
        <f ca="1"/>
        <v>13.4</v>
      </c>
      <c r="C1300" vm="6353">
        <f ca="1"/>
        <v>6.2504999999999997</v>
      </c>
      <c r="N1300" vm="6354">
        <f ca="1"/>
        <v>15.367800000000001</v>
      </c>
      <c r="O1300" vm="6355">
        <f ca="1"/>
        <v>34.11</v>
      </c>
      <c r="P1300" vm="6356">
        <f ca="1"/>
        <v>44.997500000000002</v>
      </c>
      <c r="Q1300" vm="6357">
        <f ca="1"/>
        <v>17.943200000000001</v>
      </c>
    </row>
    <row r="1301" spans="2:17" x14ac:dyDescent="0.2">
      <c r="B1301" vm="6358">
        <f ca="1"/>
        <v>13.5722</v>
      </c>
      <c r="C1301" vm="6359">
        <f ca="1"/>
        <v>6.27</v>
      </c>
      <c r="N1301" vm="6360">
        <f ca="1"/>
        <v>15.1952</v>
      </c>
      <c r="O1301" vm="6267">
        <f ca="1"/>
        <v>34.049999999999997</v>
      </c>
      <c r="P1301" vm="6361">
        <f ca="1"/>
        <v>45.435000000000002</v>
      </c>
      <c r="Q1301" vm="101">
        <f ca="1"/>
        <v>17.783200000000001</v>
      </c>
    </row>
    <row r="1302" spans="2:17" x14ac:dyDescent="0.2">
      <c r="B1302" vm="6362">
        <f ca="1"/>
        <v>13.675800000000001</v>
      </c>
      <c r="C1302" vm="6363">
        <f ca="1"/>
        <v>6.298</v>
      </c>
      <c r="N1302" vm="2544">
        <f ca="1"/>
        <v>15.399800000000001</v>
      </c>
      <c r="O1302" vm="6267">
        <f ca="1"/>
        <v>34.049999999999997</v>
      </c>
      <c r="P1302" vm="6364">
        <f ca="1"/>
        <v>45.22</v>
      </c>
      <c r="Q1302" vm="6365">
        <f ca="1"/>
        <v>18.006499999999999</v>
      </c>
    </row>
    <row r="1303" spans="2:17" x14ac:dyDescent="0.2">
      <c r="B1303" vm="6366">
        <f ca="1"/>
        <v>14.0474</v>
      </c>
      <c r="C1303" vm="6367">
        <f ca="1"/>
        <v>6.4565000000000001</v>
      </c>
      <c r="N1303" vm="6368">
        <f ca="1"/>
        <v>16.123799999999999</v>
      </c>
      <c r="O1303" vm="6257">
        <f ca="1"/>
        <v>33.03</v>
      </c>
      <c r="P1303" vm="6369">
        <f ca="1"/>
        <v>45.977499999999999</v>
      </c>
      <c r="Q1303" vm="6153">
        <f ca="1"/>
        <v>17.989799999999999</v>
      </c>
    </row>
    <row r="1304" spans="2:17" x14ac:dyDescent="0.2">
      <c r="B1304" vm="6370">
        <f ca="1"/>
        <v>14.1332</v>
      </c>
      <c r="C1304" vm="6371">
        <f ca="1"/>
        <v>6.415</v>
      </c>
      <c r="N1304" vm="6372">
        <f ca="1"/>
        <v>16.374500000000001</v>
      </c>
      <c r="O1304" vm="6373">
        <f ca="1"/>
        <v>33.74</v>
      </c>
      <c r="P1304" vm="6374">
        <f ca="1"/>
        <v>45.384999999999998</v>
      </c>
      <c r="Q1304" vm="3954">
        <f ca="1"/>
        <v>18.0032</v>
      </c>
    </row>
    <row r="1305" spans="2:17" x14ac:dyDescent="0.2">
      <c r="B1305" vm="6375">
        <f ca="1"/>
        <v>14.0098</v>
      </c>
      <c r="C1305" vm="6376">
        <f ca="1"/>
        <v>6.4794999999999998</v>
      </c>
      <c r="N1305" vm="6377">
        <f ca="1"/>
        <v>16.022500000000001</v>
      </c>
      <c r="O1305" vm="4085">
        <f ca="1"/>
        <v>33.18</v>
      </c>
      <c r="P1305" vm="6378">
        <f ca="1"/>
        <v>45.52</v>
      </c>
      <c r="Q1305" vm="6379">
        <f ca="1"/>
        <v>18.0398</v>
      </c>
    </row>
    <row r="1306" spans="2:17" x14ac:dyDescent="0.2">
      <c r="B1306" vm="6380">
        <f ca="1"/>
        <v>14.107699999999999</v>
      </c>
      <c r="C1306" vm="6381">
        <f ca="1"/>
        <v>6.4554999999999998</v>
      </c>
      <c r="N1306" vm="2240">
        <f ca="1"/>
        <v>16.353200000000001</v>
      </c>
      <c r="O1306" vm="6382">
        <f ca="1"/>
        <v>33.020000000000003</v>
      </c>
      <c r="P1306" vm="6383">
        <f ca="1"/>
        <v>44.594999999999999</v>
      </c>
      <c r="Q1306" vm="6384">
        <f ca="1"/>
        <v>17.889800000000001</v>
      </c>
    </row>
    <row r="1307" spans="2:17" x14ac:dyDescent="0.2">
      <c r="B1307" vm="6385">
        <f ca="1"/>
        <v>14.3704</v>
      </c>
      <c r="C1307" vm="6386">
        <f ca="1"/>
        <v>6.5225</v>
      </c>
      <c r="N1307" vm="6338">
        <f ca="1"/>
        <v>16.803799999999999</v>
      </c>
      <c r="O1307" vm="4081">
        <f ca="1"/>
        <v>33.090000000000003</v>
      </c>
      <c r="P1307" vm="6387">
        <f ca="1"/>
        <v>44.47</v>
      </c>
      <c r="Q1307" vm="6388">
        <f ca="1"/>
        <v>17.879799999999999</v>
      </c>
    </row>
    <row r="1308" spans="2:17" x14ac:dyDescent="0.2">
      <c r="B1308" vm="6389">
        <f ca="1"/>
        <v>14.7178</v>
      </c>
      <c r="C1308" vm="6390">
        <f ca="1"/>
        <v>6.71</v>
      </c>
      <c r="N1308" vm="6391">
        <f ca="1"/>
        <v>16.059200000000001</v>
      </c>
      <c r="O1308" vm="6392">
        <f ca="1"/>
        <v>33.68</v>
      </c>
      <c r="P1308" vm="6393">
        <f ca="1"/>
        <v>45.61</v>
      </c>
      <c r="Q1308" vm="6394">
        <f ca="1"/>
        <v>18.0532</v>
      </c>
    </row>
    <row r="1309" spans="2:17" x14ac:dyDescent="0.2">
      <c r="B1309" vm="6395">
        <f ca="1"/>
        <v>14.1807</v>
      </c>
      <c r="C1309" vm="6396">
        <f ca="1"/>
        <v>6.585</v>
      </c>
      <c r="N1309" vm="6397">
        <f ca="1"/>
        <v>16.336500000000001</v>
      </c>
      <c r="O1309" vm="6301">
        <f ca="1"/>
        <v>32.78</v>
      </c>
      <c r="P1309" vm="6398">
        <f ca="1"/>
        <v>44.805</v>
      </c>
      <c r="Q1309" vm="6399">
        <f ca="1"/>
        <v>18.129799999999999</v>
      </c>
    </row>
    <row r="1310" spans="2:17" x14ac:dyDescent="0.2">
      <c r="B1310" vm="6400">
        <f ca="1"/>
        <v>14.0594</v>
      </c>
      <c r="C1310" vm="6401">
        <f ca="1"/>
        <v>6.5620000000000003</v>
      </c>
      <c r="N1310" vm="6402">
        <f ca="1"/>
        <v>16.8032</v>
      </c>
      <c r="O1310" vm="6403">
        <f ca="1"/>
        <v>32.15</v>
      </c>
      <c r="P1310" vm="6404">
        <f ca="1"/>
        <v>44.585000000000001</v>
      </c>
      <c r="Q1310" vm="4133">
        <f ca="1"/>
        <v>18.6265</v>
      </c>
    </row>
    <row r="1311" spans="2:17" x14ac:dyDescent="0.2">
      <c r="B1311" vm="6405">
        <f ca="1"/>
        <v>14.221299999999999</v>
      </c>
      <c r="C1311" vm="6087">
        <f ca="1"/>
        <v>6.6204999999999998</v>
      </c>
      <c r="N1311" vm="6406">
        <f ca="1"/>
        <v>16.4818</v>
      </c>
      <c r="O1311" vm="6407">
        <f ca="1"/>
        <v>33.159999999999997</v>
      </c>
      <c r="P1311" vm="6408">
        <f ca="1"/>
        <v>45.142499999999998</v>
      </c>
      <c r="Q1311" vm="6409">
        <f ca="1"/>
        <v>18.6831</v>
      </c>
    </row>
    <row r="1312" spans="2:17" x14ac:dyDescent="0.2">
      <c r="B1312" vm="6410">
        <f ca="1"/>
        <v>14.1317</v>
      </c>
      <c r="C1312" vm="6411">
        <f ca="1"/>
        <v>6.5510000000000002</v>
      </c>
      <c r="N1312" vm="6412">
        <f ca="1"/>
        <v>16.5092</v>
      </c>
      <c r="O1312" vm="6413">
        <f ca="1"/>
        <v>32.46</v>
      </c>
      <c r="P1312" vm="6414">
        <f ca="1"/>
        <v>44.6875</v>
      </c>
      <c r="Q1312" vm="6415">
        <f ca="1"/>
        <v>18.629799999999999</v>
      </c>
    </row>
    <row r="1313" spans="2:17" x14ac:dyDescent="0.2">
      <c r="B1313" vm="6416">
        <f ca="1"/>
        <v>14.169499999999999</v>
      </c>
      <c r="C1313" vm="6417">
        <f ca="1"/>
        <v>6.6855000000000002</v>
      </c>
      <c r="N1313" vm="5026">
        <f ca="1"/>
        <v>16.739799999999999</v>
      </c>
      <c r="O1313" vm="4176">
        <f ca="1"/>
        <v>33.72</v>
      </c>
      <c r="P1313" vm="1961">
        <f ca="1"/>
        <v>44.85</v>
      </c>
      <c r="Q1313" vm="4671">
        <f ca="1"/>
        <v>18.676500000000001</v>
      </c>
    </row>
    <row r="1314" spans="2:17" x14ac:dyDescent="0.2">
      <c r="B1314" vm="6418">
        <f ca="1"/>
        <v>13.9162</v>
      </c>
      <c r="C1314" vm="6419">
        <f ca="1"/>
        <v>6.51</v>
      </c>
      <c r="N1314" vm="6420">
        <f ca="1"/>
        <v>16.849799999999998</v>
      </c>
      <c r="O1314" vm="6421">
        <f ca="1"/>
        <v>34.47</v>
      </c>
      <c r="P1314" vm="6422">
        <f ca="1"/>
        <v>44.967500000000001</v>
      </c>
      <c r="Q1314" vm="6423">
        <f ca="1"/>
        <v>18.436499999999999</v>
      </c>
    </row>
    <row r="1315" spans="2:17" x14ac:dyDescent="0.2">
      <c r="B1315" vm="6424">
        <f ca="1"/>
        <v>13.939500000000001</v>
      </c>
      <c r="C1315" vm="6425">
        <f ca="1"/>
        <v>6.5445000000000002</v>
      </c>
      <c r="N1315" vm="6426">
        <f ca="1"/>
        <v>16.869199999999999</v>
      </c>
      <c r="O1315" vm="6427">
        <f ca="1"/>
        <v>33.36</v>
      </c>
      <c r="P1315" vm="6428">
        <f ca="1"/>
        <v>44.172499999999999</v>
      </c>
      <c r="Q1315" vm="4929">
        <f ca="1"/>
        <v>18.543099999999999</v>
      </c>
    </row>
    <row r="1316" spans="2:17" x14ac:dyDescent="0.2">
      <c r="B1316" vm="6429">
        <f ca="1"/>
        <v>13.651</v>
      </c>
      <c r="C1316" vm="6430">
        <f ca="1"/>
        <v>6.4320000000000004</v>
      </c>
      <c r="N1316" vm="6431">
        <f ca="1"/>
        <v>17.597200000000001</v>
      </c>
      <c r="O1316" vm="6263">
        <f ca="1"/>
        <v>33.14</v>
      </c>
      <c r="P1316" vm="6432">
        <f ca="1"/>
        <v>45.162500000000001</v>
      </c>
      <c r="Q1316" vm="6433">
        <f ca="1"/>
        <v>18.576499999999999</v>
      </c>
    </row>
    <row r="1317" spans="2:17" x14ac:dyDescent="0.2">
      <c r="B1317" vm="6434">
        <f ca="1"/>
        <v>13.988899999999999</v>
      </c>
      <c r="C1317" vm="6199">
        <f ca="1"/>
        <v>6.4569999999999999</v>
      </c>
      <c r="N1317" vm="6435">
        <f ca="1"/>
        <v>17.197199999999999</v>
      </c>
      <c r="O1317" vm="6436">
        <f ca="1"/>
        <v>32.76</v>
      </c>
      <c r="P1317" vm="6437">
        <f ca="1"/>
        <v>45.134999999999998</v>
      </c>
      <c r="Q1317" vm="4929">
        <f ca="1"/>
        <v>18.543099999999999</v>
      </c>
    </row>
    <row r="1318" spans="2:17" x14ac:dyDescent="0.2">
      <c r="B1318" vm="6438">
        <f ca="1"/>
        <v>14.1455</v>
      </c>
      <c r="C1318" vm="6439">
        <f ca="1"/>
        <v>6.7447999999999997</v>
      </c>
      <c r="N1318" vm="6440">
        <f ca="1"/>
        <v>17.598500000000001</v>
      </c>
      <c r="O1318" vm="6441">
        <f ca="1"/>
        <v>33.1</v>
      </c>
      <c r="P1318" vm="6442">
        <f ca="1"/>
        <v>45.137500000000003</v>
      </c>
      <c r="Q1318" vm="6443">
        <f ca="1"/>
        <v>18.5365</v>
      </c>
    </row>
    <row r="1319" spans="2:17" x14ac:dyDescent="0.2">
      <c r="B1319" vm="6444">
        <f ca="1"/>
        <v>14.088699999999999</v>
      </c>
      <c r="C1319" vm="6445">
        <f ca="1"/>
        <v>6.7685000000000004</v>
      </c>
      <c r="N1319" vm="6446">
        <f ca="1"/>
        <v>17.2685</v>
      </c>
      <c r="O1319" vm="6447">
        <f ca="1"/>
        <v>32.659999999999997</v>
      </c>
      <c r="P1319" vm="3849">
        <f ca="1"/>
        <v>45.16</v>
      </c>
      <c r="Q1319" vm="6448">
        <f ca="1"/>
        <v>18.4998</v>
      </c>
    </row>
    <row r="1320" spans="2:17" x14ac:dyDescent="0.2">
      <c r="B1320" vm="6449">
        <f ca="1"/>
        <v>14.0844</v>
      </c>
      <c r="C1320" vm="6450">
        <f ca="1"/>
        <v>6.7869999999999999</v>
      </c>
      <c r="N1320" vm="174">
        <f ca="1"/>
        <v>17.463200000000001</v>
      </c>
      <c r="O1320" vm="6451">
        <f ca="1"/>
        <v>32.79</v>
      </c>
      <c r="P1320" vm="6452">
        <f ca="1"/>
        <v>44.787500000000001</v>
      </c>
      <c r="Q1320" vm="6453">
        <f ca="1"/>
        <v>18.5931</v>
      </c>
    </row>
    <row r="1321" spans="2:17" x14ac:dyDescent="0.2">
      <c r="B1321" vm="6454">
        <f ca="1"/>
        <v>14.14</v>
      </c>
      <c r="C1321" vm="6455">
        <f ca="1"/>
        <v>6.8</v>
      </c>
      <c r="N1321" vm="6456">
        <f ca="1"/>
        <v>17.3018</v>
      </c>
      <c r="O1321" vm="6457">
        <f ca="1"/>
        <v>32.9</v>
      </c>
      <c r="P1321" vm="6458">
        <f ca="1"/>
        <v>45.512500000000003</v>
      </c>
      <c r="Q1321" vm="6459">
        <f ca="1"/>
        <v>18.603100000000001</v>
      </c>
    </row>
    <row r="1322" spans="2:17" x14ac:dyDescent="0.2">
      <c r="B1322" vm="6460">
        <f ca="1"/>
        <v>14.297599999999999</v>
      </c>
      <c r="C1322" vm="6461">
        <f ca="1"/>
        <v>6.79</v>
      </c>
      <c r="N1322" vm="6462">
        <f ca="1"/>
        <v>17.773800000000001</v>
      </c>
      <c r="O1322" vm="6463">
        <f ca="1"/>
        <v>32.799999999999997</v>
      </c>
      <c r="P1322" vm="6464">
        <f ca="1"/>
        <v>45.58</v>
      </c>
      <c r="Q1322" vm="6465">
        <f ca="1"/>
        <v>18.583100000000002</v>
      </c>
    </row>
    <row r="1323" spans="2:17" x14ac:dyDescent="0.2">
      <c r="B1323" vm="6466">
        <f ca="1"/>
        <v>14.286300000000001</v>
      </c>
      <c r="C1323" vm="6467">
        <f ca="1"/>
        <v>6.6425000000000001</v>
      </c>
      <c r="N1323" vm="6468">
        <f ca="1"/>
        <v>17.156500000000001</v>
      </c>
      <c r="O1323" vm="6469">
        <f ca="1"/>
        <v>33.119999999999997</v>
      </c>
      <c r="P1323" vm="6470">
        <f ca="1"/>
        <v>45.43</v>
      </c>
      <c r="Q1323" vm="4935">
        <f ca="1"/>
        <v>18.566500000000001</v>
      </c>
    </row>
    <row r="1324" spans="2:17" x14ac:dyDescent="0.2">
      <c r="B1324" vm="6471">
        <f ca="1"/>
        <v>14.250299999999999</v>
      </c>
      <c r="C1324" vm="6472">
        <f ca="1"/>
        <v>6.5614999999999997</v>
      </c>
      <c r="N1324" vm="6473">
        <f ca="1"/>
        <v>16.697199999999999</v>
      </c>
      <c r="O1324" vm="6474">
        <f ca="1"/>
        <v>33.270000000000003</v>
      </c>
      <c r="P1324" vm="6475">
        <f ca="1"/>
        <v>46.0625</v>
      </c>
      <c r="Q1324" vm="6476">
        <f ca="1"/>
        <v>18.479800000000001</v>
      </c>
    </row>
    <row r="1325" spans="2:17" x14ac:dyDescent="0.2">
      <c r="B1325" vm="6477">
        <f ca="1"/>
        <v>14.196300000000001</v>
      </c>
      <c r="C1325" vm="6478">
        <f ca="1"/>
        <v>6.798</v>
      </c>
      <c r="N1325" vm="5380">
        <f ca="1"/>
        <v>16.799800000000001</v>
      </c>
      <c r="O1325" vm="6479">
        <f ca="1"/>
        <v>33.53</v>
      </c>
      <c r="P1325" vm="6480">
        <f ca="1"/>
        <v>45.3825</v>
      </c>
      <c r="Q1325" vm="6448">
        <f ca="1"/>
        <v>18.4998</v>
      </c>
    </row>
    <row r="1326" spans="2:17" x14ac:dyDescent="0.2">
      <c r="B1326" vm="6481">
        <f ca="1"/>
        <v>14.0967</v>
      </c>
      <c r="C1326" vm="6482">
        <f ca="1"/>
        <v>6.7355</v>
      </c>
      <c r="N1326" vm="6483">
        <f ca="1"/>
        <v>16.500499999999999</v>
      </c>
      <c r="O1326" vm="6484">
        <f ca="1"/>
        <v>32.840000000000003</v>
      </c>
      <c r="P1326" vm="133">
        <f ca="1"/>
        <v>45</v>
      </c>
      <c r="Q1326" vm="6485">
        <f ca="1"/>
        <v>18.4298</v>
      </c>
    </row>
    <row r="1327" spans="2:17" x14ac:dyDescent="0.2">
      <c r="B1327" vm="6486">
        <f ca="1"/>
        <v>14.213800000000001</v>
      </c>
      <c r="C1327" vm="6487">
        <f ca="1"/>
        <v>7.0359999999999996</v>
      </c>
      <c r="N1327" vm="1165">
        <f ca="1"/>
        <v>15.7065</v>
      </c>
      <c r="O1327" vm="6447">
        <f ca="1"/>
        <v>32.659999999999997</v>
      </c>
      <c r="P1327" vm="6488">
        <f ca="1"/>
        <v>44.527500000000003</v>
      </c>
      <c r="Q1327" vm="6489">
        <f ca="1"/>
        <v>18.459800000000001</v>
      </c>
    </row>
    <row r="1328" spans="2:17" x14ac:dyDescent="0.2">
      <c r="B1328" vm="6490">
        <f ca="1"/>
        <v>14.1975</v>
      </c>
      <c r="C1328" vm="6491">
        <f ca="1"/>
        <v>7</v>
      </c>
      <c r="N1328" vm="6492">
        <f ca="1"/>
        <v>16.589200000000002</v>
      </c>
      <c r="O1328" vm="6493">
        <f ca="1"/>
        <v>32.18</v>
      </c>
      <c r="P1328" vm="6494">
        <f ca="1"/>
        <v>44.95</v>
      </c>
      <c r="Q1328" vm="6495">
        <f ca="1"/>
        <v>18.3398</v>
      </c>
    </row>
    <row r="1329" spans="2:17" x14ac:dyDescent="0.2">
      <c r="B1329" vm="6496">
        <f ca="1"/>
        <v>14.3271</v>
      </c>
      <c r="C1329" vm="6497">
        <f ca="1"/>
        <v>7.0614999999999997</v>
      </c>
      <c r="N1329" vm="625">
        <f ca="1"/>
        <v>15.9998</v>
      </c>
      <c r="O1329" vm="6498">
        <f ca="1"/>
        <v>32.44</v>
      </c>
      <c r="P1329" vm="6499">
        <f ca="1"/>
        <v>45.472499999999997</v>
      </c>
      <c r="Q1329" vm="3944">
        <f ca="1"/>
        <v>18.3032</v>
      </c>
    </row>
    <row r="1330" spans="2:17" x14ac:dyDescent="0.2">
      <c r="B1330" vm="6500">
        <f ca="1"/>
        <v>14.7658</v>
      </c>
      <c r="C1330" vm="6501">
        <f ca="1"/>
        <v>7.0170000000000003</v>
      </c>
      <c r="N1330" vm="6502">
        <f ca="1"/>
        <v>15.7752</v>
      </c>
      <c r="O1330" vm="4106">
        <f ca="1"/>
        <v>32.11</v>
      </c>
      <c r="P1330" vm="6503">
        <f ca="1"/>
        <v>45.86</v>
      </c>
      <c r="Q1330" vm="6504">
        <f ca="1"/>
        <v>18.209800000000001</v>
      </c>
    </row>
    <row r="1331" spans="2:17" x14ac:dyDescent="0.2">
      <c r="B1331" vm="6505">
        <f ca="1"/>
        <v>14.8186</v>
      </c>
      <c r="C1331" vm="6506">
        <f ca="1"/>
        <v>7.2275</v>
      </c>
      <c r="N1331" vm="6507">
        <f ca="1"/>
        <v>15.3385</v>
      </c>
      <c r="O1331" vm="4425">
        <f ca="1"/>
        <v>31.07</v>
      </c>
      <c r="P1331" vm="6508">
        <f ca="1"/>
        <v>46.064999999999998</v>
      </c>
      <c r="Q1331" vm="6509">
        <f ca="1"/>
        <v>18.049800000000001</v>
      </c>
    </row>
    <row r="1332" spans="2:17" x14ac:dyDescent="0.2">
      <c r="B1332" vm="6444">
        <f ca="1"/>
        <v>14.088699999999999</v>
      </c>
      <c r="C1332" vm="6510">
        <f ca="1"/>
        <v>7.2439999999999998</v>
      </c>
      <c r="N1332" vm="6511">
        <f ca="1"/>
        <v>14.7285</v>
      </c>
      <c r="O1332" vm="6512">
        <f ca="1"/>
        <v>30.54</v>
      </c>
      <c r="P1332" vm="308">
        <f ca="1"/>
        <v>45.975000000000001</v>
      </c>
      <c r="Q1332" vm="6513">
        <f ca="1"/>
        <v>18.0365</v>
      </c>
    </row>
    <row r="1333" spans="2:17" x14ac:dyDescent="0.2">
      <c r="B1333" vm="6514">
        <f ca="1"/>
        <v>13.732100000000001</v>
      </c>
      <c r="C1333" vm="6515">
        <f ca="1"/>
        <v>7.1174999999999997</v>
      </c>
      <c r="N1333" vm="6516">
        <f ca="1"/>
        <v>14.8659</v>
      </c>
      <c r="O1333" vm="6517">
        <f ca="1"/>
        <v>30.56</v>
      </c>
      <c r="P1333" vm="6518">
        <f ca="1"/>
        <v>46.27</v>
      </c>
      <c r="Q1333" vm="6021">
        <f ca="1"/>
        <v>17.9998</v>
      </c>
    </row>
    <row r="1334" spans="2:17" x14ac:dyDescent="0.2">
      <c r="B1334" vm="6519">
        <f ca="1"/>
        <v>13.867699999999999</v>
      </c>
      <c r="C1334" vm="6520">
        <f ca="1"/>
        <v>7.1914999999999996</v>
      </c>
      <c r="N1334" vm="6521">
        <f ca="1"/>
        <v>14.218500000000001</v>
      </c>
      <c r="O1334" vm="5543">
        <f ca="1"/>
        <v>32.22</v>
      </c>
      <c r="P1334" vm="6522">
        <f ca="1"/>
        <v>46.045000000000002</v>
      </c>
      <c r="Q1334" vm="6523">
        <f ca="1"/>
        <v>18.1632</v>
      </c>
    </row>
    <row r="1335" spans="2:17" x14ac:dyDescent="0.2">
      <c r="B1335" vm="6524">
        <f ca="1"/>
        <v>13.925000000000001</v>
      </c>
      <c r="C1335" vm="6525">
        <f ca="1"/>
        <v>7.2584999999999997</v>
      </c>
      <c r="N1335" vm="6526">
        <f ca="1"/>
        <v>14.7112</v>
      </c>
      <c r="O1335" vm="6527">
        <f ca="1"/>
        <v>31.14</v>
      </c>
      <c r="P1335" vm="6528">
        <f ca="1"/>
        <v>47.217500000000001</v>
      </c>
      <c r="Q1335" vm="6529">
        <f ca="1"/>
        <v>18.1465</v>
      </c>
    </row>
    <row r="1336" spans="2:17" x14ac:dyDescent="0.2">
      <c r="B1336" vm="6530">
        <f ca="1"/>
        <v>13.8134</v>
      </c>
      <c r="C1336" vm="6531">
        <f ca="1"/>
        <v>7.3505000000000003</v>
      </c>
      <c r="N1336" vm="6532">
        <f ca="1"/>
        <v>14.4285</v>
      </c>
      <c r="O1336" vm="6533">
        <f ca="1"/>
        <v>30.25</v>
      </c>
      <c r="P1336" vm="6534">
        <f ca="1"/>
        <v>47.9</v>
      </c>
      <c r="Q1336" vm="3959">
        <f ca="1"/>
        <v>18.123200000000001</v>
      </c>
    </row>
    <row r="1337" spans="2:17" x14ac:dyDescent="0.2">
      <c r="B1337" vm="6535">
        <f ca="1"/>
        <v>13.6945</v>
      </c>
      <c r="C1337" vm="6536">
        <f ca="1"/>
        <v>7.2690000000000001</v>
      </c>
      <c r="N1337" vm="6537">
        <f ca="1"/>
        <v>14.869199999999999</v>
      </c>
      <c r="O1337" vm="6538">
        <f ca="1"/>
        <v>30.31</v>
      </c>
      <c r="P1337" vm="6539">
        <f ca="1"/>
        <v>47.237499999999997</v>
      </c>
      <c r="Q1337" vm="6540">
        <f ca="1"/>
        <v>18.156500000000001</v>
      </c>
    </row>
    <row r="1338" spans="2:17" x14ac:dyDescent="0.2">
      <c r="B1338" vm="1327">
        <f ca="1"/>
        <v>13.637499999999999</v>
      </c>
      <c r="C1338" vm="6541">
        <f ca="1"/>
        <v>7.16</v>
      </c>
      <c r="N1338" vm="6542">
        <f ca="1"/>
        <v>15.0998</v>
      </c>
      <c r="O1338" vm="6543">
        <f ca="1"/>
        <v>31.12</v>
      </c>
      <c r="P1338" vm="6544">
        <f ca="1"/>
        <v>46.837499999999999</v>
      </c>
      <c r="Q1338" vm="6027">
        <f ca="1"/>
        <v>18.176500000000001</v>
      </c>
    </row>
    <row r="1339" spans="2:17" x14ac:dyDescent="0.2">
      <c r="B1339" vm="3732">
        <f ca="1"/>
        <v>13.2363</v>
      </c>
      <c r="C1339" vm="6545">
        <f ca="1"/>
        <v>7.2774999999999999</v>
      </c>
      <c r="N1339" vm="6546">
        <f ca="1"/>
        <v>15.1812</v>
      </c>
      <c r="O1339" vm="4990">
        <f ca="1"/>
        <v>29.84</v>
      </c>
      <c r="P1339" vm="6547">
        <f ca="1"/>
        <v>47.335000000000001</v>
      </c>
      <c r="Q1339" vm="66">
        <f ca="1"/>
        <v>17.866499999999998</v>
      </c>
    </row>
    <row r="1340" spans="2:17" x14ac:dyDescent="0.2">
      <c r="B1340" vm="6548">
        <f ca="1"/>
        <v>13.3154</v>
      </c>
      <c r="C1340" vm="6549">
        <f ca="1"/>
        <v>7.1295000000000002</v>
      </c>
      <c r="N1340" vm="6550">
        <f ca="1"/>
        <v>14.1325</v>
      </c>
      <c r="O1340" vm="5193">
        <f ca="1"/>
        <v>29.93</v>
      </c>
      <c r="P1340" vm="6551">
        <f ca="1"/>
        <v>47.475000000000001</v>
      </c>
      <c r="Q1340" vm="6218">
        <f ca="1"/>
        <v>17.973199999999999</v>
      </c>
    </row>
    <row r="1341" spans="2:17" x14ac:dyDescent="0.2">
      <c r="B1341" vm="6552">
        <f ca="1"/>
        <v>13.347200000000001</v>
      </c>
      <c r="C1341" vm="6553">
        <f ca="1"/>
        <v>7.0045000000000002</v>
      </c>
      <c r="N1341" vm="6554">
        <f ca="1"/>
        <v>14.103899999999999</v>
      </c>
      <c r="O1341" vm="6555">
        <f ca="1"/>
        <v>30.81</v>
      </c>
      <c r="P1341" vm="351">
        <f ca="1"/>
        <v>47.875</v>
      </c>
      <c r="Q1341" vm="6556">
        <f ca="1"/>
        <v>17.886500000000002</v>
      </c>
    </row>
    <row r="1342" spans="2:17" x14ac:dyDescent="0.2">
      <c r="B1342" vm="6557">
        <f ca="1"/>
        <v>13.2911</v>
      </c>
      <c r="C1342" vm="6558">
        <f ca="1"/>
        <v>7.07</v>
      </c>
      <c r="N1342" vm="6559">
        <f ca="1"/>
        <v>14.3332</v>
      </c>
      <c r="O1342" vm="6560">
        <f ca="1"/>
        <v>31.34</v>
      </c>
      <c r="P1342" vm="6561">
        <f ca="1"/>
        <v>47.547499999999999</v>
      </c>
      <c r="Q1342" vm="6562">
        <f ca="1"/>
        <v>17.939800000000002</v>
      </c>
    </row>
    <row r="1343" spans="2:17" x14ac:dyDescent="0.2">
      <c r="B1343" vm="6563">
        <f ca="1"/>
        <v>13.1753</v>
      </c>
      <c r="C1343" vm="6564">
        <f ca="1"/>
        <v>6.86</v>
      </c>
      <c r="N1343" vm="6565">
        <f ca="1"/>
        <v>14.091900000000001</v>
      </c>
      <c r="O1343" vm="6566">
        <f ca="1"/>
        <v>30.5</v>
      </c>
      <c r="P1343" vm="6567">
        <f ca="1"/>
        <v>47.11</v>
      </c>
      <c r="Q1343" vm="6274">
        <f ca="1"/>
        <v>17.959800000000001</v>
      </c>
    </row>
    <row r="1344" spans="2:17" x14ac:dyDescent="0.2">
      <c r="B1344" vm="3298">
        <f ca="1"/>
        <v>13.175800000000001</v>
      </c>
      <c r="C1344" vm="6568">
        <f ca="1"/>
        <v>6.7811000000000003</v>
      </c>
      <c r="N1344" vm="6569">
        <f ca="1"/>
        <v>14.3225</v>
      </c>
      <c r="O1344" vm="6570">
        <f ca="1"/>
        <v>30.01</v>
      </c>
      <c r="P1344" vm="6571">
        <f ca="1"/>
        <v>47.552500000000002</v>
      </c>
      <c r="Q1344" vm="48">
        <f ca="1"/>
        <v>17.863199999999999</v>
      </c>
    </row>
    <row r="1345" spans="2:17" x14ac:dyDescent="0.2">
      <c r="B1345" vm="6572">
        <f ca="1"/>
        <v>12.5366</v>
      </c>
      <c r="C1345" vm="6573">
        <f ca="1"/>
        <v>6.4</v>
      </c>
      <c r="N1345" vm="6574">
        <f ca="1"/>
        <v>14.087199999999999</v>
      </c>
      <c r="O1345" vm="5132">
        <f ca="1"/>
        <v>29.24</v>
      </c>
      <c r="P1345" vm="357">
        <f ca="1"/>
        <v>47.77</v>
      </c>
      <c r="Q1345" vm="6513">
        <f ca="1"/>
        <v>18.0365</v>
      </c>
    </row>
    <row r="1346" spans="2:17" x14ac:dyDescent="0.2">
      <c r="B1346" vm="6575">
        <f ca="1"/>
        <v>12.7311</v>
      </c>
      <c r="C1346" vm="6576">
        <f ca="1"/>
        <v>6.5</v>
      </c>
      <c r="N1346" vm="6577">
        <f ca="1"/>
        <v>14.1165</v>
      </c>
      <c r="O1346" vm="6578">
        <f ca="1"/>
        <v>30.15</v>
      </c>
      <c r="P1346" vm="6571">
        <f ca="1"/>
        <v>47.552500000000002</v>
      </c>
      <c r="Q1346" vm="6579">
        <f ca="1"/>
        <v>18.116499999999998</v>
      </c>
    </row>
    <row r="1347" spans="2:17" x14ac:dyDescent="0.2">
      <c r="B1347" vm="6580">
        <f ca="1"/>
        <v>12.5114</v>
      </c>
      <c r="C1347" vm="6581">
        <f ca="1"/>
        <v>6.3985000000000003</v>
      </c>
      <c r="N1347" vm="6582">
        <f ca="1"/>
        <v>14.0265</v>
      </c>
      <c r="O1347" vm="6583">
        <f ca="1"/>
        <v>29.05</v>
      </c>
      <c r="P1347" vm="6584">
        <f ca="1"/>
        <v>47.682499999999997</v>
      </c>
      <c r="Q1347" vm="6585">
        <f ca="1"/>
        <v>17.6798</v>
      </c>
    </row>
    <row r="1348" spans="2:17" x14ac:dyDescent="0.2">
      <c r="B1348" vm="6586">
        <f ca="1"/>
        <v>12.861700000000001</v>
      </c>
      <c r="C1348" vm="6587">
        <f ca="1"/>
        <v>6.4865000000000004</v>
      </c>
      <c r="N1348" vm="5593">
        <f ca="1"/>
        <v>13.927899999999999</v>
      </c>
      <c r="O1348" vm="6588">
        <f ca="1"/>
        <v>28.98</v>
      </c>
      <c r="P1348" vm="6589">
        <f ca="1"/>
        <v>47.447499999999998</v>
      </c>
      <c r="Q1348" vm="107">
        <f ca="1"/>
        <v>17.686499999999999</v>
      </c>
    </row>
    <row r="1349" spans="2:17" x14ac:dyDescent="0.2">
      <c r="B1349" vm="6590">
        <f ca="1"/>
        <v>12.904299999999999</v>
      </c>
      <c r="C1349" vm="6591">
        <f ca="1"/>
        <v>6.4974999999999996</v>
      </c>
      <c r="N1349" vm="6592">
        <f ca="1"/>
        <v>14.256500000000001</v>
      </c>
      <c r="O1349" vm="6593">
        <f ca="1"/>
        <v>29.81</v>
      </c>
      <c r="P1349" vm="3151">
        <f ca="1"/>
        <v>47.75</v>
      </c>
      <c r="Q1349" vm="6594">
        <f ca="1"/>
        <v>17.4498</v>
      </c>
    </row>
    <row r="1350" spans="2:17" x14ac:dyDescent="0.2">
      <c r="B1350" vm="6595">
        <f ca="1"/>
        <v>12.8134</v>
      </c>
      <c r="C1350" vm="6596">
        <f ca="1"/>
        <v>6.5705</v>
      </c>
      <c r="N1350" vm="1423">
        <f ca="1"/>
        <v>15.1332</v>
      </c>
      <c r="O1350" vm="6597">
        <f ca="1"/>
        <v>29.85</v>
      </c>
      <c r="P1350" vm="562">
        <f ca="1"/>
        <v>48.5</v>
      </c>
      <c r="Q1350" vm="4806">
        <f ca="1"/>
        <v>17.4998</v>
      </c>
    </row>
    <row r="1351" spans="2:17" x14ac:dyDescent="0.2">
      <c r="B1351" vm="6598">
        <f ca="1"/>
        <v>12.925000000000001</v>
      </c>
      <c r="C1351" vm="6599">
        <f ca="1"/>
        <v>6.6965000000000003</v>
      </c>
      <c r="N1351" vm="6600">
        <f ca="1"/>
        <v>15.3718</v>
      </c>
      <c r="O1351" vm="6601">
        <f ca="1"/>
        <v>30.2</v>
      </c>
      <c r="P1351" vm="6602">
        <f ca="1"/>
        <v>48.215000000000003</v>
      </c>
      <c r="Q1351" vm="129">
        <f ca="1"/>
        <v>17.543199999999999</v>
      </c>
    </row>
    <row r="1352" spans="2:17" x14ac:dyDescent="0.2">
      <c r="B1352" vm="6603">
        <f ca="1"/>
        <v>12.756600000000001</v>
      </c>
      <c r="C1352" vm="6604">
        <f ca="1"/>
        <v>6.5179999999999998</v>
      </c>
      <c r="N1352" vm="1725">
        <f ca="1"/>
        <v>15.379799999999999</v>
      </c>
      <c r="O1352" vm="4222">
        <f ca="1"/>
        <v>29.97</v>
      </c>
      <c r="P1352" vm="6605">
        <f ca="1"/>
        <v>48.174999999999997</v>
      </c>
      <c r="Q1352" vm="6606">
        <f ca="1"/>
        <v>17.469799999999999</v>
      </c>
    </row>
    <row r="1353" spans="2:17" x14ac:dyDescent="0.2">
      <c r="B1353" vm="6607">
        <f ca="1"/>
        <v>12.681800000000001</v>
      </c>
      <c r="C1353" vm="6608">
        <f ca="1"/>
        <v>6.4119999999999999</v>
      </c>
      <c r="N1353" vm="6609">
        <f ca="1"/>
        <v>15.532500000000001</v>
      </c>
      <c r="O1353" vm="6610">
        <f ca="1"/>
        <v>30.47</v>
      </c>
      <c r="P1353" vm="6611">
        <f ca="1"/>
        <v>48.4375</v>
      </c>
      <c r="Q1353" vm="6606">
        <f ca="1"/>
        <v>17.469799999999999</v>
      </c>
    </row>
    <row r="1354" spans="2:17" x14ac:dyDescent="0.2">
      <c r="B1354" vm="6612">
        <f ca="1"/>
        <v>12.7624</v>
      </c>
      <c r="C1354" vm="6613">
        <f ca="1"/>
        <v>6.5069999999999997</v>
      </c>
      <c r="N1354" vm="6614">
        <f ca="1"/>
        <v>14.8985</v>
      </c>
      <c r="O1354" vm="4480">
        <f ca="1"/>
        <v>30.53</v>
      </c>
      <c r="P1354" vm="144">
        <f ca="1"/>
        <v>45.44</v>
      </c>
      <c r="Q1354" vm="6615">
        <f ca="1"/>
        <v>17.773199999999999</v>
      </c>
    </row>
    <row r="1355" spans="2:17" x14ac:dyDescent="0.2">
      <c r="B1355" vm="6616">
        <f ca="1"/>
        <v>12.4185</v>
      </c>
      <c r="C1355" vm="6617">
        <f ca="1"/>
        <v>6.2755000000000001</v>
      </c>
      <c r="N1355" vm="6618">
        <f ca="1"/>
        <v>14.517899999999999</v>
      </c>
      <c r="O1355" vm="6619">
        <f ca="1"/>
        <v>30.11</v>
      </c>
      <c r="P1355" vm="6620">
        <f ca="1"/>
        <v>45.405000000000001</v>
      </c>
      <c r="Q1355" vm="3902">
        <f ca="1"/>
        <v>17.8432</v>
      </c>
    </row>
    <row r="1356" spans="2:17" x14ac:dyDescent="0.2">
      <c r="B1356" vm="6621">
        <f ca="1"/>
        <v>12.138500000000001</v>
      </c>
      <c r="C1356" vm="6622">
        <f ca="1"/>
        <v>6.1319999999999997</v>
      </c>
      <c r="N1356" vm="3236">
        <f ca="1"/>
        <v>14.523199999999999</v>
      </c>
      <c r="O1356" vm="6623">
        <f ca="1"/>
        <v>29.52</v>
      </c>
      <c r="P1356" vm="275">
        <f ca="1"/>
        <v>46</v>
      </c>
      <c r="Q1356" vm="180">
        <f ca="1"/>
        <v>17.456499999999998</v>
      </c>
    </row>
    <row r="1357" spans="2:17" x14ac:dyDescent="0.2">
      <c r="B1357" vm="6624">
        <f ca="1"/>
        <v>11.7379</v>
      </c>
      <c r="C1357" vm="6625">
        <f ca="1"/>
        <v>5.8948</v>
      </c>
      <c r="N1357" vm="3271">
        <f ca="1"/>
        <v>14.1965</v>
      </c>
      <c r="O1357" vm="6626">
        <f ca="1"/>
        <v>28.54</v>
      </c>
      <c r="P1357" vm="6627">
        <f ca="1"/>
        <v>46.052500000000002</v>
      </c>
      <c r="Q1357" vm="6628">
        <f ca="1"/>
        <v>16.909800000000001</v>
      </c>
    </row>
    <row r="1358" spans="2:17" x14ac:dyDescent="0.2">
      <c r="B1358" vm="6629">
        <f ca="1"/>
        <v>12.0299</v>
      </c>
      <c r="C1358" vm="6630">
        <f ca="1"/>
        <v>6.1284999999999998</v>
      </c>
      <c r="N1358" vm="6631">
        <f ca="1"/>
        <v>13.7392</v>
      </c>
      <c r="O1358" vm="6632">
        <f ca="1"/>
        <v>28.59</v>
      </c>
      <c r="P1358" vm="6633">
        <f ca="1"/>
        <v>45.352499999999999</v>
      </c>
      <c r="Q1358" vm="5825">
        <f ca="1"/>
        <v>17.013200000000001</v>
      </c>
    </row>
    <row r="1359" spans="2:17" x14ac:dyDescent="0.2">
      <c r="B1359" vm="6634">
        <f ca="1"/>
        <v>11.715199999999999</v>
      </c>
      <c r="C1359" vm="6635">
        <f ca="1"/>
        <v>5.9269999999999996</v>
      </c>
      <c r="N1359" vm="6636">
        <f ca="1"/>
        <v>14.346500000000001</v>
      </c>
      <c r="O1359" vm="6637">
        <f ca="1"/>
        <v>28.33</v>
      </c>
      <c r="P1359" vm="6638">
        <f ca="1"/>
        <v>45.602499999999999</v>
      </c>
      <c r="Q1359" vm="6639">
        <f ca="1"/>
        <v>16.7498</v>
      </c>
    </row>
    <row r="1360" spans="2:17" x14ac:dyDescent="0.2">
      <c r="B1360" vm="6640">
        <f ca="1"/>
        <v>12.0634</v>
      </c>
      <c r="C1360" vm="6641">
        <f ca="1"/>
        <v>6.2525000000000004</v>
      </c>
      <c r="N1360" vm="6642">
        <f ca="1"/>
        <v>14.299899999999999</v>
      </c>
      <c r="O1360" vm="6583">
        <f ca="1"/>
        <v>29.05</v>
      </c>
      <c r="P1360" vm="6643">
        <f ca="1"/>
        <v>45.2</v>
      </c>
      <c r="Q1360" vm="751">
        <f ca="1"/>
        <v>16.7865</v>
      </c>
    </row>
    <row r="1361" spans="2:17" x14ac:dyDescent="0.2">
      <c r="B1361" vm="6644">
        <f ca="1"/>
        <v>12.1333</v>
      </c>
      <c r="C1361" vm="6645">
        <f ca="1"/>
        <v>6.2489999999999997</v>
      </c>
      <c r="N1361" vm="6646">
        <f ca="1"/>
        <v>14.702500000000001</v>
      </c>
      <c r="O1361" vm="6647">
        <f ca="1"/>
        <v>29.31</v>
      </c>
      <c r="P1361" vm="1961">
        <f ca="1"/>
        <v>44.85</v>
      </c>
      <c r="Q1361" vm="5796">
        <f ca="1"/>
        <v>16.8398</v>
      </c>
    </row>
    <row r="1362" spans="2:17" x14ac:dyDescent="0.2">
      <c r="B1362" vm="6648">
        <f ca="1"/>
        <v>12.330399999999999</v>
      </c>
      <c r="C1362" vm="6649">
        <f ca="1"/>
        <v>6.3034999999999997</v>
      </c>
      <c r="N1362" vm="6650">
        <f ca="1"/>
        <v>14.8992</v>
      </c>
      <c r="O1362" vm="4885">
        <f ca="1"/>
        <v>29.29</v>
      </c>
      <c r="P1362" vm="6651">
        <f ca="1"/>
        <v>45.125</v>
      </c>
      <c r="Q1362" vm="347">
        <f ca="1"/>
        <v>16.916499999999999</v>
      </c>
    </row>
    <row r="1363" spans="2:17" x14ac:dyDescent="0.2">
      <c r="B1363" vm="6652">
        <f ca="1"/>
        <v>12.022399999999999</v>
      </c>
      <c r="C1363" vm="6653">
        <f ca="1"/>
        <v>6.2484999999999999</v>
      </c>
      <c r="N1363" vm="6654">
        <f ca="1"/>
        <v>14.4899</v>
      </c>
      <c r="O1363" vm="4512">
        <f ca="1"/>
        <v>29.18</v>
      </c>
      <c r="P1363" vm="6655">
        <f ca="1"/>
        <v>44.877499999999998</v>
      </c>
      <c r="Q1363" vm="5213">
        <f ca="1"/>
        <v>16.933199999999999</v>
      </c>
    </row>
    <row r="1364" spans="2:17" x14ac:dyDescent="0.2">
      <c r="B1364" vm="6656">
        <f ca="1"/>
        <v>12.178800000000001</v>
      </c>
      <c r="C1364" vm="6657">
        <f ca="1"/>
        <v>6.2009999999999996</v>
      </c>
      <c r="N1364" vm="6658">
        <f ca="1"/>
        <v>14.357900000000001</v>
      </c>
      <c r="O1364" vm="5785">
        <f ca="1"/>
        <v>29.12</v>
      </c>
      <c r="P1364" vm="6659">
        <f ca="1"/>
        <v>44.362499999999997</v>
      </c>
      <c r="Q1364" vm="6660">
        <f ca="1"/>
        <v>17.076499999999999</v>
      </c>
    </row>
    <row r="1365" spans="2:17" x14ac:dyDescent="0.2">
      <c r="B1365" vm="6661">
        <f ca="1"/>
        <v>12.389799999999999</v>
      </c>
      <c r="C1365" vm="6662">
        <f ca="1"/>
        <v>6.3125</v>
      </c>
      <c r="N1365" vm="6663">
        <f ca="1"/>
        <v>14.7559</v>
      </c>
      <c r="O1365" vm="5002">
        <f ca="1"/>
        <v>29.92</v>
      </c>
      <c r="P1365" vm="6664">
        <f ca="1"/>
        <v>43.43</v>
      </c>
      <c r="Q1365" vm="6665">
        <f ca="1"/>
        <v>17.243200000000002</v>
      </c>
    </row>
    <row r="1366" spans="2:17" x14ac:dyDescent="0.2">
      <c r="B1366" vm="6666">
        <f ca="1"/>
        <v>12.505100000000001</v>
      </c>
      <c r="C1366" vm="6667">
        <f ca="1"/>
        <v>6.3164999999999996</v>
      </c>
      <c r="N1366" vm="6668">
        <f ca="1"/>
        <v>15.4038</v>
      </c>
      <c r="O1366" vm="6669">
        <f ca="1"/>
        <v>30.09</v>
      </c>
      <c r="P1366" vm="6670">
        <f ca="1"/>
        <v>43.082500000000003</v>
      </c>
      <c r="Q1366" vm="5021">
        <f ca="1"/>
        <v>17.136500000000002</v>
      </c>
    </row>
    <row r="1367" spans="2:17" x14ac:dyDescent="0.2">
      <c r="B1367" vm="6671">
        <f ca="1"/>
        <v>12.4886</v>
      </c>
      <c r="C1367" vm="6672">
        <f ca="1"/>
        <v>6.2919999999999998</v>
      </c>
      <c r="N1367" vm="6673">
        <f ca="1"/>
        <v>15.452500000000001</v>
      </c>
      <c r="O1367" vm="6610">
        <f ca="1"/>
        <v>30.47</v>
      </c>
      <c r="P1367" vm="6674">
        <f ca="1"/>
        <v>43.652500000000003</v>
      </c>
      <c r="Q1367" vm="6675">
        <f ca="1"/>
        <v>16.819800000000001</v>
      </c>
    </row>
    <row r="1368" spans="2:17" x14ac:dyDescent="0.2">
      <c r="B1368" vm="6676">
        <f ca="1"/>
        <v>12.2081</v>
      </c>
      <c r="C1368" vm="6677">
        <f ca="1"/>
        <v>6.1</v>
      </c>
      <c r="N1368" vm="6668">
        <f ca="1"/>
        <v>15.4038</v>
      </c>
      <c r="O1368" vm="6093">
        <f ca="1"/>
        <v>30.43</v>
      </c>
      <c r="P1368" vm="6678">
        <f ca="1"/>
        <v>43.314999999999998</v>
      </c>
      <c r="Q1368" vm="5756">
        <f ca="1"/>
        <v>16.9298</v>
      </c>
    </row>
    <row r="1369" spans="2:17" x14ac:dyDescent="0.2">
      <c r="B1369" vm="6679">
        <f ca="1"/>
        <v>12.192299999999999</v>
      </c>
      <c r="C1369" vm="6680">
        <f ca="1"/>
        <v>6.0155000000000003</v>
      </c>
      <c r="N1369" vm="425">
        <f ca="1"/>
        <v>15.799799999999999</v>
      </c>
      <c r="O1369" vm="6681">
        <f ca="1"/>
        <v>30.89</v>
      </c>
      <c r="P1369" vm="6682">
        <f ca="1"/>
        <v>44.91</v>
      </c>
      <c r="Q1369" vm="6683">
        <f ca="1"/>
        <v>16.986499999999999</v>
      </c>
    </row>
    <row r="1370" spans="2:17" x14ac:dyDescent="0.2">
      <c r="B1370" vm="6684">
        <f ca="1"/>
        <v>12.020899999999999</v>
      </c>
      <c r="C1370" vm="6685">
        <f ca="1"/>
        <v>6</v>
      </c>
      <c r="N1370" vm="6686">
        <f ca="1"/>
        <v>15.698499999999999</v>
      </c>
      <c r="O1370" vm="6687">
        <f ca="1"/>
        <v>30.92</v>
      </c>
      <c r="P1370" vm="1806">
        <f ca="1"/>
        <v>45.1</v>
      </c>
      <c r="Q1370" vm="6688">
        <f ca="1"/>
        <v>17.069800000000001</v>
      </c>
    </row>
    <row r="1371" spans="2:17" x14ac:dyDescent="0.2">
      <c r="B1371" vm="2552">
        <f ca="1"/>
        <v>12.074199999999999</v>
      </c>
      <c r="C1371" vm="6689">
        <f ca="1"/>
        <v>6.0694999999999997</v>
      </c>
      <c r="N1371" vm="6690">
        <f ca="1"/>
        <v>15.497199999999999</v>
      </c>
      <c r="O1371" vm="6566">
        <f ca="1"/>
        <v>30.5</v>
      </c>
      <c r="P1371" vm="6330">
        <f ca="1"/>
        <v>44.865000000000002</v>
      </c>
      <c r="Q1371" vm="6691">
        <f ca="1"/>
        <v>16.989799999999999</v>
      </c>
    </row>
    <row r="1372" spans="2:17" x14ac:dyDescent="0.2">
      <c r="B1372" vm="6692">
        <f ca="1"/>
        <v>12.374000000000001</v>
      </c>
      <c r="C1372" vm="6693">
        <f ca="1"/>
        <v>6.2119999999999997</v>
      </c>
      <c r="N1372" vm="6694">
        <f ca="1"/>
        <v>15.1798</v>
      </c>
      <c r="O1372" vm="6695">
        <f ca="1"/>
        <v>30.72</v>
      </c>
      <c r="P1372" vm="6696">
        <f ca="1"/>
        <v>43.244999999999997</v>
      </c>
      <c r="Q1372" vm="6697">
        <f ca="1"/>
        <v>17.0365</v>
      </c>
    </row>
    <row r="1373" spans="2:17" x14ac:dyDescent="0.2">
      <c r="B1373" vm="6698">
        <f ca="1"/>
        <v>12.088699999999999</v>
      </c>
      <c r="C1373" vm="6699">
        <f ca="1"/>
        <v>6.16</v>
      </c>
      <c r="N1373" vm="6700">
        <f ca="1"/>
        <v>15.1678</v>
      </c>
      <c r="O1373" vm="6104">
        <f ca="1"/>
        <v>30.9</v>
      </c>
      <c r="P1373" vm="6701">
        <f ca="1"/>
        <v>43.342500000000001</v>
      </c>
      <c r="Q1373" vm="5297">
        <f ca="1"/>
        <v>17.066500000000001</v>
      </c>
    </row>
    <row r="1374" spans="2:17" x14ac:dyDescent="0.2">
      <c r="B1374" vm="6702">
        <f ca="1"/>
        <v>12.4163</v>
      </c>
      <c r="C1374" vm="6703">
        <f ca="1"/>
        <v>6.2694999999999999</v>
      </c>
      <c r="N1374" vm="6704">
        <f ca="1"/>
        <v>15.113200000000001</v>
      </c>
      <c r="O1374" vm="5307">
        <f ca="1"/>
        <v>30.84</v>
      </c>
      <c r="P1374" vm="6705">
        <f ca="1"/>
        <v>43.777500000000003</v>
      </c>
      <c r="Q1374" vm="4991">
        <f ca="1"/>
        <v>17.166499999999999</v>
      </c>
    </row>
    <row r="1375" spans="2:17" x14ac:dyDescent="0.2">
      <c r="B1375" vm="6706">
        <f ca="1"/>
        <v>12.5985</v>
      </c>
      <c r="C1375" vm="6707">
        <f ca="1"/>
        <v>6.3369999999999997</v>
      </c>
      <c r="N1375" vm="6708">
        <f ca="1"/>
        <v>14.980499999999999</v>
      </c>
      <c r="O1375" vm="6709">
        <f ca="1"/>
        <v>31.54</v>
      </c>
      <c r="P1375" vm="6710">
        <f ca="1"/>
        <v>43.852499999999999</v>
      </c>
      <c r="Q1375" vm="2341">
        <f ca="1"/>
        <v>17.016500000000001</v>
      </c>
    </row>
    <row r="1376" spans="2:17" x14ac:dyDescent="0.2">
      <c r="B1376" vm="6711">
        <f ca="1"/>
        <v>12.5749</v>
      </c>
      <c r="C1376" vm="6712">
        <f ca="1"/>
        <v>6.3239999999999998</v>
      </c>
      <c r="N1376" vm="6713">
        <f ca="1"/>
        <v>15.0158</v>
      </c>
      <c r="O1376" vm="6109">
        <f ca="1"/>
        <v>31.5</v>
      </c>
      <c r="P1376" vm="6714">
        <f ca="1"/>
        <v>44.0075</v>
      </c>
      <c r="Q1376" vm="5021">
        <f ca="1"/>
        <v>17.136500000000002</v>
      </c>
    </row>
    <row r="1377" spans="2:17" x14ac:dyDescent="0.2">
      <c r="B1377" vm="6715">
        <f ca="1"/>
        <v>12.509600000000001</v>
      </c>
      <c r="C1377" vm="6716">
        <f ca="1"/>
        <v>6.3395000000000001</v>
      </c>
      <c r="N1377" vm="6717">
        <f ca="1"/>
        <v>14.500500000000001</v>
      </c>
      <c r="O1377" vm="6718">
        <f ca="1"/>
        <v>31.61</v>
      </c>
      <c r="P1377" vm="6719">
        <f ca="1"/>
        <v>44.225000000000001</v>
      </c>
      <c r="Q1377" vm="6720">
        <f ca="1"/>
        <v>17.236499999999999</v>
      </c>
    </row>
    <row r="1378" spans="2:17" x14ac:dyDescent="0.2">
      <c r="B1378" vm="6721">
        <f ca="1"/>
        <v>12.259399999999999</v>
      </c>
      <c r="C1378" vm="6722">
        <f ca="1"/>
        <v>6.1325000000000003</v>
      </c>
      <c r="N1378" vm="5018">
        <f ca="1"/>
        <v>14.7879</v>
      </c>
      <c r="O1378" vm="6723">
        <f ca="1"/>
        <v>31.11</v>
      </c>
      <c r="P1378" vm="6724">
        <f ca="1"/>
        <v>44.032499999999999</v>
      </c>
      <c r="Q1378" vm="5706">
        <f ca="1"/>
        <v>17.023199999999999</v>
      </c>
    </row>
    <row r="1379" spans="2:17" x14ac:dyDescent="0.2">
      <c r="B1379" vm="6725">
        <f ca="1"/>
        <v>12.184100000000001</v>
      </c>
      <c r="C1379" vm="6726">
        <f ca="1"/>
        <v>6.1055000000000001</v>
      </c>
      <c r="N1379" vm="6727">
        <f ca="1"/>
        <v>14.8065</v>
      </c>
      <c r="O1379" vm="6728">
        <f ca="1"/>
        <v>30.77</v>
      </c>
      <c r="P1379" vm="6729">
        <f ca="1"/>
        <v>44.08</v>
      </c>
      <c r="Q1379" vm="5303">
        <f ca="1"/>
        <v>16.919799999999999</v>
      </c>
    </row>
    <row r="1380" spans="2:17" x14ac:dyDescent="0.2">
      <c r="B1380" vm="6730">
        <f ca="1"/>
        <v>12.0031</v>
      </c>
      <c r="C1380" vm="6731">
        <f ca="1"/>
        <v>6.0305</v>
      </c>
      <c r="N1380" vm="6732">
        <f ca="1"/>
        <v>15.595800000000001</v>
      </c>
      <c r="O1380" vm="6733">
        <f ca="1"/>
        <v>30.08</v>
      </c>
      <c r="P1380" vm="6734">
        <f ca="1"/>
        <v>44.32</v>
      </c>
      <c r="Q1380" vm="6628">
        <f ca="1"/>
        <v>16.909800000000001</v>
      </c>
    </row>
    <row r="1381" spans="2:17" x14ac:dyDescent="0.2">
      <c r="B1381" vm="6735">
        <f ca="1"/>
        <v>11.9381</v>
      </c>
      <c r="C1381" vm="6736">
        <f ca="1"/>
        <v>5.907</v>
      </c>
      <c r="N1381" vm="6737">
        <f ca="1"/>
        <v>15.5258</v>
      </c>
      <c r="O1381" vm="6738">
        <f ca="1"/>
        <v>29.75</v>
      </c>
      <c r="P1381" vm="6638">
        <f ca="1"/>
        <v>45.602499999999999</v>
      </c>
      <c r="Q1381" vm="740">
        <f ca="1"/>
        <v>16.649799999999999</v>
      </c>
    </row>
    <row r="1382" spans="2:17" x14ac:dyDescent="0.2">
      <c r="B1382" vm="6739">
        <f ca="1"/>
        <v>11.8262</v>
      </c>
      <c r="C1382" vm="6348">
        <f ca="1"/>
        <v>5.9424999999999999</v>
      </c>
      <c r="N1382" vm="6740">
        <f ca="1"/>
        <v>15.4458</v>
      </c>
      <c r="O1382" vm="5045">
        <f ca="1"/>
        <v>29.87</v>
      </c>
      <c r="P1382" vm="2443">
        <f ca="1"/>
        <v>46.25</v>
      </c>
      <c r="Q1382" vm="2240">
        <f ca="1"/>
        <v>16.353200000000001</v>
      </c>
    </row>
    <row r="1383" spans="2:17" x14ac:dyDescent="0.2">
      <c r="B1383" vm="6741">
        <f ca="1"/>
        <v>11.597200000000001</v>
      </c>
      <c r="C1383" vm="6742">
        <f ca="1"/>
        <v>5.8129999999999997</v>
      </c>
      <c r="N1383" vm="6743">
        <f ca="1"/>
        <v>15.665800000000001</v>
      </c>
      <c r="O1383" vm="6001">
        <f ca="1"/>
        <v>28.88</v>
      </c>
      <c r="P1383" vm="6744">
        <f ca="1"/>
        <v>46.607500000000002</v>
      </c>
      <c r="Q1383" vm="6745">
        <f ca="1"/>
        <v>16.389800000000001</v>
      </c>
    </row>
    <row r="1384" spans="2:17" x14ac:dyDescent="0.2">
      <c r="B1384" vm="6746">
        <f ca="1"/>
        <v>11.385</v>
      </c>
      <c r="C1384" vm="6747">
        <f ca="1"/>
        <v>5.4290000000000003</v>
      </c>
      <c r="N1384" vm="6748">
        <f ca="1"/>
        <v>15.4785</v>
      </c>
      <c r="O1384" vm="4541">
        <f ca="1"/>
        <v>28.51</v>
      </c>
      <c r="P1384" vm="6749">
        <f ca="1"/>
        <v>46.372500000000002</v>
      </c>
      <c r="Q1384" vm="5403">
        <f ca="1"/>
        <v>16.319800000000001</v>
      </c>
    </row>
    <row r="1385" spans="2:17" x14ac:dyDescent="0.2">
      <c r="B1385" vm="6750">
        <f ca="1"/>
        <v>11.143000000000001</v>
      </c>
      <c r="C1385" vm="6751">
        <f ca="1"/>
        <v>5.4450000000000003</v>
      </c>
      <c r="N1385" vm="6752">
        <f ca="1"/>
        <v>15.3705</v>
      </c>
      <c r="O1385" vm="5978">
        <f ca="1"/>
        <v>28.31</v>
      </c>
      <c r="P1385" vm="3403">
        <f ca="1"/>
        <v>47.74</v>
      </c>
      <c r="Q1385" vm="591">
        <f ca="1"/>
        <v>16.033200000000001</v>
      </c>
    </row>
    <row r="1386" spans="2:17" x14ac:dyDescent="0.2">
      <c r="B1386" vm="6753">
        <f ca="1"/>
        <v>11.0512</v>
      </c>
      <c r="C1386" vm="6754">
        <f ca="1"/>
        <v>5.5460000000000003</v>
      </c>
      <c r="N1386" vm="6755">
        <f ca="1"/>
        <v>15.432499999999999</v>
      </c>
      <c r="O1386" vm="6756">
        <f ca="1"/>
        <v>27.89</v>
      </c>
      <c r="P1386" vm="6757">
        <f ca="1"/>
        <v>47.33</v>
      </c>
      <c r="Q1386" vm="2637">
        <f ca="1"/>
        <v>16.1465</v>
      </c>
    </row>
    <row r="1387" spans="2:17" x14ac:dyDescent="0.2">
      <c r="B1387" vm="6758">
        <f ca="1"/>
        <v>11.110799999999999</v>
      </c>
      <c r="C1387" vm="6759">
        <f ca="1"/>
        <v>5.5324999999999998</v>
      </c>
      <c r="N1387" vm="6760">
        <f ca="1"/>
        <v>15.337199999999999</v>
      </c>
      <c r="O1387" vm="6761">
        <f ca="1"/>
        <v>28.49</v>
      </c>
      <c r="P1387" vm="6762">
        <f ca="1"/>
        <v>47.604999999999997</v>
      </c>
      <c r="Q1387" vm="1238">
        <f ca="1"/>
        <v>16.4465</v>
      </c>
    </row>
    <row r="1388" spans="2:17" x14ac:dyDescent="0.2">
      <c r="B1388" vm="6763">
        <f ca="1"/>
        <v>10.968400000000001</v>
      </c>
      <c r="C1388" vm="6764">
        <f ca="1"/>
        <v>5.492</v>
      </c>
      <c r="N1388" vm="2925">
        <f ca="1"/>
        <v>15.773199999999999</v>
      </c>
      <c r="O1388" vm="6588">
        <f ca="1"/>
        <v>28.98</v>
      </c>
      <c r="P1388" vm="6765">
        <f ca="1"/>
        <v>48.6325</v>
      </c>
      <c r="Q1388" vm="5183">
        <f ca="1"/>
        <v>16.219799999999999</v>
      </c>
    </row>
    <row r="1389" spans="2:17" x14ac:dyDescent="0.2">
      <c r="B1389" vm="6766">
        <f ca="1"/>
        <v>11.3497</v>
      </c>
      <c r="C1389" vm="6767">
        <f ca="1"/>
        <v>5.7510000000000003</v>
      </c>
      <c r="N1389" vm="6768">
        <f ca="1"/>
        <v>15.900499999999999</v>
      </c>
      <c r="O1389" vm="6769">
        <f ca="1"/>
        <v>29.32</v>
      </c>
      <c r="P1389" vm="6770">
        <f ca="1"/>
        <v>48.825000000000003</v>
      </c>
      <c r="Q1389" vm="3017">
        <f ca="1"/>
        <v>16.439800000000002</v>
      </c>
    </row>
    <row r="1390" spans="2:17" x14ac:dyDescent="0.2">
      <c r="B1390" vm="6771">
        <f ca="1"/>
        <v>11.8104</v>
      </c>
      <c r="C1390" vm="6772">
        <f ca="1"/>
        <v>5.8274999999999997</v>
      </c>
      <c r="N1390" vm="6773">
        <f ca="1"/>
        <v>15.3812</v>
      </c>
      <c r="O1390" vm="6738">
        <f ca="1"/>
        <v>29.75</v>
      </c>
      <c r="P1390" vm="6774">
        <f ca="1"/>
        <v>49.49</v>
      </c>
      <c r="Q1390" vm="5665">
        <f ca="1"/>
        <v>16.416499999999999</v>
      </c>
    </row>
    <row r="1391" spans="2:17" x14ac:dyDescent="0.2">
      <c r="B1391" vm="6775">
        <f ca="1"/>
        <v>11.8207</v>
      </c>
      <c r="C1391" vm="6776">
        <f ca="1"/>
        <v>5.8905000000000003</v>
      </c>
      <c r="N1391" vm="6777">
        <f ca="1"/>
        <v>15.0905</v>
      </c>
      <c r="O1391" vm="6778">
        <f ca="1"/>
        <v>29.91</v>
      </c>
      <c r="P1391" vm="6779">
        <f ca="1"/>
        <v>49.06</v>
      </c>
      <c r="Q1391" vm="6780">
        <f ca="1"/>
        <v>16.5932</v>
      </c>
    </row>
    <row r="1392" spans="2:17" x14ac:dyDescent="0.2">
      <c r="B1392" vm="6781">
        <f ca="1"/>
        <v>12.0679</v>
      </c>
      <c r="C1392" vm="6782">
        <f ca="1"/>
        <v>6.0345000000000004</v>
      </c>
      <c r="N1392" vm="996">
        <f ca="1"/>
        <v>14.666499999999999</v>
      </c>
      <c r="O1392" vm="6783">
        <f ca="1"/>
        <v>30.24</v>
      </c>
      <c r="P1392" vm="6784">
        <f ca="1"/>
        <v>48.317500000000003</v>
      </c>
      <c r="Q1392" vm="5129">
        <f ca="1"/>
        <v>16.783200000000001</v>
      </c>
    </row>
    <row r="1393" spans="2:17" x14ac:dyDescent="0.2">
      <c r="B1393" vm="6785">
        <f ca="1"/>
        <v>12.258900000000001</v>
      </c>
      <c r="C1393" vm="6786">
        <f ca="1"/>
        <v>6.1515000000000004</v>
      </c>
      <c r="N1393" vm="6787">
        <f ca="1"/>
        <v>14.279199999999999</v>
      </c>
      <c r="O1393" vm="4551">
        <f ca="1"/>
        <v>30</v>
      </c>
      <c r="P1393" vm="6788">
        <f ca="1"/>
        <v>48.112499999999997</v>
      </c>
      <c r="Q1393" vm="5486">
        <f ca="1"/>
        <v>16.683199999999999</v>
      </c>
    </row>
    <row r="1394" spans="2:17" x14ac:dyDescent="0.2">
      <c r="B1394" vm="6789">
        <f ca="1"/>
        <v>12.305199999999999</v>
      </c>
      <c r="C1394" vm="6790">
        <f ca="1"/>
        <v>6.0065</v>
      </c>
      <c r="N1394" vm="6791">
        <f ca="1"/>
        <v>14.523899999999999</v>
      </c>
      <c r="O1394" vm="6792">
        <f ca="1"/>
        <v>30.32</v>
      </c>
      <c r="P1394" vm="6793">
        <f ca="1"/>
        <v>47.997500000000002</v>
      </c>
      <c r="Q1394" vm="6794">
        <f ca="1"/>
        <v>16.779800000000002</v>
      </c>
    </row>
    <row r="1395" spans="2:17" x14ac:dyDescent="0.2">
      <c r="B1395" vm="6795">
        <f ca="1"/>
        <v>11.7394</v>
      </c>
      <c r="C1395" vm="6796">
        <f ca="1"/>
        <v>6.0640000000000001</v>
      </c>
      <c r="N1395" vm="6797">
        <f ca="1"/>
        <v>14.267200000000001</v>
      </c>
      <c r="O1395" vm="6798">
        <f ca="1"/>
        <v>30.73</v>
      </c>
      <c r="P1395" vm="3362">
        <f ca="1"/>
        <v>47.7</v>
      </c>
      <c r="Q1395" vm="2968">
        <f ca="1"/>
        <v>16.7165</v>
      </c>
    </row>
    <row r="1396" spans="2:17" x14ac:dyDescent="0.2">
      <c r="B1396" vm="6799">
        <f ca="1"/>
        <v>11.5364</v>
      </c>
      <c r="C1396" vm="6800">
        <f ca="1"/>
        <v>5.9189999999999996</v>
      </c>
      <c r="N1396" vm="6801">
        <f ca="1"/>
        <v>14.1065</v>
      </c>
      <c r="O1396" vm="6802">
        <f ca="1"/>
        <v>30.48</v>
      </c>
      <c r="P1396" vm="6803">
        <f ca="1"/>
        <v>47.822499999999998</v>
      </c>
      <c r="Q1396" vm="6804">
        <f ca="1"/>
        <v>16.5732</v>
      </c>
    </row>
    <row r="1397" spans="2:17" x14ac:dyDescent="0.2">
      <c r="B1397" vm="6805">
        <f ca="1"/>
        <v>11.536899999999999</v>
      </c>
      <c r="C1397" vm="6731">
        <f ca="1"/>
        <v>6.0305</v>
      </c>
      <c r="N1397" vm="6806">
        <f ca="1"/>
        <v>14.133900000000001</v>
      </c>
      <c r="O1397" vm="6807">
        <f ca="1"/>
        <v>31.35</v>
      </c>
      <c r="P1397" vm="6808">
        <f ca="1"/>
        <v>47.975000000000001</v>
      </c>
      <c r="Q1397" vm="705">
        <f ca="1"/>
        <v>16.419799999999999</v>
      </c>
    </row>
    <row r="1398" spans="2:17" x14ac:dyDescent="0.2">
      <c r="B1398" vm="6809">
        <f ca="1"/>
        <v>12.111700000000001</v>
      </c>
      <c r="C1398" vm="6810">
        <f ca="1"/>
        <v>6.0309999999999997</v>
      </c>
      <c r="N1398" vm="6811">
        <f ca="1"/>
        <v>13.480499999999999</v>
      </c>
      <c r="O1398" vm="6156">
        <f ca="1"/>
        <v>30.85</v>
      </c>
      <c r="P1398" vm="6793">
        <f ca="1"/>
        <v>47.997500000000002</v>
      </c>
      <c r="Q1398" vm="3740">
        <f ca="1"/>
        <v>16.9998</v>
      </c>
    </row>
    <row r="1399" spans="2:17" x14ac:dyDescent="0.2">
      <c r="B1399" vm="6812">
        <f ca="1"/>
        <v>12.092499999999999</v>
      </c>
      <c r="C1399" vm="6813">
        <f ca="1"/>
        <v>5.9355000000000002</v>
      </c>
      <c r="N1399" vm="4447">
        <f ca="1"/>
        <v>13.2645</v>
      </c>
      <c r="O1399" vm="6151">
        <f ca="1"/>
        <v>31.09</v>
      </c>
      <c r="P1399" vm="6814">
        <f ca="1"/>
        <v>47.16</v>
      </c>
      <c r="Q1399" vm="6420">
        <f ca="1"/>
        <v>16.849799999999998</v>
      </c>
    </row>
    <row r="1400" spans="2:17" x14ac:dyDescent="0.2">
      <c r="B1400" vm="6815">
        <f ca="1"/>
        <v>12.030900000000001</v>
      </c>
      <c r="C1400" vm="6816">
        <f ca="1"/>
        <v>5.2962999999999996</v>
      </c>
      <c r="N1400" vm="6817">
        <f ca="1"/>
        <v>13.9139</v>
      </c>
      <c r="O1400" vm="6818">
        <f ca="1"/>
        <v>31</v>
      </c>
      <c r="P1400" vm="6819">
        <f ca="1"/>
        <v>46.987499999999997</v>
      </c>
      <c r="Q1400" vm="2974">
        <f ca="1"/>
        <v>16.969799999999999</v>
      </c>
    </row>
    <row r="1401" spans="2:17" x14ac:dyDescent="0.2">
      <c r="B1401" vm="6820">
        <f ca="1"/>
        <v>12.239100000000001</v>
      </c>
      <c r="C1401" vm="6821">
        <f ca="1"/>
        <v>5.9130000000000003</v>
      </c>
      <c r="N1401" vm="6822">
        <f ca="1"/>
        <v>13.293200000000001</v>
      </c>
      <c r="O1401" vm="5307">
        <f ca="1"/>
        <v>30.84</v>
      </c>
      <c r="P1401" vm="6823">
        <f ca="1"/>
        <v>46.56</v>
      </c>
      <c r="Q1401" vm="5922">
        <f ca="1"/>
        <v>17.223199999999999</v>
      </c>
    </row>
    <row r="1402" spans="2:17" x14ac:dyDescent="0.2">
      <c r="B1402" vm="6824">
        <f ca="1"/>
        <v>12.276300000000001</v>
      </c>
      <c r="C1402" vm="6825">
        <f ca="1"/>
        <v>5.9215</v>
      </c>
      <c r="N1402" vm="6826">
        <f ca="1"/>
        <v>13.436500000000001</v>
      </c>
      <c r="O1402" vm="6145">
        <f ca="1"/>
        <v>31.53</v>
      </c>
      <c r="P1402" vm="1817">
        <f ca="1"/>
        <v>45.85</v>
      </c>
      <c r="Q1402" vm="5213">
        <f ca="1"/>
        <v>16.933199999999999</v>
      </c>
    </row>
    <row r="1403" spans="2:17" x14ac:dyDescent="0.2">
      <c r="B1403" vm="6827">
        <f ca="1"/>
        <v>12.3855</v>
      </c>
      <c r="C1403" vm="6828">
        <f ca="1"/>
        <v>5.85</v>
      </c>
      <c r="N1403" vm="6829">
        <f ca="1"/>
        <v>13.6532</v>
      </c>
      <c r="O1403" vm="6830">
        <f ca="1"/>
        <v>30.79</v>
      </c>
      <c r="P1403" vm="6831">
        <f ca="1"/>
        <v>46.484999999999999</v>
      </c>
      <c r="Q1403" vm="5213">
        <f ca="1"/>
        <v>16.933199999999999</v>
      </c>
    </row>
    <row r="1404" spans="2:17" x14ac:dyDescent="0.2">
      <c r="B1404" vm="6832">
        <f ca="1"/>
        <v>12.160500000000001</v>
      </c>
      <c r="C1404" vm="6833">
        <f ca="1"/>
        <v>5.8994999999999997</v>
      </c>
      <c r="N1404" vm="6299">
        <f ca="1"/>
        <v>13.337199999999999</v>
      </c>
      <c r="O1404" vm="4507">
        <f ca="1"/>
        <v>30.49</v>
      </c>
      <c r="P1404" vm="6834">
        <f ca="1"/>
        <v>47.2</v>
      </c>
      <c r="Q1404" vm="6660">
        <f ca="1"/>
        <v>17.076499999999999</v>
      </c>
    </row>
    <row r="1405" spans="2:17" x14ac:dyDescent="0.2">
      <c r="B1405" vm="6835">
        <f ca="1"/>
        <v>12.0029</v>
      </c>
      <c r="C1405" vm="6836">
        <f ca="1"/>
        <v>5.7765000000000004</v>
      </c>
      <c r="N1405" vm="6837">
        <f ca="1"/>
        <v>13.113200000000001</v>
      </c>
      <c r="O1405" vm="6601">
        <f ca="1"/>
        <v>30.2</v>
      </c>
      <c r="P1405" vm="6838">
        <f ca="1"/>
        <v>47.592500000000001</v>
      </c>
      <c r="Q1405" vm="4811">
        <f ca="1"/>
        <v>16.869800000000001</v>
      </c>
    </row>
    <row r="1406" spans="2:17" x14ac:dyDescent="0.2">
      <c r="B1406" vm="6839">
        <f ca="1"/>
        <v>12.236599999999999</v>
      </c>
      <c r="C1406" vm="6840">
        <f ca="1"/>
        <v>5.9574999999999996</v>
      </c>
      <c r="N1406" vm="6841">
        <f ca="1"/>
        <v>12.825200000000001</v>
      </c>
      <c r="O1406" vm="6681">
        <f ca="1"/>
        <v>30.89</v>
      </c>
      <c r="P1406" vm="6842">
        <f ca="1"/>
        <v>48.2575</v>
      </c>
      <c r="Q1406" vm="288">
        <f ca="1"/>
        <v>17.183199999999999</v>
      </c>
    </row>
    <row r="1407" spans="2:17" x14ac:dyDescent="0.2">
      <c r="B1407" vm="6843">
        <f ca="1"/>
        <v>12.2744</v>
      </c>
      <c r="C1407" vm="6685">
        <f ca="1"/>
        <v>6</v>
      </c>
      <c r="N1407" vm="6844">
        <f ca="1"/>
        <v>12.719200000000001</v>
      </c>
      <c r="O1407" vm="4431">
        <f ca="1"/>
        <v>31.39</v>
      </c>
      <c r="P1407" vm="6845">
        <f ca="1"/>
        <v>48.104999999999997</v>
      </c>
      <c r="Q1407" vm="6846">
        <f ca="1"/>
        <v>17.083200000000001</v>
      </c>
    </row>
    <row r="1408" spans="2:17" x14ac:dyDescent="0.2">
      <c r="B1408" vm="6847">
        <f ca="1"/>
        <v>12.3164</v>
      </c>
      <c r="C1408" vm="6848">
        <f ca="1"/>
        <v>6.1529999999999996</v>
      </c>
      <c r="N1408" vm="6849">
        <f ca="1"/>
        <v>12.6632</v>
      </c>
      <c r="O1408" vm="6850">
        <f ca="1"/>
        <v>32.43</v>
      </c>
      <c r="P1408" vm="6851">
        <f ca="1"/>
        <v>48.917499999999997</v>
      </c>
      <c r="Q1408" vm="5825">
        <f ca="1"/>
        <v>17.013200000000001</v>
      </c>
    </row>
    <row r="1409" spans="2:17" x14ac:dyDescent="0.2">
      <c r="B1409" vm="6852">
        <f ca="1"/>
        <v>12.6595</v>
      </c>
      <c r="C1409" vm="6853">
        <f ca="1"/>
        <v>6.3384999999999998</v>
      </c>
      <c r="N1409" vm="6854">
        <f ca="1"/>
        <v>12.5839</v>
      </c>
      <c r="O1409" vm="6436">
        <f ca="1"/>
        <v>32.76</v>
      </c>
      <c r="P1409" vm="6855">
        <f ca="1"/>
        <v>49.68</v>
      </c>
      <c r="Q1409" vm="5700">
        <f ca="1"/>
        <v>17.213200000000001</v>
      </c>
    </row>
    <row r="1410" spans="2:17" x14ac:dyDescent="0.2">
      <c r="B1410" vm="6856">
        <f ca="1"/>
        <v>12.6473</v>
      </c>
      <c r="C1410" vm="6857">
        <f ca="1"/>
        <v>6.3360000000000003</v>
      </c>
      <c r="N1410" vm="6858">
        <f ca="1"/>
        <v>12.8279</v>
      </c>
      <c r="O1410" vm="6859">
        <f ca="1"/>
        <v>33.08</v>
      </c>
      <c r="P1410" vm="6860">
        <f ca="1"/>
        <v>50.262500000000003</v>
      </c>
      <c r="Q1410" vm="6861">
        <f ca="1"/>
        <v>17.139800000000001</v>
      </c>
    </row>
    <row r="1411" spans="2:17" x14ac:dyDescent="0.2">
      <c r="B1411" vm="6862">
        <f ca="1"/>
        <v>12.5684</v>
      </c>
      <c r="C1411" vm="6863">
        <f ca="1"/>
        <v>6.423</v>
      </c>
      <c r="N1411" vm="6864">
        <f ca="1"/>
        <v>12.2392</v>
      </c>
      <c r="O1411" vm="6865">
        <f ca="1"/>
        <v>33.5</v>
      </c>
      <c r="P1411" vm="6866">
        <f ca="1"/>
        <v>50.012500000000003</v>
      </c>
      <c r="Q1411" vm="5689">
        <f ca="1"/>
        <v>17.276499999999999</v>
      </c>
    </row>
    <row r="1412" spans="2:17" x14ac:dyDescent="0.2">
      <c r="B1412" vm="6867">
        <f ca="1"/>
        <v>12.5709</v>
      </c>
      <c r="C1412" vm="6868">
        <f ca="1"/>
        <v>6.3975</v>
      </c>
      <c r="N1412" vm="6869">
        <f ca="1"/>
        <v>11.379899999999999</v>
      </c>
      <c r="O1412" vm="6870">
        <f ca="1"/>
        <v>33.299999999999997</v>
      </c>
      <c r="P1412" vm="1728">
        <f ca="1"/>
        <v>49.67</v>
      </c>
      <c r="Q1412" vm="6871">
        <f ca="1"/>
        <v>17.3032</v>
      </c>
    </row>
    <row r="1413" spans="2:17" x14ac:dyDescent="0.2">
      <c r="B1413" vm="6872">
        <f ca="1"/>
        <v>12.455299999999999</v>
      </c>
      <c r="C1413" vm="6873">
        <f ca="1"/>
        <v>6.4050000000000002</v>
      </c>
      <c r="N1413" vm="6874">
        <f ca="1"/>
        <v>11.4199</v>
      </c>
      <c r="O1413" vm="6875">
        <f ca="1"/>
        <v>32.85</v>
      </c>
      <c r="P1413" vm="6876">
        <f ca="1"/>
        <v>49.967500000000001</v>
      </c>
      <c r="Q1413" vm="6877">
        <f ca="1"/>
        <v>17.206499999999998</v>
      </c>
    </row>
    <row r="1414" spans="2:17" x14ac:dyDescent="0.2">
      <c r="B1414" vm="6878">
        <f ca="1"/>
        <v>12.110200000000001</v>
      </c>
      <c r="C1414" vm="6879">
        <f ca="1"/>
        <v>6.1879999999999997</v>
      </c>
      <c r="N1414" vm="6880">
        <f ca="1"/>
        <v>10.473599999999999</v>
      </c>
      <c r="O1414" vm="4442">
        <f ca="1"/>
        <v>31.71</v>
      </c>
      <c r="P1414" vm="6881">
        <f ca="1"/>
        <v>50.935000000000002</v>
      </c>
      <c r="Q1414" vm="6882">
        <f ca="1"/>
        <v>16.853200000000001</v>
      </c>
    </row>
    <row r="1415" spans="2:17" x14ac:dyDescent="0.2">
      <c r="B1415" vm="6883">
        <f ca="1"/>
        <v>12.2369</v>
      </c>
      <c r="C1415" vm="6884">
        <f ca="1"/>
        <v>6.3029999999999999</v>
      </c>
      <c r="N1415" vm="6885">
        <f ca="1"/>
        <v>9.4878999999999998</v>
      </c>
      <c r="O1415" vm="6886">
        <f ca="1"/>
        <v>32.01</v>
      </c>
      <c r="P1415" vm="6887">
        <f ca="1"/>
        <v>50.892499999999998</v>
      </c>
      <c r="Q1415" vm="6888">
        <f ca="1"/>
        <v>16.776499999999999</v>
      </c>
    </row>
    <row r="1416" spans="2:17" x14ac:dyDescent="0.2">
      <c r="B1416" vm="6889">
        <f ca="1"/>
        <v>12.1037</v>
      </c>
      <c r="C1416" vm="6890">
        <f ca="1"/>
        <v>6.1805000000000003</v>
      </c>
      <c r="N1416" vm="6891">
        <f ca="1"/>
        <v>10.033200000000001</v>
      </c>
      <c r="O1416" vm="6892">
        <f ca="1"/>
        <v>31.85</v>
      </c>
      <c r="P1416" vm="6893">
        <f ca="1"/>
        <v>50.87</v>
      </c>
      <c r="Q1416" vm="6083">
        <f ca="1"/>
        <v>16.723199999999999</v>
      </c>
    </row>
    <row r="1417" spans="2:17" x14ac:dyDescent="0.2">
      <c r="B1417" vm="6894">
        <f ca="1"/>
        <v>12.225099999999999</v>
      </c>
      <c r="C1417" vm="6895">
        <f ca="1"/>
        <v>6.367</v>
      </c>
      <c r="N1417" vm="6896">
        <f ca="1"/>
        <v>10.1332</v>
      </c>
      <c r="O1417" vm="6134">
        <f ca="1"/>
        <v>32.229999999999997</v>
      </c>
      <c r="P1417" vm="6897">
        <f ca="1"/>
        <v>51.215000000000003</v>
      </c>
      <c r="Q1417" vm="5756">
        <f ca="1"/>
        <v>16.9298</v>
      </c>
    </row>
    <row r="1418" spans="2:17" x14ac:dyDescent="0.2">
      <c r="B1418" vm="6898">
        <f ca="1"/>
        <v>12.2729</v>
      </c>
      <c r="C1418" vm="6899">
        <f ca="1"/>
        <v>6.4625000000000004</v>
      </c>
      <c r="N1418" vm="6900">
        <f ca="1"/>
        <v>10.3332</v>
      </c>
      <c r="O1418" vm="5453">
        <f ca="1"/>
        <v>32.28</v>
      </c>
      <c r="P1418" vm="6901">
        <f ca="1"/>
        <v>49.261200000000002</v>
      </c>
      <c r="Q1418" vm="3740">
        <f ca="1"/>
        <v>16.9998</v>
      </c>
    </row>
    <row r="1419" spans="2:17" x14ac:dyDescent="0.2">
      <c r="B1419" vm="6902">
        <f ca="1"/>
        <v>12.036899999999999</v>
      </c>
      <c r="C1419" vm="6903">
        <f ca="1"/>
        <v>6.4610000000000003</v>
      </c>
      <c r="N1419" vm="6904">
        <f ca="1"/>
        <v>10.5799</v>
      </c>
      <c r="O1419" vm="6905">
        <f ca="1"/>
        <v>32.369999999999997</v>
      </c>
      <c r="P1419" vm="6906">
        <f ca="1"/>
        <v>49.737499999999997</v>
      </c>
      <c r="Q1419" vm="6907">
        <f ca="1"/>
        <v>16.899799999999999</v>
      </c>
    </row>
    <row r="1420" spans="2:17" x14ac:dyDescent="0.2">
      <c r="B1420" vm="6908">
        <f ca="1"/>
        <v>11.710599999999999</v>
      </c>
      <c r="C1420" vm="6909">
        <f ca="1"/>
        <v>6.36</v>
      </c>
      <c r="N1420" vm="6910">
        <f ca="1"/>
        <v>10.5999</v>
      </c>
      <c r="O1420" vm="6911">
        <f ca="1"/>
        <v>31.75</v>
      </c>
      <c r="P1420" vm="6912">
        <f ca="1"/>
        <v>49.92</v>
      </c>
      <c r="Q1420" vm="6083">
        <f ca="1"/>
        <v>16.723199999999999</v>
      </c>
    </row>
    <row r="1421" spans="2:17" x14ac:dyDescent="0.2">
      <c r="B1421" vm="6913">
        <f ca="1"/>
        <v>11.5487</v>
      </c>
      <c r="C1421" vm="6914">
        <f ca="1"/>
        <v>6.3929999999999998</v>
      </c>
      <c r="N1421" vm="6915">
        <f ca="1"/>
        <v>11.4946</v>
      </c>
      <c r="O1421" vm="6916">
        <f ca="1"/>
        <v>31.63</v>
      </c>
      <c r="P1421" vm="6917">
        <f ca="1"/>
        <v>48.844999999999999</v>
      </c>
      <c r="Q1421" vm="4682">
        <f ca="1"/>
        <v>16.8565</v>
      </c>
    </row>
    <row r="1422" spans="2:17" x14ac:dyDescent="0.2">
      <c r="B1422" vm="6918">
        <f ca="1"/>
        <v>11.4536</v>
      </c>
      <c r="C1422" vm="6919">
        <f ca="1"/>
        <v>6.2705000000000002</v>
      </c>
      <c r="N1422" vm="6920">
        <f ca="1"/>
        <v>10.910600000000001</v>
      </c>
      <c r="O1422" vm="6921">
        <f ca="1"/>
        <v>31.2</v>
      </c>
      <c r="P1422" vm="6922">
        <f ca="1"/>
        <v>49.685000000000002</v>
      </c>
      <c r="Q1422" vm="5363">
        <f ca="1"/>
        <v>16.889800000000001</v>
      </c>
    </row>
    <row r="1423" spans="2:17" x14ac:dyDescent="0.2">
      <c r="B1423" vm="6923">
        <f ca="1"/>
        <v>11.260899999999999</v>
      </c>
      <c r="C1423" vm="6924">
        <f ca="1"/>
        <v>6.1924999999999999</v>
      </c>
      <c r="N1423" vm="6925">
        <f ca="1"/>
        <v>11.341200000000001</v>
      </c>
      <c r="O1423" vm="6926">
        <f ca="1"/>
        <v>30.93</v>
      </c>
      <c r="P1423" vm="6927">
        <f ca="1"/>
        <v>49.9925</v>
      </c>
      <c r="Q1423" vm="6846">
        <f ca="1"/>
        <v>17.083200000000001</v>
      </c>
    </row>
    <row r="1424" spans="2:17" x14ac:dyDescent="0.2">
      <c r="B1424" vm="6928">
        <f ca="1"/>
        <v>11.412599999999999</v>
      </c>
      <c r="C1424" vm="6929">
        <f ca="1"/>
        <v>6.3574999999999999</v>
      </c>
      <c r="N1424" vm="6930">
        <f ca="1"/>
        <v>11.7439</v>
      </c>
      <c r="O1424" vm="4198">
        <f ca="1"/>
        <v>32.04</v>
      </c>
      <c r="P1424" vm="6931">
        <f ca="1"/>
        <v>48.942500000000003</v>
      </c>
      <c r="Q1424" vm="6877">
        <f ca="1"/>
        <v>17.206499999999998</v>
      </c>
    </row>
    <row r="1425" spans="2:17" x14ac:dyDescent="0.2">
      <c r="B1425" vm="6932">
        <f ca="1"/>
        <v>11.324999999999999</v>
      </c>
      <c r="C1425" vm="6933">
        <f ca="1"/>
        <v>6.2729999999999997</v>
      </c>
      <c r="N1425" vm="3994">
        <f ca="1"/>
        <v>11.5166</v>
      </c>
      <c r="O1425" vm="6934">
        <f ca="1"/>
        <v>31.96</v>
      </c>
      <c r="P1425" vm="6935">
        <f ca="1"/>
        <v>49.66</v>
      </c>
      <c r="Q1425" vm="328">
        <f ca="1"/>
        <v>17.006499999999999</v>
      </c>
    </row>
    <row r="1426" spans="2:17" x14ac:dyDescent="0.2">
      <c r="B1426" vm="6936">
        <f ca="1"/>
        <v>11.4899</v>
      </c>
      <c r="C1426" vm="6937">
        <f ca="1"/>
        <v>6.3014999999999999</v>
      </c>
      <c r="N1426" vm="6938">
        <f ca="1"/>
        <v>11.9099</v>
      </c>
      <c r="O1426" vm="6307">
        <f ca="1"/>
        <v>32.33</v>
      </c>
      <c r="P1426" vm="6939">
        <f ca="1"/>
        <v>49.702500000000001</v>
      </c>
      <c r="Q1426" vm="328">
        <f ca="1"/>
        <v>17.006499999999999</v>
      </c>
    </row>
    <row r="1427" spans="2:17" x14ac:dyDescent="0.2">
      <c r="B1427" vm="2730">
        <f ca="1"/>
        <v>11.2637</v>
      </c>
      <c r="C1427" vm="6940">
        <f ca="1"/>
        <v>6.1425000000000001</v>
      </c>
      <c r="N1427" vm="5862">
        <f ca="1"/>
        <v>12.5799</v>
      </c>
      <c r="O1427" vm="6941">
        <f ca="1"/>
        <v>31.81</v>
      </c>
      <c r="P1427" vm="6942">
        <f ca="1"/>
        <v>49.162500000000001</v>
      </c>
      <c r="Q1427" vm="5970">
        <f ca="1"/>
        <v>16.836500000000001</v>
      </c>
    </row>
    <row r="1428" spans="2:17" x14ac:dyDescent="0.2">
      <c r="B1428" vm="6943">
        <f ca="1"/>
        <v>11.3855</v>
      </c>
      <c r="C1428" vm="6944">
        <f ca="1"/>
        <v>6.3179999999999996</v>
      </c>
      <c r="N1428" vm="6945">
        <f ca="1"/>
        <v>12.826499999999999</v>
      </c>
      <c r="O1428" vm="6886">
        <f ca="1"/>
        <v>32.01</v>
      </c>
      <c r="P1428" vm="6946">
        <f ca="1"/>
        <v>49.982500000000002</v>
      </c>
      <c r="Q1428" vm="6947">
        <f ca="1"/>
        <v>16.829799999999999</v>
      </c>
    </row>
    <row r="1429" spans="2:17" x14ac:dyDescent="0.2">
      <c r="B1429" vm="6948">
        <f ca="1"/>
        <v>11.5822</v>
      </c>
      <c r="C1429" vm="6949">
        <f ca="1"/>
        <v>6.6085000000000003</v>
      </c>
      <c r="N1429" vm="6950">
        <f ca="1"/>
        <v>12.9499</v>
      </c>
      <c r="O1429" vm="6951">
        <f ca="1"/>
        <v>32.83</v>
      </c>
      <c r="P1429" vm="6952">
        <f ca="1"/>
        <v>49.94</v>
      </c>
      <c r="Q1429" vm="5465">
        <f ca="1"/>
        <v>17.0398</v>
      </c>
    </row>
    <row r="1430" spans="2:17" x14ac:dyDescent="0.2">
      <c r="B1430" vm="6953">
        <f ca="1"/>
        <v>11.7744</v>
      </c>
      <c r="C1430" vm="6954">
        <f ca="1"/>
        <v>6.8445</v>
      </c>
      <c r="N1430" vm="6955">
        <f ca="1"/>
        <v>12.2485</v>
      </c>
      <c r="O1430" vm="6956">
        <f ca="1"/>
        <v>32.950000000000003</v>
      </c>
      <c r="P1430" vm="2167">
        <f ca="1"/>
        <v>50.5</v>
      </c>
      <c r="Q1430" vm="6957">
        <f ca="1"/>
        <v>17.2865</v>
      </c>
    </row>
    <row r="1431" spans="2:17" x14ac:dyDescent="0.2">
      <c r="B1431" vm="6958">
        <f ca="1"/>
        <v>11.623799999999999</v>
      </c>
      <c r="C1431" vm="6959">
        <f ca="1"/>
        <v>6.8780000000000001</v>
      </c>
      <c r="N1431" vm="6960">
        <f ca="1"/>
        <v>12.5519</v>
      </c>
      <c r="O1431" vm="6961">
        <f ca="1"/>
        <v>33.76</v>
      </c>
      <c r="P1431" vm="6962">
        <f ca="1"/>
        <v>50.087499999999999</v>
      </c>
      <c r="Q1431" vm="6963">
        <f ca="1"/>
        <v>17.3565</v>
      </c>
    </row>
    <row r="1432" spans="2:17" x14ac:dyDescent="0.2">
      <c r="B1432" vm="6964">
        <f ca="1"/>
        <v>11.641</v>
      </c>
      <c r="C1432" vm="6965">
        <f ca="1"/>
        <v>6.8964999999999996</v>
      </c>
      <c r="N1432" vm="5872">
        <f ca="1"/>
        <v>13.1999</v>
      </c>
      <c r="O1432" vm="6966">
        <f ca="1"/>
        <v>33.78</v>
      </c>
      <c r="P1432" vm="6967">
        <f ca="1"/>
        <v>49.445</v>
      </c>
      <c r="Q1432" vm="6968">
        <f ca="1"/>
        <v>17.296500000000002</v>
      </c>
    </row>
    <row r="1433" spans="2:17" x14ac:dyDescent="0.2">
      <c r="B1433" vm="6969">
        <f ca="1"/>
        <v>11.9573</v>
      </c>
      <c r="C1433" vm="6970">
        <f ca="1"/>
        <v>7.0194000000000001</v>
      </c>
      <c r="N1433" vm="6971">
        <f ca="1"/>
        <v>13.1785</v>
      </c>
      <c r="O1433" vm="4146">
        <f ca="1"/>
        <v>34.1</v>
      </c>
      <c r="P1433" vm="3705">
        <f ca="1"/>
        <v>49.82</v>
      </c>
      <c r="Q1433" vm="5241">
        <f ca="1"/>
        <v>17.353200000000001</v>
      </c>
    </row>
    <row r="1434" spans="2:17" x14ac:dyDescent="0.2">
      <c r="B1434" vm="6972">
        <f ca="1"/>
        <v>11.9871</v>
      </c>
      <c r="C1434" vm="6973">
        <f ca="1"/>
        <v>7.0374999999999996</v>
      </c>
      <c r="N1434" vm="6974">
        <f ca="1"/>
        <v>13.5665</v>
      </c>
      <c r="O1434" vm="6975">
        <f ca="1"/>
        <v>33.99</v>
      </c>
      <c r="P1434" vm="6976">
        <f ca="1"/>
        <v>50.424999999999997</v>
      </c>
      <c r="Q1434" vm="5015">
        <f ca="1"/>
        <v>17.299800000000001</v>
      </c>
    </row>
    <row r="1435" spans="2:17" x14ac:dyDescent="0.2">
      <c r="B1435" vm="6977">
        <f ca="1"/>
        <v>12.0342</v>
      </c>
      <c r="C1435" vm="6978">
        <f ca="1"/>
        <v>7.2035</v>
      </c>
      <c r="N1435" vm="6979">
        <f ca="1"/>
        <v>13.634499999999999</v>
      </c>
      <c r="O1435" vm="6980">
        <f ca="1"/>
        <v>34.79</v>
      </c>
      <c r="P1435" vm="6981">
        <f ca="1"/>
        <v>50.63</v>
      </c>
      <c r="Q1435" vm="4506">
        <f ca="1"/>
        <v>17.416499999999999</v>
      </c>
    </row>
    <row r="1436" spans="2:17" x14ac:dyDescent="0.2">
      <c r="B1436" vm="6982">
        <f ca="1"/>
        <v>12.0619</v>
      </c>
      <c r="C1436" vm="6983">
        <f ca="1"/>
        <v>7.2249999999999996</v>
      </c>
      <c r="N1436" vm="6984">
        <f ca="1"/>
        <v>13.9999</v>
      </c>
      <c r="O1436" vm="6985">
        <f ca="1"/>
        <v>34.01</v>
      </c>
      <c r="P1436" vm="6986">
        <f ca="1"/>
        <v>50.664999999999999</v>
      </c>
      <c r="Q1436" vm="6987">
        <f ca="1"/>
        <v>17.386500000000002</v>
      </c>
    </row>
    <row r="1437" spans="2:17" x14ac:dyDescent="0.2">
      <c r="B1437" vm="6988">
        <f ca="1"/>
        <v>12.010400000000001</v>
      </c>
      <c r="C1437" vm="6510">
        <f ca="1"/>
        <v>7.2439999999999998</v>
      </c>
      <c r="N1437" vm="6989">
        <f ca="1"/>
        <v>13.8619</v>
      </c>
      <c r="O1437" vm="4018">
        <f ca="1"/>
        <v>34.5</v>
      </c>
      <c r="P1437" vm="6990">
        <f ca="1"/>
        <v>50.875</v>
      </c>
      <c r="Q1437" vm="6991">
        <f ca="1"/>
        <v>17.489799999999999</v>
      </c>
    </row>
    <row r="1438" spans="2:17" x14ac:dyDescent="0.2">
      <c r="B1438" vm="6988">
        <f ca="1"/>
        <v>12.010400000000001</v>
      </c>
      <c r="C1438" vm="6992">
        <f ca="1"/>
        <v>7.27</v>
      </c>
      <c r="N1438" vm="6993">
        <f ca="1"/>
        <v>14.176500000000001</v>
      </c>
      <c r="O1438" vm="6994">
        <f ca="1"/>
        <v>34.229999999999997</v>
      </c>
      <c r="P1438" vm="6995">
        <f ca="1"/>
        <v>51.127499999999998</v>
      </c>
      <c r="Q1438" vm="5283">
        <f ca="1"/>
        <v>17.5532</v>
      </c>
    </row>
    <row r="1439" spans="2:17" x14ac:dyDescent="0.2">
      <c r="B1439" vm="6996">
        <f ca="1"/>
        <v>12.105499999999999</v>
      </c>
      <c r="C1439" vm="6997">
        <f ca="1"/>
        <v>7.4450000000000003</v>
      </c>
      <c r="N1439" vm="6998">
        <f ca="1"/>
        <v>14.2845</v>
      </c>
      <c r="O1439" vm="6999">
        <f ca="1"/>
        <v>34.46</v>
      </c>
      <c r="P1439" vm="7000">
        <f ca="1"/>
        <v>51.024999999999999</v>
      </c>
      <c r="Q1439" vm="7001">
        <f ca="1"/>
        <v>17.723199999999999</v>
      </c>
    </row>
    <row r="1440" spans="2:17" x14ac:dyDescent="0.2">
      <c r="B1440" vm="2591">
        <f ca="1"/>
        <v>12.324400000000001</v>
      </c>
      <c r="C1440" vm="7002">
        <f ca="1"/>
        <v>7.4349999999999996</v>
      </c>
      <c r="N1440" vm="2135">
        <f ca="1"/>
        <v>14.533200000000001</v>
      </c>
      <c r="O1440" vm="7003">
        <f ca="1"/>
        <v>34.369999999999997</v>
      </c>
      <c r="P1440" vm="6946">
        <f ca="1"/>
        <v>49.982500000000002</v>
      </c>
      <c r="Q1440" vm="256">
        <f ca="1"/>
        <v>17.6998</v>
      </c>
    </row>
    <row r="1441" spans="2:17" x14ac:dyDescent="0.2">
      <c r="B1441" vm="7004">
        <f ca="1"/>
        <v>12.7544</v>
      </c>
      <c r="C1441" vm="7005">
        <f ca="1"/>
        <v>7.5380000000000003</v>
      </c>
      <c r="N1441" vm="7006">
        <f ca="1"/>
        <v>14.7645</v>
      </c>
      <c r="O1441" vm="7007">
        <f ca="1"/>
        <v>34.89</v>
      </c>
      <c r="P1441" vm="7008">
        <f ca="1"/>
        <v>50.445</v>
      </c>
      <c r="Q1441" vm="6242">
        <f ca="1"/>
        <v>17.8398</v>
      </c>
    </row>
    <row r="1442" spans="2:17" x14ac:dyDescent="0.2">
      <c r="B1442" vm="7009">
        <f ca="1"/>
        <v>12.8339</v>
      </c>
      <c r="C1442" vm="7010">
        <f ca="1"/>
        <v>7.492</v>
      </c>
      <c r="N1442" vm="7011">
        <f ca="1"/>
        <v>15.273199999999999</v>
      </c>
      <c r="O1442" vm="7012">
        <f ca="1"/>
        <v>35.119999999999997</v>
      </c>
      <c r="P1442" vm="7013">
        <f ca="1"/>
        <v>50.547499999999999</v>
      </c>
      <c r="Q1442" vm="6242">
        <f ca="1"/>
        <v>17.8398</v>
      </c>
    </row>
    <row r="1443" spans="2:17" x14ac:dyDescent="0.2">
      <c r="B1443" vm="7014">
        <f ca="1"/>
        <v>12.877700000000001</v>
      </c>
      <c r="C1443" vm="7015">
        <f ca="1"/>
        <v>7.56</v>
      </c>
      <c r="N1443" vm="7016">
        <f ca="1"/>
        <v>15.6892</v>
      </c>
      <c r="O1443" vm="7017">
        <f ca="1"/>
        <v>35.4</v>
      </c>
      <c r="P1443" vm="7018">
        <f ca="1"/>
        <v>50.924999999999997</v>
      </c>
      <c r="Q1443" vm="6269">
        <f ca="1"/>
        <v>17.909800000000001</v>
      </c>
    </row>
    <row r="1444" spans="2:17" x14ac:dyDescent="0.2">
      <c r="B1444" vm="7019">
        <f ca="1"/>
        <v>13.0562</v>
      </c>
      <c r="C1444" vm="7020">
        <f ca="1"/>
        <v>7.7714999999999996</v>
      </c>
      <c r="N1444" vm="7021">
        <f ca="1"/>
        <v>15.813800000000001</v>
      </c>
      <c r="O1444" vm="6216">
        <f ca="1"/>
        <v>35.94</v>
      </c>
      <c r="P1444" vm="7022">
        <f ca="1"/>
        <v>50.443800000000003</v>
      </c>
      <c r="Q1444" vm="7023">
        <f ca="1"/>
        <v>17.9832</v>
      </c>
    </row>
    <row r="1445" spans="2:17" x14ac:dyDescent="0.2">
      <c r="B1445" vm="7024">
        <f ca="1"/>
        <v>13.234</v>
      </c>
      <c r="C1445" vm="7025">
        <f ca="1"/>
        <v>8.0109999999999992</v>
      </c>
      <c r="N1445" vm="7026">
        <f ca="1"/>
        <v>15.491199999999999</v>
      </c>
      <c r="O1445" vm="7027">
        <f ca="1"/>
        <v>35.83</v>
      </c>
      <c r="P1445" vm="7028">
        <f ca="1"/>
        <v>50.227499999999999</v>
      </c>
      <c r="Q1445" vm="6212">
        <f ca="1"/>
        <v>17.969799999999999</v>
      </c>
    </row>
    <row r="1446" spans="2:17" x14ac:dyDescent="0.2">
      <c r="B1446" vm="7029">
        <f ca="1"/>
        <v>13.3499</v>
      </c>
      <c r="C1446" vm="7030">
        <f ca="1"/>
        <v>7.992</v>
      </c>
      <c r="N1446" vm="7031">
        <f ca="1"/>
        <v>14.385199999999999</v>
      </c>
      <c r="O1446" vm="7032">
        <f ca="1"/>
        <v>35.450000000000003</v>
      </c>
      <c r="P1446" vm="923">
        <f ca="1"/>
        <v>50.25</v>
      </c>
      <c r="Q1446" vm="3902">
        <f ca="1"/>
        <v>17.8432</v>
      </c>
    </row>
    <row r="1447" spans="2:17" x14ac:dyDescent="0.2">
      <c r="B1447" vm="7033">
        <f ca="1"/>
        <v>13.209099999999999</v>
      </c>
      <c r="C1447" vm="7034">
        <f ca="1"/>
        <v>7.9515000000000002</v>
      </c>
      <c r="N1447" vm="7035">
        <f ca="1"/>
        <v>15.4405</v>
      </c>
      <c r="O1447" vm="7036">
        <f ca="1"/>
        <v>34.909999999999997</v>
      </c>
      <c r="P1447" vm="7037">
        <f ca="1"/>
        <v>51.2425</v>
      </c>
      <c r="Q1447" vm="36">
        <f ca="1"/>
        <v>17.933199999999999</v>
      </c>
    </row>
    <row r="1448" spans="2:17" x14ac:dyDescent="0.2">
      <c r="B1448" vm="7038">
        <f ca="1"/>
        <v>13.2418</v>
      </c>
      <c r="C1448" vm="7039">
        <f ca="1"/>
        <v>8.0005000000000006</v>
      </c>
      <c r="N1448" vm="7040">
        <f ca="1"/>
        <v>15.325799999999999</v>
      </c>
      <c r="O1448" vm="7041">
        <f ca="1"/>
        <v>35.49</v>
      </c>
      <c r="P1448" vm="6995">
        <f ca="1"/>
        <v>51.127499999999998</v>
      </c>
      <c r="Q1448" vm="3902">
        <f ca="1"/>
        <v>17.8432</v>
      </c>
    </row>
    <row r="1449" spans="2:17" x14ac:dyDescent="0.2">
      <c r="B1449" vm="7042">
        <f ca="1"/>
        <v>13.2629</v>
      </c>
      <c r="C1449" vm="7043">
        <f ca="1"/>
        <v>7.8540000000000001</v>
      </c>
      <c r="N1449" vm="7044">
        <f ca="1"/>
        <v>15.672499999999999</v>
      </c>
      <c r="O1449" vm="7045">
        <f ca="1"/>
        <v>35.07</v>
      </c>
      <c r="P1449" vm="7046">
        <f ca="1"/>
        <v>52.01</v>
      </c>
      <c r="Q1449" vm="66">
        <f ca="1"/>
        <v>17.866499999999998</v>
      </c>
    </row>
    <row r="1450" spans="2:17" x14ac:dyDescent="0.2">
      <c r="B1450" vm="7047">
        <f ca="1"/>
        <v>13.1365</v>
      </c>
      <c r="C1450" vm="7048">
        <f ca="1"/>
        <v>7.6974999999999998</v>
      </c>
      <c r="N1450" vm="7049">
        <f ca="1"/>
        <v>15.289199999999999</v>
      </c>
      <c r="O1450" vm="7050">
        <f ca="1"/>
        <v>35.299999999999997</v>
      </c>
      <c r="P1450" vm="7051">
        <f ca="1"/>
        <v>52.155000000000001</v>
      </c>
      <c r="Q1450" vm="83">
        <f ca="1"/>
        <v>17.779800000000002</v>
      </c>
    </row>
    <row r="1451" spans="2:17" x14ac:dyDescent="0.2">
      <c r="B1451" vm="7052">
        <f ca="1"/>
        <v>13.222300000000001</v>
      </c>
      <c r="C1451" vm="7043">
        <f ca="1"/>
        <v>7.8540000000000001</v>
      </c>
      <c r="N1451" vm="7053">
        <f ca="1"/>
        <v>16.3215</v>
      </c>
      <c r="O1451" vm="7054">
        <f ca="1"/>
        <v>34.770000000000003</v>
      </c>
      <c r="P1451" vm="7055">
        <f ca="1"/>
        <v>53.274999999999999</v>
      </c>
      <c r="Q1451" vm="7056">
        <f ca="1"/>
        <v>17.979800000000001</v>
      </c>
    </row>
    <row r="1452" spans="2:17" x14ac:dyDescent="0.2">
      <c r="B1452" vm="7057">
        <f ca="1"/>
        <v>13.4946</v>
      </c>
      <c r="C1452" vm="7058">
        <f ca="1"/>
        <v>8.0299999999999994</v>
      </c>
      <c r="N1452" vm="7059">
        <f ca="1"/>
        <v>16.607800000000001</v>
      </c>
      <c r="O1452" vm="4141">
        <f ca="1"/>
        <v>35.04</v>
      </c>
      <c r="P1452" vm="7060">
        <f ca="1"/>
        <v>53.732500000000002</v>
      </c>
      <c r="Q1452" vm="6218">
        <f ca="1"/>
        <v>17.973199999999999</v>
      </c>
    </row>
    <row r="1453" spans="2:17" x14ac:dyDescent="0.2">
      <c r="B1453" vm="7061">
        <f ca="1"/>
        <v>13.4183</v>
      </c>
      <c r="C1453" vm="7062">
        <f ca="1"/>
        <v>7.8254999999999999</v>
      </c>
      <c r="N1453" vm="591">
        <f ca="1"/>
        <v>16.033200000000001</v>
      </c>
      <c r="O1453" vm="7063">
        <f ca="1"/>
        <v>34.39</v>
      </c>
      <c r="P1453" vm="7064">
        <f ca="1"/>
        <v>54.18</v>
      </c>
      <c r="Q1453" vm="7065">
        <f ca="1"/>
        <v>18.219799999999999</v>
      </c>
    </row>
    <row r="1454" spans="2:17" x14ac:dyDescent="0.2">
      <c r="B1454" vm="7066">
        <f ca="1"/>
        <v>13.3322</v>
      </c>
      <c r="C1454" vm="7067">
        <f ca="1"/>
        <v>7.7590000000000003</v>
      </c>
      <c r="N1454" vm="7068">
        <f ca="1"/>
        <v>16.9312</v>
      </c>
      <c r="O1454" vm="7069">
        <f ca="1"/>
        <v>34.450000000000003</v>
      </c>
      <c r="P1454" vm="7070">
        <f ca="1"/>
        <v>54.247500000000002</v>
      </c>
      <c r="Q1454" vm="6579">
        <f ca="1"/>
        <v>18.116499999999998</v>
      </c>
    </row>
    <row r="1455" spans="2:17" x14ac:dyDescent="0.2">
      <c r="B1455" vm="7071">
        <f ca="1"/>
        <v>13.475099999999999</v>
      </c>
      <c r="C1455" vm="7072">
        <f ca="1"/>
        <v>7.7445000000000004</v>
      </c>
      <c r="N1455" vm="6150">
        <f ca="1"/>
        <v>17.763200000000001</v>
      </c>
      <c r="O1455" vm="7073">
        <f ca="1"/>
        <v>34.090000000000003</v>
      </c>
      <c r="P1455" vm="7074">
        <f ca="1"/>
        <v>54.6175</v>
      </c>
      <c r="Q1455" vm="7075">
        <f ca="1"/>
        <v>18.173200000000001</v>
      </c>
    </row>
    <row r="1456" spans="2:17" x14ac:dyDescent="0.2">
      <c r="B1456" vm="7076">
        <f ca="1"/>
        <v>13.5161</v>
      </c>
      <c r="C1456" vm="7077">
        <f ca="1"/>
        <v>7.6254999999999997</v>
      </c>
      <c r="N1456" vm="7078">
        <f ca="1"/>
        <v>17.366499999999998</v>
      </c>
      <c r="O1456" vm="3883">
        <f ca="1"/>
        <v>34.520000000000003</v>
      </c>
      <c r="P1456" vm="7079">
        <f ca="1"/>
        <v>54.747500000000002</v>
      </c>
      <c r="Q1456" vm="7080">
        <f ca="1"/>
        <v>18.149799999999999</v>
      </c>
    </row>
    <row r="1457" spans="2:17" x14ac:dyDescent="0.2">
      <c r="B1457" vm="3306">
        <f ca="1"/>
        <v>13.6883</v>
      </c>
      <c r="C1457" vm="7081">
        <f ca="1"/>
        <v>7.8345000000000002</v>
      </c>
      <c r="N1457" vm="6056">
        <f ca="1"/>
        <v>16.7332</v>
      </c>
      <c r="O1457" vm="7082">
        <f ca="1"/>
        <v>35.090000000000003</v>
      </c>
      <c r="P1457" vm="1152">
        <f ca="1"/>
        <v>55.25</v>
      </c>
      <c r="Q1457" vm="4696">
        <f ca="1"/>
        <v>18.059799999999999</v>
      </c>
    </row>
    <row r="1458" spans="2:17" x14ac:dyDescent="0.2">
      <c r="B1458" vm="7083">
        <f ca="1"/>
        <v>13.617699999999999</v>
      </c>
      <c r="C1458" vm="7084">
        <f ca="1"/>
        <v>7.758</v>
      </c>
      <c r="N1458" vm="2995">
        <f ca="1"/>
        <v>16.633199999999999</v>
      </c>
      <c r="O1458" vm="7085">
        <f ca="1"/>
        <v>35.26</v>
      </c>
      <c r="P1458" vm="7086">
        <f ca="1"/>
        <v>55.147500000000001</v>
      </c>
      <c r="Q1458" vm="7087">
        <f ca="1"/>
        <v>17.956499999999998</v>
      </c>
    </row>
    <row r="1459" spans="2:17" x14ac:dyDescent="0.2">
      <c r="B1459" vm="7088">
        <f ca="1"/>
        <v>14.9963</v>
      </c>
      <c r="C1459" vm="7089">
        <f ca="1"/>
        <v>7.9210000000000003</v>
      </c>
      <c r="N1459" vm="6046">
        <f ca="1"/>
        <v>16.5672</v>
      </c>
      <c r="O1459" vm="7090">
        <f ca="1"/>
        <v>36.01</v>
      </c>
      <c r="P1459" vm="7091">
        <f ca="1"/>
        <v>55.38</v>
      </c>
      <c r="Q1459" vm="7092">
        <f ca="1"/>
        <v>17.7865</v>
      </c>
    </row>
    <row r="1460" spans="2:17" x14ac:dyDescent="0.2">
      <c r="B1460" vm="7093">
        <f ca="1"/>
        <v>15.0283</v>
      </c>
      <c r="C1460" vm="7094">
        <f ca="1"/>
        <v>8.25</v>
      </c>
      <c r="N1460" vm="7095">
        <f ca="1"/>
        <v>16.866499999999998</v>
      </c>
      <c r="O1460" vm="7096">
        <f ca="1"/>
        <v>36.090000000000003</v>
      </c>
      <c r="P1460" vm="7097">
        <f ca="1"/>
        <v>55.384999999999998</v>
      </c>
      <c r="Q1460" vm="7098">
        <f ca="1"/>
        <v>17.7498</v>
      </c>
    </row>
    <row r="1461" spans="2:17" x14ac:dyDescent="0.2">
      <c r="B1461" vm="7099">
        <f ca="1"/>
        <v>15.236000000000001</v>
      </c>
      <c r="C1461" vm="7100">
        <f ca="1"/>
        <v>8.0340000000000007</v>
      </c>
      <c r="N1461" vm="7101">
        <f ca="1"/>
        <v>16.753799999999998</v>
      </c>
      <c r="O1461" vm="7102">
        <f ca="1"/>
        <v>35.630000000000003</v>
      </c>
      <c r="P1461" vm="7103">
        <f ca="1"/>
        <v>55.4375</v>
      </c>
      <c r="Q1461" vm="3897">
        <f ca="1"/>
        <v>17.816500000000001</v>
      </c>
    </row>
    <row r="1462" spans="2:17" x14ac:dyDescent="0.2">
      <c r="B1462" vm="7104">
        <f ca="1"/>
        <v>15.2182</v>
      </c>
      <c r="C1462" vm="7105">
        <f ca="1"/>
        <v>7.9390000000000001</v>
      </c>
      <c r="N1462" vm="7106">
        <f ca="1"/>
        <v>16.815200000000001</v>
      </c>
      <c r="O1462" vm="7107">
        <f ca="1"/>
        <v>35.46</v>
      </c>
      <c r="P1462" vm="7108">
        <f ca="1"/>
        <v>55.295000000000002</v>
      </c>
      <c r="Q1462" vm="6150">
        <f ca="1"/>
        <v>17.763200000000001</v>
      </c>
    </row>
    <row r="1463" spans="2:17" x14ac:dyDescent="0.2">
      <c r="B1463" vm="7109">
        <f ca="1"/>
        <v>15.3026</v>
      </c>
      <c r="C1463" vm="7110">
        <f ca="1"/>
        <v>8.1334999999999997</v>
      </c>
      <c r="N1463" vm="7111">
        <f ca="1"/>
        <v>16.874500000000001</v>
      </c>
      <c r="O1463" vm="7112">
        <f ca="1"/>
        <v>36.85</v>
      </c>
      <c r="P1463" vm="7113">
        <f ca="1"/>
        <v>55.1875</v>
      </c>
      <c r="Q1463" vm="6313">
        <f ca="1"/>
        <v>17.8965</v>
      </c>
    </row>
    <row r="1464" spans="2:17" x14ac:dyDescent="0.2">
      <c r="B1464" vm="7114">
        <f ca="1"/>
        <v>15.312799999999999</v>
      </c>
      <c r="C1464" vm="7115">
        <f ca="1"/>
        <v>8.1225000000000005</v>
      </c>
      <c r="N1464" vm="7116">
        <f ca="1"/>
        <v>16.417200000000001</v>
      </c>
      <c r="O1464" vm="7117">
        <f ca="1"/>
        <v>36.700000000000003</v>
      </c>
      <c r="P1464" vm="7118">
        <f ca="1"/>
        <v>55.354999999999997</v>
      </c>
      <c r="Q1464" vm="6106">
        <f ca="1"/>
        <v>17.986499999999999</v>
      </c>
    </row>
    <row r="1465" spans="2:17" x14ac:dyDescent="0.2">
      <c r="B1465" vm="7119">
        <f ca="1"/>
        <v>15.4046</v>
      </c>
      <c r="C1465" vm="7120">
        <f ca="1"/>
        <v>8.5785</v>
      </c>
      <c r="N1465" vm="7121">
        <f ca="1"/>
        <v>16.5992</v>
      </c>
      <c r="O1465" vm="7122">
        <f ca="1"/>
        <v>37.520000000000003</v>
      </c>
      <c r="P1465" vm="7123">
        <f ca="1"/>
        <v>55.887500000000003</v>
      </c>
      <c r="Q1465" vm="4696">
        <f ca="1"/>
        <v>18.059799999999999</v>
      </c>
    </row>
    <row r="1466" spans="2:17" x14ac:dyDescent="0.2">
      <c r="B1466" vm="7124">
        <f ca="1"/>
        <v>15.3424</v>
      </c>
      <c r="C1466" vm="7125">
        <f ca="1"/>
        <v>8.3785000000000007</v>
      </c>
      <c r="N1466" vm="7126">
        <f ca="1"/>
        <v>16.592500000000001</v>
      </c>
      <c r="O1466" vm="7127">
        <f ca="1"/>
        <v>37.51</v>
      </c>
      <c r="P1466" vm="2771">
        <f ca="1"/>
        <v>55.46</v>
      </c>
      <c r="Q1466" vm="7128">
        <f ca="1"/>
        <v>17.9465</v>
      </c>
    </row>
    <row r="1467" spans="2:17" x14ac:dyDescent="0.2">
      <c r="B1467" vm="7129">
        <f ca="1"/>
        <v>15.4092</v>
      </c>
      <c r="C1467" vm="7130">
        <f ca="1"/>
        <v>8.4454999999999991</v>
      </c>
      <c r="N1467" vm="7131">
        <f ca="1"/>
        <v>16.8672</v>
      </c>
      <c r="O1467" vm="7132">
        <f ca="1"/>
        <v>37.25</v>
      </c>
      <c r="P1467" vm="7133">
        <f ca="1"/>
        <v>55.505000000000003</v>
      </c>
      <c r="Q1467" vm="6085">
        <f ca="1"/>
        <v>18.079799999999999</v>
      </c>
    </row>
    <row r="1468" spans="2:17" x14ac:dyDescent="0.2">
      <c r="B1468" vm="7134">
        <f ca="1"/>
        <v>15.516299999999999</v>
      </c>
      <c r="C1468" vm="7135">
        <f ca="1"/>
        <v>8.4154999999999998</v>
      </c>
      <c r="N1468" vm="6402">
        <f ca="1"/>
        <v>16.8032</v>
      </c>
      <c r="O1468" vm="7136">
        <f ca="1"/>
        <v>36.28</v>
      </c>
      <c r="P1468" vm="7137">
        <f ca="1"/>
        <v>54.685000000000002</v>
      </c>
      <c r="Q1468" vm="7138">
        <f ca="1"/>
        <v>18.063199999999998</v>
      </c>
    </row>
    <row r="1469" spans="2:17" x14ac:dyDescent="0.2">
      <c r="B1469" vm="7139">
        <f ca="1"/>
        <v>15.441700000000001</v>
      </c>
      <c r="C1469" vm="7140">
        <f ca="1"/>
        <v>8.2899999999999991</v>
      </c>
      <c r="N1469" vm="6420">
        <f ca="1"/>
        <v>16.849799999999998</v>
      </c>
      <c r="O1469" vm="7141">
        <f ca="1"/>
        <v>36.4</v>
      </c>
      <c r="P1469" vm="7142">
        <f ca="1"/>
        <v>55.712499999999999</v>
      </c>
      <c r="Q1469" vm="6351">
        <f ca="1"/>
        <v>18.013200000000001</v>
      </c>
    </row>
    <row r="1470" spans="2:17" x14ac:dyDescent="0.2">
      <c r="B1470" vm="7143">
        <f ca="1"/>
        <v>15.408200000000001</v>
      </c>
      <c r="C1470" vm="7144">
        <f ca="1"/>
        <v>8.2225000000000001</v>
      </c>
      <c r="N1470" vm="5384">
        <f ca="1"/>
        <v>16.656500000000001</v>
      </c>
      <c r="O1470" vm="7145">
        <f ca="1"/>
        <v>36.270000000000003</v>
      </c>
      <c r="P1470" vm="7146">
        <f ca="1"/>
        <v>55.797499999999999</v>
      </c>
      <c r="Q1470" vm="31">
        <f ca="1"/>
        <v>18.016500000000001</v>
      </c>
    </row>
    <row r="1471" spans="2:17" x14ac:dyDescent="0.2">
      <c r="B1471" vm="7147">
        <f ca="1"/>
        <v>15.4818</v>
      </c>
      <c r="C1471" vm="7148">
        <f ca="1"/>
        <v>8.1875</v>
      </c>
      <c r="N1471" vm="7149">
        <f ca="1"/>
        <v>16.5425</v>
      </c>
      <c r="O1471" vm="7141">
        <f ca="1"/>
        <v>36.4</v>
      </c>
      <c r="P1471" vm="7150">
        <f ca="1"/>
        <v>55.512500000000003</v>
      </c>
      <c r="Q1471" vm="3964">
        <f ca="1"/>
        <v>18.183199999999999</v>
      </c>
    </row>
    <row r="1472" spans="2:17" x14ac:dyDescent="0.2">
      <c r="B1472" vm="6673">
        <f ca="1"/>
        <v>15.452500000000001</v>
      </c>
      <c r="C1472" vm="7151">
        <f ca="1"/>
        <v>8.27</v>
      </c>
      <c r="N1472" vm="1932">
        <f ca="1"/>
        <v>16.099799999999998</v>
      </c>
      <c r="O1472" vm="7152">
        <f ca="1"/>
        <v>36.65</v>
      </c>
      <c r="P1472" vm="7153">
        <f ca="1"/>
        <v>58.597499999999997</v>
      </c>
      <c r="Q1472" vm="7154">
        <f ca="1"/>
        <v>18.256499999999999</v>
      </c>
    </row>
    <row r="1473" spans="2:17" x14ac:dyDescent="0.2">
      <c r="B1473" vm="7155">
        <f ca="1"/>
        <v>15.6311</v>
      </c>
      <c r="C1473" vm="7156">
        <f ca="1"/>
        <v>8.4930000000000003</v>
      </c>
      <c r="N1473" vm="7157">
        <f ca="1"/>
        <v>15.8238</v>
      </c>
      <c r="O1473" vm="7158">
        <f ca="1"/>
        <v>37</v>
      </c>
      <c r="P1473" vm="7159">
        <f ca="1"/>
        <v>58.1</v>
      </c>
      <c r="Q1473" vm="4739">
        <f ca="1"/>
        <v>18.333200000000001</v>
      </c>
    </row>
    <row r="1474" spans="2:17" x14ac:dyDescent="0.2">
      <c r="B1474" vm="7160">
        <f ca="1"/>
        <v>15.5946</v>
      </c>
      <c r="C1474" vm="7161">
        <f ca="1"/>
        <v>8.4674999999999994</v>
      </c>
      <c r="N1474" vm="7162">
        <f ca="1"/>
        <v>15.352499999999999</v>
      </c>
      <c r="O1474" vm="7163">
        <f ca="1"/>
        <v>36.729999999999997</v>
      </c>
      <c r="P1474" vm="7164">
        <f ca="1"/>
        <v>57.914999999999999</v>
      </c>
      <c r="Q1474" vm="7165">
        <f ca="1"/>
        <v>18.4831</v>
      </c>
    </row>
    <row r="1475" spans="2:17" x14ac:dyDescent="0.2">
      <c r="B1475" vm="7166">
        <f ca="1"/>
        <v>15.615600000000001</v>
      </c>
      <c r="C1475" vm="7167">
        <f ca="1"/>
        <v>8.5419999999999998</v>
      </c>
      <c r="N1475" vm="7168">
        <f ca="1"/>
        <v>15.230499999999999</v>
      </c>
      <c r="O1475" vm="7169">
        <f ca="1"/>
        <v>36.630000000000003</v>
      </c>
      <c r="P1475" vm="1674">
        <f ca="1"/>
        <v>56.6</v>
      </c>
      <c r="Q1475" vm="3944">
        <f ca="1"/>
        <v>18.3032</v>
      </c>
    </row>
    <row r="1476" spans="2:17" x14ac:dyDescent="0.2">
      <c r="B1476" vm="7170">
        <f ca="1"/>
        <v>15.7653</v>
      </c>
      <c r="C1476" vm="7171">
        <f ca="1"/>
        <v>8.6334999999999997</v>
      </c>
      <c r="N1476" vm="7172">
        <f ca="1"/>
        <v>14.0579</v>
      </c>
      <c r="O1476" vm="7173">
        <f ca="1"/>
        <v>37.24</v>
      </c>
      <c r="P1476" vm="7174">
        <f ca="1"/>
        <v>55.517499999999998</v>
      </c>
      <c r="Q1476" vm="7175">
        <f ca="1"/>
        <v>18.3598</v>
      </c>
    </row>
    <row r="1477" spans="2:17" x14ac:dyDescent="0.2">
      <c r="B1477" vm="7176">
        <f ca="1"/>
        <v>15.5671</v>
      </c>
      <c r="C1477" vm="7177">
        <f ca="1"/>
        <v>8.5295000000000005</v>
      </c>
      <c r="N1477" vm="7178">
        <f ca="1"/>
        <v>14.3812</v>
      </c>
      <c r="O1477" vm="7179">
        <f ca="1"/>
        <v>36.71</v>
      </c>
      <c r="P1477" vm="7180">
        <f ca="1"/>
        <v>54.405000000000001</v>
      </c>
      <c r="Q1477" vm="6038">
        <f ca="1"/>
        <v>18.2532</v>
      </c>
    </row>
    <row r="1478" spans="2:17" x14ac:dyDescent="0.2">
      <c r="B1478" vm="7181">
        <f ca="1"/>
        <v>15.5075</v>
      </c>
      <c r="C1478" vm="7182">
        <f ca="1"/>
        <v>8.5500000000000007</v>
      </c>
      <c r="N1478" vm="7183">
        <f ca="1"/>
        <v>13.836499999999999</v>
      </c>
      <c r="O1478" vm="7184">
        <f ca="1"/>
        <v>36.97</v>
      </c>
      <c r="P1478" vm="7185">
        <f ca="1"/>
        <v>54.774999999999999</v>
      </c>
      <c r="Q1478" vm="7075">
        <f ca="1"/>
        <v>18.173200000000001</v>
      </c>
    </row>
    <row r="1479" spans="2:17" x14ac:dyDescent="0.2">
      <c r="B1479" vm="7186">
        <f ca="1"/>
        <v>15.364599999999999</v>
      </c>
      <c r="C1479" vm="7187">
        <f ca="1"/>
        <v>8.5060000000000002</v>
      </c>
      <c r="N1479" vm="7188">
        <f ca="1"/>
        <v>13.8392</v>
      </c>
      <c r="O1479" vm="7189">
        <f ca="1"/>
        <v>37.21</v>
      </c>
      <c r="P1479" vm="7190">
        <f ca="1"/>
        <v>56.4375</v>
      </c>
      <c r="Q1479" vm="54">
        <f ca="1"/>
        <v>18.033200000000001</v>
      </c>
    </row>
    <row r="1480" spans="2:17" x14ac:dyDescent="0.2">
      <c r="B1480" vm="7191">
        <f ca="1"/>
        <v>15.0916</v>
      </c>
      <c r="C1480" vm="7192">
        <f ca="1"/>
        <v>8.2579999999999991</v>
      </c>
      <c r="N1480" vm="7193">
        <f ca="1"/>
        <v>14.0959</v>
      </c>
      <c r="O1480" vm="7194">
        <f ca="1"/>
        <v>36.32</v>
      </c>
      <c r="P1480" vm="7195">
        <f ca="1"/>
        <v>54.032499999999999</v>
      </c>
      <c r="Q1480" vm="7196">
        <f ca="1"/>
        <v>18.0565</v>
      </c>
    </row>
    <row r="1481" spans="2:17" x14ac:dyDescent="0.2">
      <c r="B1481" vm="7197">
        <f ca="1"/>
        <v>14.833399999999999</v>
      </c>
      <c r="C1481" vm="7198">
        <f ca="1"/>
        <v>7.9370000000000003</v>
      </c>
      <c r="N1481" vm="7199">
        <f ca="1"/>
        <v>13.851900000000001</v>
      </c>
      <c r="O1481" vm="7200">
        <f ca="1"/>
        <v>35.28</v>
      </c>
      <c r="P1481" vm="7201">
        <f ca="1"/>
        <v>54.127499999999998</v>
      </c>
      <c r="Q1481" vm="7202">
        <f ca="1"/>
        <v>18.189800000000002</v>
      </c>
    </row>
    <row r="1482" spans="2:17" x14ac:dyDescent="0.2">
      <c r="B1482" vm="7203">
        <f ca="1"/>
        <v>14.639200000000001</v>
      </c>
      <c r="C1482" vm="7204">
        <f ca="1"/>
        <v>7.8920000000000003</v>
      </c>
      <c r="N1482" vm="7205">
        <f ca="1"/>
        <v>13.8765</v>
      </c>
      <c r="O1482" vm="7082">
        <f ca="1"/>
        <v>35.090000000000003</v>
      </c>
      <c r="P1482" vm="2753">
        <f ca="1"/>
        <v>53.54</v>
      </c>
      <c r="Q1482" vm="6579">
        <f ca="1"/>
        <v>18.116499999999998</v>
      </c>
    </row>
    <row r="1483" spans="2:17" x14ac:dyDescent="0.2">
      <c r="B1483" vm="7206">
        <f ca="1"/>
        <v>14.7393</v>
      </c>
      <c r="C1483" vm="7207">
        <f ca="1"/>
        <v>8.0370000000000008</v>
      </c>
      <c r="N1483" vm="7208">
        <f ca="1"/>
        <v>13.936500000000001</v>
      </c>
      <c r="O1483" vm="7209">
        <f ca="1"/>
        <v>34.590000000000003</v>
      </c>
      <c r="P1483" vm="7210">
        <f ca="1"/>
        <v>54.02</v>
      </c>
      <c r="Q1483" vm="6075">
        <f ca="1"/>
        <v>18.046500000000002</v>
      </c>
    </row>
    <row r="1484" spans="2:17" x14ac:dyDescent="0.2">
      <c r="B1484" vm="7211">
        <f ca="1"/>
        <v>14.939500000000001</v>
      </c>
      <c r="C1484" vm="7212">
        <f ca="1"/>
        <v>8.1974999999999998</v>
      </c>
      <c r="N1484" vm="7213">
        <f ca="1"/>
        <v>13.943199999999999</v>
      </c>
      <c r="O1484" vm="7214">
        <f ca="1"/>
        <v>35.54</v>
      </c>
      <c r="P1484" vm="7215">
        <f ca="1"/>
        <v>55.047499999999999</v>
      </c>
      <c r="Q1484" vm="54">
        <f ca="1"/>
        <v>18.033200000000001</v>
      </c>
    </row>
    <row r="1485" spans="2:17" x14ac:dyDescent="0.2">
      <c r="B1485" vm="7216">
        <f ca="1"/>
        <v>14.701000000000001</v>
      </c>
      <c r="C1485" vm="7217">
        <f ca="1"/>
        <v>8.2550000000000008</v>
      </c>
      <c r="N1485" vm="7218">
        <f ca="1"/>
        <v>14.241199999999999</v>
      </c>
      <c r="O1485" vm="7219">
        <f ca="1"/>
        <v>37.31</v>
      </c>
      <c r="P1485" vm="7220">
        <f ca="1"/>
        <v>55.472499999999997</v>
      </c>
      <c r="Q1485" vm="7221">
        <f ca="1"/>
        <v>18.066500000000001</v>
      </c>
    </row>
    <row r="1486" spans="2:17" x14ac:dyDescent="0.2">
      <c r="B1486" vm="7222">
        <f ca="1"/>
        <v>14.689500000000001</v>
      </c>
      <c r="C1486" vm="7223">
        <f ca="1"/>
        <v>8.4305000000000003</v>
      </c>
      <c r="N1486" vm="7224">
        <f ca="1"/>
        <v>14.4659</v>
      </c>
      <c r="O1486" vm="3942">
        <f ca="1"/>
        <v>36.15</v>
      </c>
      <c r="P1486" vm="7225">
        <f ca="1"/>
        <v>55.282499999999999</v>
      </c>
      <c r="Q1486" vm="7221">
        <f ca="1"/>
        <v>18.066500000000001</v>
      </c>
    </row>
    <row r="1487" spans="2:17" x14ac:dyDescent="0.2">
      <c r="B1487" vm="7226">
        <f ca="1"/>
        <v>14.696999999999999</v>
      </c>
      <c r="C1487" vm="7227">
        <f ca="1"/>
        <v>8.5764999999999993</v>
      </c>
      <c r="N1487" vm="7228">
        <f ca="1"/>
        <v>14.6579</v>
      </c>
      <c r="O1487" vm="7229">
        <f ca="1"/>
        <v>36.61</v>
      </c>
      <c r="P1487" vm="7230">
        <f ca="1"/>
        <v>55.86</v>
      </c>
      <c r="Q1487" vm="5165">
        <f ca="1"/>
        <v>17.9132</v>
      </c>
    </row>
    <row r="1488" spans="2:17" x14ac:dyDescent="0.2">
      <c r="B1488" vm="7231">
        <f ca="1"/>
        <v>14.7758</v>
      </c>
      <c r="C1488" vm="7232">
        <f ca="1"/>
        <v>8.8680000000000003</v>
      </c>
      <c r="N1488" vm="4757">
        <f ca="1"/>
        <v>14.4399</v>
      </c>
      <c r="O1488" vm="7233">
        <f ca="1"/>
        <v>35.76</v>
      </c>
      <c r="P1488" vm="7142">
        <f ca="1"/>
        <v>55.712499999999999</v>
      </c>
      <c r="Q1488" vm="6313">
        <f ca="1"/>
        <v>17.8965</v>
      </c>
    </row>
    <row r="1489" spans="2:17" x14ac:dyDescent="0.2">
      <c r="B1489" vm="7234">
        <f ca="1"/>
        <v>14.743499999999999</v>
      </c>
      <c r="C1489" vm="7235">
        <f ca="1"/>
        <v>8.9994999999999994</v>
      </c>
      <c r="N1489" vm="7236">
        <f ca="1"/>
        <v>14.527200000000001</v>
      </c>
      <c r="O1489" vm="7214">
        <f ca="1"/>
        <v>35.54</v>
      </c>
      <c r="P1489" vm="7237">
        <f ca="1"/>
        <v>56.067500000000003</v>
      </c>
      <c r="Q1489" vm="7238">
        <f ca="1"/>
        <v>17.883199999999999</v>
      </c>
    </row>
    <row r="1490" spans="2:17" x14ac:dyDescent="0.2">
      <c r="B1490" vm="7239">
        <f ca="1"/>
        <v>14.3719</v>
      </c>
      <c r="C1490" vm="7240">
        <f ca="1"/>
        <v>8.8475000000000001</v>
      </c>
      <c r="N1490" vm="2126">
        <f ca="1"/>
        <v>14.6999</v>
      </c>
      <c r="O1490" vm="7194">
        <f ca="1"/>
        <v>36.32</v>
      </c>
      <c r="P1490" vm="7241">
        <f ca="1"/>
        <v>56.62</v>
      </c>
      <c r="Q1490" vm="7242">
        <f ca="1"/>
        <v>17.919799999999999</v>
      </c>
    </row>
    <row r="1491" spans="2:17" x14ac:dyDescent="0.2">
      <c r="B1491" vm="6444">
        <f ca="1"/>
        <v>14.088699999999999</v>
      </c>
      <c r="C1491" vm="7243">
        <f ca="1"/>
        <v>8.9580000000000002</v>
      </c>
      <c r="N1491" vm="7244">
        <f ca="1"/>
        <v>14.9992</v>
      </c>
      <c r="O1491" vm="7245">
        <f ca="1"/>
        <v>37.14</v>
      </c>
      <c r="P1491" vm="7246">
        <f ca="1"/>
        <v>56.467500000000001</v>
      </c>
      <c r="Q1491" vm="7247">
        <f ca="1"/>
        <v>18.139800000000001</v>
      </c>
    </row>
    <row r="1492" spans="2:17" x14ac:dyDescent="0.2">
      <c r="B1492" vm="7248">
        <f ca="1"/>
        <v>14.2303</v>
      </c>
      <c r="C1492" vm="7249">
        <f ca="1"/>
        <v>8.843</v>
      </c>
      <c r="N1492" vm="6537">
        <f ca="1"/>
        <v>14.869199999999999</v>
      </c>
      <c r="O1492" vm="7250">
        <f ca="1"/>
        <v>37.68</v>
      </c>
      <c r="P1492" vm="7251">
        <f ca="1"/>
        <v>56.04</v>
      </c>
      <c r="Q1492" vm="6070">
        <f ca="1"/>
        <v>18.236499999999999</v>
      </c>
    </row>
    <row r="1493" spans="2:17" x14ac:dyDescent="0.2">
      <c r="B1493" vm="7252">
        <f ca="1"/>
        <v>14.2501</v>
      </c>
      <c r="C1493" vm="7253">
        <f ca="1"/>
        <v>8.7750000000000004</v>
      </c>
      <c r="N1493" vm="7254">
        <f ca="1"/>
        <v>14.7652</v>
      </c>
      <c r="O1493" vm="7255">
        <f ca="1"/>
        <v>37.71</v>
      </c>
      <c r="P1493" vm="7256">
        <f ca="1"/>
        <v>55.932499999999997</v>
      </c>
      <c r="Q1493" vm="6504">
        <f ca="1"/>
        <v>18.209800000000001</v>
      </c>
    </row>
    <row r="1494" spans="2:17" x14ac:dyDescent="0.2">
      <c r="B1494" vm="7257">
        <f ca="1"/>
        <v>14.5283</v>
      </c>
      <c r="C1494" vm="7258">
        <f ca="1"/>
        <v>8.7759999999999998</v>
      </c>
      <c r="N1494" vm="7203">
        <f ca="1"/>
        <v>14.639200000000001</v>
      </c>
      <c r="O1494" vm="7259">
        <f ca="1"/>
        <v>37.67</v>
      </c>
      <c r="P1494" vm="7256">
        <f ca="1"/>
        <v>55.932499999999997</v>
      </c>
      <c r="Q1494" vm="7260">
        <f ca="1"/>
        <v>18.293199999999999</v>
      </c>
    </row>
    <row r="1495" spans="2:17" x14ac:dyDescent="0.2">
      <c r="B1495" vm="7261">
        <f ca="1"/>
        <v>14.796099999999999</v>
      </c>
      <c r="C1495" vm="7262">
        <f ca="1"/>
        <v>9.0250000000000004</v>
      </c>
      <c r="N1495" vm="996">
        <f ca="1"/>
        <v>14.666499999999999</v>
      </c>
      <c r="O1495" vm="5874">
        <f ca="1"/>
        <v>37.47</v>
      </c>
      <c r="P1495" vm="7263">
        <f ca="1"/>
        <v>56.547499999999999</v>
      </c>
      <c r="Q1495" vm="7264">
        <f ca="1"/>
        <v>18.1798</v>
      </c>
    </row>
    <row r="1496" spans="2:17" x14ac:dyDescent="0.2">
      <c r="B1496" vm="7265">
        <f ca="1"/>
        <v>14.813599999999999</v>
      </c>
      <c r="C1496" vm="7266">
        <f ca="1"/>
        <v>8.8744999999999994</v>
      </c>
      <c r="N1496" vm="2135">
        <f ca="1"/>
        <v>14.533200000000001</v>
      </c>
      <c r="O1496" vm="7267">
        <f ca="1"/>
        <v>36.909999999999997</v>
      </c>
      <c r="P1496" vm="7268">
        <f ca="1"/>
        <v>56.807499999999997</v>
      </c>
      <c r="Q1496" vm="6043">
        <f ca="1"/>
        <v>18.2865</v>
      </c>
    </row>
    <row r="1497" spans="2:17" x14ac:dyDescent="0.2">
      <c r="B1497" vm="7269">
        <f ca="1"/>
        <v>14.8614</v>
      </c>
      <c r="C1497" vm="7270">
        <f ca="1"/>
        <v>8.8885000000000005</v>
      </c>
      <c r="N1497" vm="7271">
        <f ca="1"/>
        <v>14.815899999999999</v>
      </c>
      <c r="O1497" vm="7189">
        <f ca="1"/>
        <v>37.21</v>
      </c>
      <c r="P1497" vm="7263">
        <f ca="1"/>
        <v>56.547499999999999</v>
      </c>
      <c r="Q1497" vm="7272">
        <f ca="1"/>
        <v>18.239799999999999</v>
      </c>
    </row>
    <row r="1498" spans="2:17" x14ac:dyDescent="0.2">
      <c r="B1498" vm="7273">
        <f ca="1"/>
        <v>14.8429</v>
      </c>
      <c r="C1498" vm="7274">
        <f ca="1"/>
        <v>8.7439999999999998</v>
      </c>
      <c r="N1498" vm="7275">
        <f ca="1"/>
        <v>15.586499999999999</v>
      </c>
      <c r="O1498" vm="7276">
        <f ca="1"/>
        <v>36.79</v>
      </c>
      <c r="P1498" vm="7277">
        <f ca="1"/>
        <v>56.6175</v>
      </c>
      <c r="Q1498" vm="3933">
        <f ca="1"/>
        <v>18.103200000000001</v>
      </c>
    </row>
    <row r="1499" spans="2:17" x14ac:dyDescent="0.2">
      <c r="B1499" vm="4602">
        <f ca="1"/>
        <v>14.942500000000001</v>
      </c>
      <c r="C1499" vm="7278">
        <f ca="1"/>
        <v>8.8164999999999996</v>
      </c>
      <c r="N1499" vm="7279">
        <f ca="1"/>
        <v>15.6652</v>
      </c>
      <c r="O1499" vm="7280">
        <f ca="1"/>
        <v>36.76</v>
      </c>
      <c r="P1499" vm="7281">
        <f ca="1"/>
        <v>55.81</v>
      </c>
      <c r="Q1499" vm="3933">
        <f ca="1"/>
        <v>18.103200000000001</v>
      </c>
    </row>
    <row r="1500" spans="2:17" x14ac:dyDescent="0.2">
      <c r="B1500" vm="7282">
        <f ca="1"/>
        <v>14.941700000000001</v>
      </c>
      <c r="C1500" vm="7283">
        <f ca="1"/>
        <v>8.7140000000000004</v>
      </c>
      <c r="N1500" vm="7284">
        <f ca="1"/>
        <v>15.1592</v>
      </c>
      <c r="O1500" vm="7285">
        <f ca="1"/>
        <v>36.590000000000003</v>
      </c>
      <c r="P1500" vm="7286">
        <f ca="1"/>
        <v>56.287500000000001</v>
      </c>
      <c r="Q1500" vm="54">
        <f ca="1"/>
        <v>18.033200000000001</v>
      </c>
    </row>
    <row r="1501" spans="2:17" x14ac:dyDescent="0.2">
      <c r="B1501" vm="7287">
        <f ca="1"/>
        <v>14.869400000000001</v>
      </c>
      <c r="C1501" vm="7288">
        <f ca="1"/>
        <v>8.6859999999999999</v>
      </c>
      <c r="N1501" vm="2085">
        <f ca="1"/>
        <v>14.6332</v>
      </c>
      <c r="O1501" vm="7145">
        <f ca="1"/>
        <v>36.270000000000003</v>
      </c>
      <c r="P1501" vm="7289">
        <f ca="1"/>
        <v>56.405000000000001</v>
      </c>
      <c r="Q1501" vm="7290">
        <f ca="1"/>
        <v>18.076499999999999</v>
      </c>
    </row>
    <row r="1502" spans="2:17" x14ac:dyDescent="0.2">
      <c r="B1502" vm="7291">
        <f ca="1"/>
        <v>14.835599999999999</v>
      </c>
      <c r="C1502" vm="7292">
        <f ca="1"/>
        <v>8.7789999999999999</v>
      </c>
      <c r="N1502" vm="7293">
        <f ca="1"/>
        <v>14.591900000000001</v>
      </c>
      <c r="O1502" vm="7032">
        <f ca="1"/>
        <v>35.450000000000003</v>
      </c>
      <c r="P1502" vm="7294">
        <f ca="1"/>
        <v>55.94</v>
      </c>
      <c r="Q1502" vm="6048">
        <f ca="1"/>
        <v>18.029800000000002</v>
      </c>
    </row>
    <row r="1503" spans="2:17" x14ac:dyDescent="0.2">
      <c r="B1503" vm="4061">
        <f ca="1"/>
        <v>14.789300000000001</v>
      </c>
      <c r="C1503" vm="7295">
        <f ca="1"/>
        <v>8.9205000000000005</v>
      </c>
      <c r="N1503" vm="7296">
        <f ca="1"/>
        <v>14.463200000000001</v>
      </c>
      <c r="O1503" vm="7297">
        <f ca="1"/>
        <v>35.6</v>
      </c>
      <c r="P1503" vm="7298">
        <f ca="1"/>
        <v>56.237499999999997</v>
      </c>
      <c r="Q1503" vm="7299">
        <f ca="1"/>
        <v>18.226500000000001</v>
      </c>
    </row>
    <row r="1504" spans="2:17" x14ac:dyDescent="0.2">
      <c r="B1504" vm="7300">
        <f ca="1"/>
        <v>14.880699999999999</v>
      </c>
      <c r="C1504" vm="7301">
        <f ca="1"/>
        <v>8.9634999999999998</v>
      </c>
      <c r="N1504" vm="7302">
        <f ca="1"/>
        <v>14.4945</v>
      </c>
      <c r="O1504" vm="5664">
        <f ca="1"/>
        <v>35.29</v>
      </c>
      <c r="P1504" vm="7303">
        <f ca="1"/>
        <v>56.377499999999998</v>
      </c>
      <c r="Q1504" vm="7304">
        <f ca="1"/>
        <v>18.186499999999999</v>
      </c>
    </row>
    <row r="1505" spans="2:17" x14ac:dyDescent="0.2">
      <c r="B1505" vm="7305">
        <f ca="1"/>
        <v>14.9788</v>
      </c>
      <c r="C1505" vm="7306">
        <f ca="1"/>
        <v>9.1940000000000008</v>
      </c>
      <c r="N1505" vm="7307">
        <f ca="1"/>
        <v>14.5205</v>
      </c>
      <c r="O1505" vm="7012">
        <f ca="1"/>
        <v>35.119999999999997</v>
      </c>
      <c r="P1505" vm="7308">
        <f ca="1"/>
        <v>56.487499999999997</v>
      </c>
      <c r="Q1505" vm="7242">
        <f ca="1"/>
        <v>17.919799999999999</v>
      </c>
    </row>
    <row r="1506" spans="2:17" x14ac:dyDescent="0.2">
      <c r="B1506" vm="7309">
        <f ca="1"/>
        <v>15.114599999999999</v>
      </c>
      <c r="C1506" vm="7310">
        <f ca="1"/>
        <v>9.25</v>
      </c>
      <c r="N1506" vm="2085">
        <f ca="1"/>
        <v>14.6332</v>
      </c>
      <c r="O1506" vm="3901">
        <f ca="1"/>
        <v>35.409999999999997</v>
      </c>
      <c r="P1506" vm="7311">
        <f ca="1"/>
        <v>56.53</v>
      </c>
      <c r="Q1506" vm="48">
        <f ca="1"/>
        <v>17.863199999999999</v>
      </c>
    </row>
    <row r="1507" spans="2:17" x14ac:dyDescent="0.2">
      <c r="B1507" vm="7312">
        <f ca="1"/>
        <v>15.148199999999999</v>
      </c>
      <c r="C1507" vm="7313">
        <f ca="1"/>
        <v>9.2170000000000005</v>
      </c>
      <c r="N1507" vm="7314">
        <f ca="1"/>
        <v>14.7119</v>
      </c>
      <c r="O1507" vm="7315">
        <f ca="1"/>
        <v>35.82</v>
      </c>
      <c r="P1507" vm="7316">
        <f ca="1"/>
        <v>56.664999999999999</v>
      </c>
      <c r="Q1507" vm="7001">
        <f ca="1"/>
        <v>17.723199999999999</v>
      </c>
    </row>
    <row r="1508" spans="2:17" x14ac:dyDescent="0.2">
      <c r="B1508" vm="7317">
        <f ca="1"/>
        <v>15.0831</v>
      </c>
      <c r="C1508" vm="7318">
        <f ca="1"/>
        <v>9.0951000000000004</v>
      </c>
      <c r="N1508" vm="7319">
        <f ca="1"/>
        <v>13.2979</v>
      </c>
      <c r="O1508" vm="4131">
        <f ca="1"/>
        <v>35.5</v>
      </c>
      <c r="P1508" vm="7320">
        <f ca="1"/>
        <v>55.155000000000001</v>
      </c>
      <c r="Q1508" vm="7321">
        <f ca="1"/>
        <v>17.853200000000001</v>
      </c>
    </row>
    <row r="1509" spans="2:17" x14ac:dyDescent="0.2">
      <c r="B1509" vm="7322">
        <f ca="1"/>
        <v>15.065799999999999</v>
      </c>
      <c r="C1509" vm="7323">
        <f ca="1"/>
        <v>9.1050000000000004</v>
      </c>
      <c r="N1509" vm="7324">
        <f ca="1"/>
        <v>13.0459</v>
      </c>
      <c r="O1509" vm="7325">
        <f ca="1"/>
        <v>35.51</v>
      </c>
      <c r="P1509" vm="7326">
        <f ca="1"/>
        <v>55.497500000000002</v>
      </c>
      <c r="Q1509" vm="60">
        <f ca="1"/>
        <v>17.8765</v>
      </c>
    </row>
    <row r="1510" spans="2:17" x14ac:dyDescent="0.2">
      <c r="B1510" vm="7327">
        <f ca="1"/>
        <v>15.0646</v>
      </c>
      <c r="C1510" vm="7328">
        <f ca="1"/>
        <v>9.09</v>
      </c>
      <c r="N1510" vm="7329">
        <f ca="1"/>
        <v>12.6699</v>
      </c>
      <c r="O1510" vm="7330">
        <f ca="1"/>
        <v>35.840000000000003</v>
      </c>
      <c r="P1510" vm="7331">
        <f ca="1"/>
        <v>56.15</v>
      </c>
      <c r="Q1510" vm="7332">
        <f ca="1"/>
        <v>17.8565</v>
      </c>
    </row>
    <row r="1511" spans="2:17" x14ac:dyDescent="0.2">
      <c r="B1511" vm="7333">
        <f ca="1"/>
        <v>14.964499999999999</v>
      </c>
      <c r="C1511" vm="7334">
        <f ca="1"/>
        <v>9.1959999999999997</v>
      </c>
      <c r="N1511" vm="7335">
        <f ca="1"/>
        <v>12.7239</v>
      </c>
      <c r="O1511" vm="7336">
        <f ca="1"/>
        <v>35.909999999999997</v>
      </c>
      <c r="P1511" vm="7337">
        <f ca="1"/>
        <v>56.652500000000003</v>
      </c>
      <c r="Q1511" vm="6021">
        <f ca="1"/>
        <v>17.9998</v>
      </c>
    </row>
    <row r="1512" spans="2:17" x14ac:dyDescent="0.2">
      <c r="B1512" vm="7338">
        <f ca="1"/>
        <v>14.933</v>
      </c>
      <c r="C1512" vm="7339">
        <f ca="1"/>
        <v>9.0980000000000008</v>
      </c>
      <c r="N1512" vm="7340">
        <f ca="1"/>
        <v>13.459199999999999</v>
      </c>
      <c r="O1512" vm="7341">
        <f ca="1"/>
        <v>36.04</v>
      </c>
      <c r="P1512" vm="7342">
        <f ca="1"/>
        <v>56.03</v>
      </c>
      <c r="Q1512" vm="6153">
        <f ca="1"/>
        <v>17.989799999999999</v>
      </c>
    </row>
    <row r="1513" spans="2:17" x14ac:dyDescent="0.2">
      <c r="B1513" vm="1502">
        <f ca="1"/>
        <v>14.926500000000001</v>
      </c>
      <c r="C1513" vm="7343">
        <f ca="1"/>
        <v>9.0685000000000002</v>
      </c>
      <c r="N1513" vm="7344">
        <f ca="1"/>
        <v>13.6752</v>
      </c>
      <c r="O1513" vm="7345">
        <f ca="1"/>
        <v>36.380000000000003</v>
      </c>
      <c r="P1513" vm="7346">
        <f ca="1"/>
        <v>55.7425</v>
      </c>
      <c r="Q1513" vm="7290">
        <f ca="1"/>
        <v>18.076499999999999</v>
      </c>
    </row>
    <row r="1514" spans="2:17" x14ac:dyDescent="0.2">
      <c r="B1514" vm="7347">
        <f ca="1"/>
        <v>15.155200000000001</v>
      </c>
      <c r="C1514" vm="7348">
        <f ca="1"/>
        <v>9.3074999999999992</v>
      </c>
      <c r="N1514" vm="7349">
        <f ca="1"/>
        <v>14.197900000000001</v>
      </c>
      <c r="O1514" vm="7350">
        <f ca="1"/>
        <v>37.03</v>
      </c>
      <c r="P1514" vm="7351">
        <f ca="1"/>
        <v>56.347499999999997</v>
      </c>
      <c r="Q1514" vm="7352">
        <f ca="1"/>
        <v>18.203199999999999</v>
      </c>
    </row>
    <row r="1515" spans="2:17" x14ac:dyDescent="0.2">
      <c r="B1515" vm="7353">
        <f ca="1"/>
        <v>15.016299999999999</v>
      </c>
      <c r="C1515" vm="7354">
        <f ca="1"/>
        <v>9.2050000000000001</v>
      </c>
      <c r="N1515" vm="7355">
        <f ca="1"/>
        <v>13.7425</v>
      </c>
      <c r="O1515" vm="5810">
        <f ca="1"/>
        <v>37.5</v>
      </c>
      <c r="P1515" vm="7356">
        <f ca="1"/>
        <v>55.547499999999999</v>
      </c>
      <c r="Q1515" vm="7357">
        <f ca="1"/>
        <v>18.2498</v>
      </c>
    </row>
    <row r="1516" spans="2:17" x14ac:dyDescent="0.2">
      <c r="B1516" vm="7358">
        <f ca="1"/>
        <v>15.2818</v>
      </c>
      <c r="C1516" vm="7359">
        <f ca="1"/>
        <v>9.3249999999999993</v>
      </c>
      <c r="N1516" vm="7360">
        <f ca="1"/>
        <v>13.9819</v>
      </c>
      <c r="O1516" vm="7361">
        <f ca="1"/>
        <v>37.96</v>
      </c>
      <c r="P1516" vm="7362">
        <f ca="1"/>
        <v>54.987499999999997</v>
      </c>
      <c r="Q1516" vm="3933">
        <f ca="1"/>
        <v>18.103200000000001</v>
      </c>
    </row>
    <row r="1517" spans="2:17" x14ac:dyDescent="0.2">
      <c r="B1517" vm="7363">
        <f ca="1"/>
        <v>15.412699999999999</v>
      </c>
      <c r="C1517" vm="7364">
        <f ca="1"/>
        <v>9.3940000000000001</v>
      </c>
      <c r="N1517" vm="6984">
        <f ca="1"/>
        <v>13.9999</v>
      </c>
      <c r="O1517" vm="7365">
        <f ca="1"/>
        <v>38.380000000000003</v>
      </c>
      <c r="P1517" vm="7366">
        <f ca="1"/>
        <v>53.722499999999997</v>
      </c>
      <c r="Q1517" vm="7367">
        <f ca="1"/>
        <v>17.963200000000001</v>
      </c>
    </row>
    <row r="1518" spans="2:17" x14ac:dyDescent="0.2">
      <c r="B1518" vm="7368">
        <f ca="1"/>
        <v>15.3849</v>
      </c>
      <c r="C1518" vm="7369">
        <f ca="1"/>
        <v>9.2520000000000007</v>
      </c>
      <c r="N1518" vm="7370">
        <f ca="1"/>
        <v>14.2065</v>
      </c>
      <c r="O1518" vm="7371">
        <f ca="1"/>
        <v>38.539900000000003</v>
      </c>
      <c r="P1518" vm="7372">
        <f ca="1"/>
        <v>53.62</v>
      </c>
      <c r="Q1518" vm="7238">
        <f ca="1"/>
        <v>17.883199999999999</v>
      </c>
    </row>
    <row r="1519" spans="2:17" x14ac:dyDescent="0.2">
      <c r="B1519" vm="7373">
        <f ca="1"/>
        <v>15.457700000000001</v>
      </c>
      <c r="C1519" vm="7374">
        <f ca="1"/>
        <v>9.2710000000000008</v>
      </c>
      <c r="N1519" vm="3332">
        <f ca="1"/>
        <v>14.5199</v>
      </c>
      <c r="O1519" vm="7375">
        <f ca="1"/>
        <v>38.53</v>
      </c>
      <c r="P1519" vm="7376">
        <f ca="1"/>
        <v>53.197499999999998</v>
      </c>
      <c r="Q1519" vm="7023">
        <f ca="1"/>
        <v>17.9832</v>
      </c>
    </row>
    <row r="1520" spans="2:17" x14ac:dyDescent="0.2">
      <c r="B1520" vm="7377">
        <f ca="1"/>
        <v>15.498799999999999</v>
      </c>
      <c r="C1520" vm="7378">
        <f ca="1"/>
        <v>9.2680000000000007</v>
      </c>
      <c r="N1520" vm="7379">
        <f ca="1"/>
        <v>14.6639</v>
      </c>
      <c r="O1520" vm="7380">
        <f ca="1"/>
        <v>39.229999999999997</v>
      </c>
      <c r="P1520" vm="3551">
        <f ca="1"/>
        <v>54.27</v>
      </c>
      <c r="Q1520" vm="7075">
        <f ca="1"/>
        <v>18.173200000000001</v>
      </c>
    </row>
    <row r="1521" spans="2:17" x14ac:dyDescent="0.2">
      <c r="B1521" vm="7381">
        <f ca="1"/>
        <v>15.4392</v>
      </c>
      <c r="C1521" vm="7382">
        <f ca="1"/>
        <v>9.18</v>
      </c>
      <c r="N1521" vm="2076">
        <f ca="1"/>
        <v>14.9399</v>
      </c>
      <c r="O1521" vm="7383">
        <f ca="1"/>
        <v>39.270000000000003</v>
      </c>
      <c r="P1521" vm="7384">
        <f ca="1"/>
        <v>53.695</v>
      </c>
      <c r="Q1521" vm="7385">
        <f ca="1"/>
        <v>18.2332</v>
      </c>
    </row>
    <row r="1522" spans="2:17" x14ac:dyDescent="0.2">
      <c r="B1522" vm="7386">
        <f ca="1"/>
        <v>15.45</v>
      </c>
      <c r="C1522" vm="7387">
        <f ca="1"/>
        <v>9.2750000000000004</v>
      </c>
      <c r="N1522" vm="3374">
        <f ca="1"/>
        <v>15.033200000000001</v>
      </c>
      <c r="O1522" vm="7388">
        <f ca="1"/>
        <v>39.479999999999997</v>
      </c>
      <c r="P1522" vm="7389">
        <f ca="1"/>
        <v>53.947499999999998</v>
      </c>
      <c r="Q1522" vm="6066">
        <f ca="1"/>
        <v>18.243200000000002</v>
      </c>
    </row>
    <row r="1523" spans="2:17" x14ac:dyDescent="0.2">
      <c r="B1523" vm="7390">
        <f ca="1"/>
        <v>15.666700000000001</v>
      </c>
      <c r="C1523" vm="7391">
        <f ca="1"/>
        <v>9.4329999999999998</v>
      </c>
      <c r="N1523" vm="7392">
        <f ca="1"/>
        <v>14.874499999999999</v>
      </c>
      <c r="O1523" vm="7393">
        <f ca="1"/>
        <v>40.79</v>
      </c>
      <c r="P1523" vm="7394">
        <f ca="1"/>
        <v>53.892499999999998</v>
      </c>
      <c r="Q1523" vm="4770">
        <f ca="1"/>
        <v>18.369800000000001</v>
      </c>
    </row>
    <row r="1524" spans="2:17" x14ac:dyDescent="0.2">
      <c r="B1524" vm="7395">
        <f ca="1"/>
        <v>16.0686</v>
      </c>
      <c r="C1524" vm="7396">
        <f ca="1"/>
        <v>9.5449999999999999</v>
      </c>
      <c r="N1524" vm="7397">
        <f ca="1"/>
        <v>14.8345</v>
      </c>
      <c r="O1524" vm="7398">
        <f ca="1"/>
        <v>40.869999999999997</v>
      </c>
      <c r="P1524" vm="7399">
        <f ca="1"/>
        <v>51.695</v>
      </c>
      <c r="Q1524" vm="7400">
        <f ca="1"/>
        <v>18.346499999999999</v>
      </c>
    </row>
    <row r="1525" spans="2:17" x14ac:dyDescent="0.2">
      <c r="B1525" vm="7401">
        <f ca="1"/>
        <v>15.820600000000001</v>
      </c>
      <c r="C1525" vm="7402">
        <f ca="1"/>
        <v>9.2645</v>
      </c>
      <c r="N1525" vm="7403">
        <f ca="1"/>
        <v>14.6425</v>
      </c>
      <c r="O1525" vm="7404">
        <f ca="1"/>
        <v>40</v>
      </c>
      <c r="P1525" vm="7405">
        <f ca="1"/>
        <v>50.704999999999998</v>
      </c>
      <c r="Q1525" vm="7406">
        <f ca="1"/>
        <v>18.373100000000001</v>
      </c>
    </row>
    <row r="1526" spans="2:17" x14ac:dyDescent="0.2">
      <c r="B1526" vm="7407">
        <f ca="1"/>
        <v>16.004999999999999</v>
      </c>
      <c r="C1526" vm="7408">
        <f ca="1"/>
        <v>9.15</v>
      </c>
      <c r="N1526" vm="1444">
        <f ca="1"/>
        <v>14.9999</v>
      </c>
      <c r="O1526" vm="7409">
        <f ca="1"/>
        <v>40.58</v>
      </c>
      <c r="P1526" vm="7410">
        <f ca="1"/>
        <v>51.145000000000003</v>
      </c>
      <c r="Q1526" vm="4118">
        <f ca="1"/>
        <v>18.7165</v>
      </c>
    </row>
    <row r="1527" spans="2:17" x14ac:dyDescent="0.2">
      <c r="B1527" vm="7411">
        <f ca="1"/>
        <v>15.204000000000001</v>
      </c>
      <c r="C1527" vm="7412">
        <f ca="1"/>
        <v>8.8975000000000009</v>
      </c>
      <c r="N1527" vm="7413">
        <f ca="1"/>
        <v>15.097799999999999</v>
      </c>
      <c r="O1527" vm="7414">
        <f ca="1"/>
        <v>40.409999999999997</v>
      </c>
      <c r="P1527" vm="7415">
        <f ca="1"/>
        <v>52.064999999999998</v>
      </c>
      <c r="Q1527" vm="7416">
        <f ca="1"/>
        <v>18.463100000000001</v>
      </c>
    </row>
    <row r="1528" spans="2:17" x14ac:dyDescent="0.2">
      <c r="B1528" vm="7417">
        <f ca="1"/>
        <v>15.2197</v>
      </c>
      <c r="C1528" vm="7418">
        <f ca="1"/>
        <v>8.7751000000000001</v>
      </c>
      <c r="N1528" vm="1112">
        <f ca="1"/>
        <v>15.0665</v>
      </c>
      <c r="O1528" vm="7419">
        <f ca="1"/>
        <v>39.69</v>
      </c>
      <c r="P1528" vm="7420">
        <f ca="1"/>
        <v>49.807499999999997</v>
      </c>
      <c r="Q1528" vm="7421">
        <f ca="1"/>
        <v>18.706499999999998</v>
      </c>
    </row>
    <row r="1529" spans="2:17" x14ac:dyDescent="0.2">
      <c r="B1529" vm="7422">
        <f ca="1"/>
        <v>15.523300000000001</v>
      </c>
      <c r="C1529" vm="7423">
        <f ca="1"/>
        <v>8.8755000000000006</v>
      </c>
      <c r="N1529" vm="7424">
        <f ca="1"/>
        <v>14.799200000000001</v>
      </c>
      <c r="O1529" vm="7425">
        <f ca="1"/>
        <v>40.590000000000003</v>
      </c>
      <c r="P1529" vm="7426">
        <f ca="1"/>
        <v>49.95</v>
      </c>
      <c r="Q1529" vm="4077">
        <f ca="1"/>
        <v>19.129799999999999</v>
      </c>
    </row>
    <row r="1530" spans="2:17" x14ac:dyDescent="0.2">
      <c r="B1530" vm="7427">
        <f ca="1"/>
        <v>15.462199999999999</v>
      </c>
      <c r="C1530" vm="7428">
        <f ca="1"/>
        <v>8.8740000000000006</v>
      </c>
      <c r="N1530" vm="7429">
        <f ca="1"/>
        <v>14.8179</v>
      </c>
      <c r="O1530" vm="7430">
        <f ca="1"/>
        <v>40.94</v>
      </c>
      <c r="P1530" vm="7431">
        <f ca="1"/>
        <v>50.96</v>
      </c>
      <c r="Q1530" vm="7432">
        <f ca="1"/>
        <v>19.153099999999998</v>
      </c>
    </row>
    <row r="1531" spans="2:17" x14ac:dyDescent="0.2">
      <c r="B1531" vm="7433">
        <f ca="1"/>
        <v>15.4918</v>
      </c>
      <c r="C1531" vm="7434">
        <f ca="1"/>
        <v>8.5724999999999998</v>
      </c>
      <c r="N1531" vm="7435">
        <f ca="1"/>
        <v>15.1792</v>
      </c>
      <c r="O1531" vm="7436">
        <f ca="1"/>
        <v>42.31</v>
      </c>
      <c r="P1531" vm="618">
        <f ca="1"/>
        <v>51.75</v>
      </c>
      <c r="Q1531" vm="4087">
        <f ca="1"/>
        <v>19.229800000000001</v>
      </c>
    </row>
    <row r="1532" spans="2:17" x14ac:dyDescent="0.2">
      <c r="B1532" vm="7437">
        <f ca="1"/>
        <v>15.1046</v>
      </c>
      <c r="C1532" vm="7438">
        <f ca="1"/>
        <v>8.5079999999999991</v>
      </c>
      <c r="N1532" vm="7049">
        <f ca="1"/>
        <v>15.289199999999999</v>
      </c>
      <c r="O1532" vm="7439">
        <f ca="1"/>
        <v>41.02</v>
      </c>
      <c r="P1532" vm="7440">
        <f ca="1"/>
        <v>52.585000000000001</v>
      </c>
      <c r="Q1532" vm="3985">
        <f ca="1"/>
        <v>18.816500000000001</v>
      </c>
    </row>
    <row r="1533" spans="2:17" x14ac:dyDescent="0.2">
      <c r="B1533" vm="7441">
        <f ca="1"/>
        <v>15.126899999999999</v>
      </c>
      <c r="C1533" vm="7442">
        <f ca="1"/>
        <v>8.5259999999999998</v>
      </c>
      <c r="N1533" vm="7443">
        <f ca="1"/>
        <v>15.1965</v>
      </c>
      <c r="O1533" vm="7444">
        <f ca="1"/>
        <v>41.36</v>
      </c>
      <c r="P1533" vm="7445">
        <f ca="1"/>
        <v>52.244999999999997</v>
      </c>
      <c r="Q1533" vm="7446">
        <f ca="1"/>
        <v>18.7898</v>
      </c>
    </row>
    <row r="1534" spans="2:17" x14ac:dyDescent="0.2">
      <c r="B1534" vm="7447">
        <f ca="1"/>
        <v>15.2898</v>
      </c>
      <c r="C1534" vm="7448">
        <f ca="1"/>
        <v>8.5709999999999997</v>
      </c>
      <c r="N1534" vm="1725">
        <f ca="1"/>
        <v>15.379799999999999</v>
      </c>
      <c r="O1534" vm="7449">
        <f ca="1"/>
        <v>41.74</v>
      </c>
      <c r="P1534" vm="7450">
        <f ca="1"/>
        <v>52.335000000000001</v>
      </c>
      <c r="Q1534" vm="7451">
        <f ca="1"/>
        <v>18.719799999999999</v>
      </c>
    </row>
    <row r="1535" spans="2:17" x14ac:dyDescent="0.2">
      <c r="B1535" vm="7452">
        <f ca="1"/>
        <v>15.251799999999999</v>
      </c>
      <c r="C1535" vm="7453">
        <f ca="1"/>
        <v>8.6750000000000007</v>
      </c>
      <c r="N1535" vm="527">
        <f ca="1"/>
        <v>15.6998</v>
      </c>
      <c r="O1535" vm="7454">
        <f ca="1"/>
        <v>41.78</v>
      </c>
      <c r="P1535" vm="7455">
        <f ca="1"/>
        <v>52.575000000000003</v>
      </c>
      <c r="Q1535" vm="7456">
        <f ca="1"/>
        <v>18.639800000000001</v>
      </c>
    </row>
    <row r="1536" spans="2:17" x14ac:dyDescent="0.2">
      <c r="B1536" vm="7457">
        <f ca="1"/>
        <v>15.2685</v>
      </c>
      <c r="C1536" vm="7458">
        <f ca="1"/>
        <v>8.6999999999999993</v>
      </c>
      <c r="N1536" vm="7459">
        <f ca="1"/>
        <v>15.2912</v>
      </c>
      <c r="O1536" vm="7460">
        <f ca="1"/>
        <v>43.15</v>
      </c>
      <c r="P1536" vm="2558">
        <f ca="1"/>
        <v>52.45</v>
      </c>
      <c r="Q1536" vm="7461">
        <f ca="1"/>
        <v>18.6798</v>
      </c>
    </row>
    <row r="1537" spans="2:17" x14ac:dyDescent="0.2">
      <c r="B1537" vm="7462">
        <f ca="1"/>
        <v>15.268800000000001</v>
      </c>
      <c r="C1537" vm="7463">
        <f ca="1"/>
        <v>8.8074999999999992</v>
      </c>
      <c r="N1537" vm="7464">
        <f ca="1"/>
        <v>15.1578</v>
      </c>
      <c r="O1537" vm="7465">
        <f ca="1"/>
        <v>42.14</v>
      </c>
      <c r="P1537" vm="2296">
        <f ca="1"/>
        <v>50</v>
      </c>
      <c r="Q1537" vm="4002">
        <f ca="1"/>
        <v>18.689800000000002</v>
      </c>
    </row>
    <row r="1538" spans="2:17" x14ac:dyDescent="0.2">
      <c r="B1538" vm="7466">
        <f ca="1"/>
        <v>15.388199999999999</v>
      </c>
      <c r="C1538" vm="7467">
        <f ca="1"/>
        <v>8.8330000000000002</v>
      </c>
      <c r="N1538" vm="7468">
        <f ca="1"/>
        <v>15.0458</v>
      </c>
      <c r="O1538" vm="7469">
        <f ca="1"/>
        <v>41.52</v>
      </c>
      <c r="P1538" vm="7470">
        <f ca="1"/>
        <v>49.875</v>
      </c>
      <c r="Q1538" vm="5210">
        <f ca="1"/>
        <v>18.6998</v>
      </c>
    </row>
    <row r="1539" spans="2:17" x14ac:dyDescent="0.2">
      <c r="B1539" vm="7471">
        <f ca="1"/>
        <v>15.4367</v>
      </c>
      <c r="C1539" vm="7472">
        <f ca="1"/>
        <v>9.1575000000000006</v>
      </c>
      <c r="N1539" vm="1389">
        <f ca="1"/>
        <v>15.3332</v>
      </c>
      <c r="O1539" vm="7473">
        <f ca="1"/>
        <v>41.97</v>
      </c>
      <c r="P1539" vm="7474">
        <f ca="1"/>
        <v>50.472499999999997</v>
      </c>
      <c r="Q1539" vm="7475">
        <f ca="1"/>
        <v>18.7531</v>
      </c>
    </row>
    <row r="1540" spans="2:17" x14ac:dyDescent="0.2">
      <c r="B1540" vm="7476">
        <f ca="1"/>
        <v>15.362399999999999</v>
      </c>
      <c r="C1540" vm="7477">
        <f ca="1"/>
        <v>9.2195</v>
      </c>
      <c r="N1540" vm="957">
        <f ca="1"/>
        <v>15.1998</v>
      </c>
      <c r="O1540" vm="7478">
        <f ca="1"/>
        <v>42.28</v>
      </c>
      <c r="P1540" vm="7479">
        <f ca="1"/>
        <v>50.564999999999998</v>
      </c>
      <c r="Q1540" vm="4118">
        <f ca="1"/>
        <v>18.7165</v>
      </c>
    </row>
    <row r="1541" spans="2:17" x14ac:dyDescent="0.2">
      <c r="B1541" vm="7480">
        <f ca="1"/>
        <v>15.3596</v>
      </c>
      <c r="C1541" vm="7481">
        <f ca="1"/>
        <v>9.2781000000000002</v>
      </c>
      <c r="N1541" vm="7482">
        <f ca="1"/>
        <v>15.1212</v>
      </c>
      <c r="O1541" vm="7483">
        <f ca="1"/>
        <v>42.16</v>
      </c>
      <c r="P1541" vm="7000">
        <f ca="1"/>
        <v>51.024999999999999</v>
      </c>
      <c r="Q1541" vm="7484">
        <f ca="1"/>
        <v>18.509799999999998</v>
      </c>
    </row>
    <row r="1542" spans="2:17" x14ac:dyDescent="0.2">
      <c r="B1542" vm="7485">
        <f ca="1"/>
        <v>15.598599999999999</v>
      </c>
      <c r="C1542" vm="7486">
        <f ca="1"/>
        <v>9.4625000000000004</v>
      </c>
      <c r="N1542" vm="7487">
        <f ca="1"/>
        <v>15.2158</v>
      </c>
      <c r="O1542" vm="7488">
        <f ca="1"/>
        <v>42.24</v>
      </c>
      <c r="P1542" vm="7489">
        <f ca="1"/>
        <v>51.435000000000002</v>
      </c>
      <c r="Q1542" vm="7490">
        <f ca="1"/>
        <v>18.419799999999999</v>
      </c>
    </row>
    <row r="1543" spans="2:17" x14ac:dyDescent="0.2">
      <c r="B1543" vm="7491">
        <f ca="1"/>
        <v>15.6982</v>
      </c>
      <c r="C1543" vm="7492">
        <f ca="1"/>
        <v>9.4365000000000006</v>
      </c>
      <c r="N1543" vm="7493">
        <f ca="1"/>
        <v>15.0778</v>
      </c>
      <c r="O1543" vm="7494">
        <f ca="1"/>
        <v>42.11</v>
      </c>
      <c r="P1543" vm="7495">
        <f ca="1"/>
        <v>50.9375</v>
      </c>
      <c r="Q1543" vm="6032">
        <f ca="1"/>
        <v>18.259799999999998</v>
      </c>
    </row>
    <row r="1544" spans="2:17" x14ac:dyDescent="0.2">
      <c r="B1544" vm="7496">
        <f ca="1"/>
        <v>15.655900000000001</v>
      </c>
      <c r="C1544" vm="7497">
        <f ca="1"/>
        <v>9.4885000000000002</v>
      </c>
      <c r="N1544" vm="7498">
        <f ca="1"/>
        <v>15.027200000000001</v>
      </c>
      <c r="O1544" vm="7499">
        <f ca="1"/>
        <v>42.2</v>
      </c>
      <c r="P1544" vm="7500">
        <f ca="1"/>
        <v>51.674999999999997</v>
      </c>
      <c r="Q1544" vm="7501">
        <f ca="1"/>
        <v>18.299800000000001</v>
      </c>
    </row>
    <row r="1545" spans="2:17" x14ac:dyDescent="0.2">
      <c r="B1545" vm="7502">
        <f ca="1"/>
        <v>15.5463</v>
      </c>
      <c r="C1545" vm="7503">
        <f ca="1"/>
        <v>9.2885000000000009</v>
      </c>
      <c r="N1545" vm="7504">
        <f ca="1"/>
        <v>15.0678</v>
      </c>
      <c r="O1545" vm="7505">
        <f ca="1"/>
        <v>42.34</v>
      </c>
      <c r="P1545" vm="7506">
        <f ca="1"/>
        <v>51.752499999999998</v>
      </c>
      <c r="Q1545" vm="7075">
        <f ca="1"/>
        <v>18.173200000000001</v>
      </c>
    </row>
    <row r="1546" spans="2:17" x14ac:dyDescent="0.2">
      <c r="B1546" vm="7279">
        <f ca="1"/>
        <v>15.6652</v>
      </c>
      <c r="C1546" vm="7507">
        <f ca="1"/>
        <v>9.3770000000000007</v>
      </c>
      <c r="N1546" vm="7508">
        <f ca="1"/>
        <v>15.032500000000001</v>
      </c>
      <c r="O1546" vm="7509">
        <f ca="1"/>
        <v>42.69</v>
      </c>
      <c r="P1546" vm="7510">
        <f ca="1"/>
        <v>52.232500000000002</v>
      </c>
      <c r="Q1546" vm="7299">
        <f ca="1"/>
        <v>18.226500000000001</v>
      </c>
    </row>
    <row r="1547" spans="2:17" x14ac:dyDescent="0.2">
      <c r="B1547" vm="7511">
        <f ca="1"/>
        <v>15.5158</v>
      </c>
      <c r="C1547" vm="7512">
        <f ca="1"/>
        <v>9.1839999999999993</v>
      </c>
      <c r="N1547" vm="7513">
        <f ca="1"/>
        <v>14.9552</v>
      </c>
      <c r="O1547" vm="7514">
        <f ca="1"/>
        <v>43.86</v>
      </c>
      <c r="P1547" vm="7515">
        <f ca="1"/>
        <v>52.545000000000002</v>
      </c>
      <c r="Q1547" vm="4828">
        <f ca="1"/>
        <v>17.936499999999999</v>
      </c>
    </row>
    <row r="1548" spans="2:17" x14ac:dyDescent="0.2">
      <c r="B1548" vm="7516">
        <f ca="1"/>
        <v>15.273099999999999</v>
      </c>
      <c r="C1548" vm="7517">
        <f ca="1"/>
        <v>9.0124999999999993</v>
      </c>
      <c r="N1548" vm="7518">
        <f ca="1"/>
        <v>14.921200000000001</v>
      </c>
      <c r="O1548" vm="7519">
        <f ca="1"/>
        <v>42.58</v>
      </c>
      <c r="P1548" vm="7520">
        <f ca="1"/>
        <v>52.77</v>
      </c>
      <c r="Q1548" vm="6130">
        <f ca="1"/>
        <v>17.819800000000001</v>
      </c>
    </row>
    <row r="1549" spans="2:17" x14ac:dyDescent="0.2">
      <c r="B1549" vm="7521">
        <f ca="1"/>
        <v>15.2996</v>
      </c>
      <c r="C1549" vm="7249">
        <f ca="1"/>
        <v>8.843</v>
      </c>
      <c r="N1549" vm="7522">
        <f ca="1"/>
        <v>14.9025</v>
      </c>
      <c r="O1549" vm="7523">
        <f ca="1"/>
        <v>42.83</v>
      </c>
      <c r="P1549" vm="7524">
        <f ca="1"/>
        <v>52.997500000000002</v>
      </c>
      <c r="Q1549" vm="6298">
        <f ca="1"/>
        <v>17.709800000000001</v>
      </c>
    </row>
    <row r="1550" spans="2:17" x14ac:dyDescent="0.2">
      <c r="B1550" vm="7525">
        <f ca="1"/>
        <v>15.311299999999999</v>
      </c>
      <c r="C1550" vm="7526">
        <f ca="1"/>
        <v>8.9474999999999998</v>
      </c>
      <c r="N1550" vm="7527">
        <f ca="1"/>
        <v>14.9445</v>
      </c>
      <c r="O1550" vm="7528">
        <f ca="1"/>
        <v>42.85</v>
      </c>
      <c r="P1550" vm="2554">
        <f ca="1"/>
        <v>52.8</v>
      </c>
      <c r="Q1550" vm="7529">
        <f ca="1"/>
        <v>17.363199999999999</v>
      </c>
    </row>
    <row r="1551" spans="2:17" x14ac:dyDescent="0.2">
      <c r="B1551" vm="7530">
        <f ca="1"/>
        <v>15.264799999999999</v>
      </c>
      <c r="C1551" vm="7531">
        <f ca="1"/>
        <v>8.6954999999999991</v>
      </c>
      <c r="N1551" vm="7532">
        <f ca="1"/>
        <v>14.954499999999999</v>
      </c>
      <c r="O1551" vm="7533">
        <f ca="1"/>
        <v>42.67</v>
      </c>
      <c r="P1551" vm="7534">
        <f ca="1"/>
        <v>52.25</v>
      </c>
      <c r="Q1551" vm="215">
        <f ca="1"/>
        <v>17.2498</v>
      </c>
    </row>
    <row r="1552" spans="2:17" x14ac:dyDescent="0.2">
      <c r="B1552" vm="7535">
        <f ca="1"/>
        <v>15.4595</v>
      </c>
      <c r="C1552" vm="7536">
        <f ca="1"/>
        <v>8.6765000000000008</v>
      </c>
      <c r="N1552" vm="7537">
        <f ca="1"/>
        <v>15.1365</v>
      </c>
      <c r="O1552" vm="7538">
        <f ca="1"/>
        <v>42.56</v>
      </c>
      <c r="P1552" vm="7539">
        <f ca="1"/>
        <v>51.897500000000001</v>
      </c>
      <c r="Q1552" vm="6987">
        <f ca="1"/>
        <v>17.386500000000002</v>
      </c>
    </row>
    <row r="1553" spans="2:17" x14ac:dyDescent="0.2">
      <c r="B1553" vm="7540">
        <f ca="1"/>
        <v>15.009499999999999</v>
      </c>
      <c r="C1553" vm="7541">
        <f ca="1"/>
        <v>8.4544999999999995</v>
      </c>
      <c r="N1553" vm="7542">
        <f ca="1"/>
        <v>14.873900000000001</v>
      </c>
      <c r="O1553" vm="7543">
        <f ca="1"/>
        <v>42.55</v>
      </c>
      <c r="P1553" vm="7544">
        <f ca="1"/>
        <v>52.344999999999999</v>
      </c>
      <c r="Q1553" vm="7545">
        <f ca="1"/>
        <v>17.423200000000001</v>
      </c>
    </row>
    <row r="1554" spans="2:17" x14ac:dyDescent="0.2">
      <c r="B1554" vm="7546">
        <f ca="1"/>
        <v>15.174200000000001</v>
      </c>
      <c r="C1554" vm="7547">
        <f ca="1"/>
        <v>8.6854999999999993</v>
      </c>
      <c r="N1554" vm="7548">
        <f ca="1"/>
        <v>14.809200000000001</v>
      </c>
      <c r="O1554" vm="7549">
        <f ca="1"/>
        <v>44.27</v>
      </c>
      <c r="P1554" vm="7550">
        <f ca="1"/>
        <v>52.58</v>
      </c>
      <c r="Q1554" vm="7551">
        <f ca="1"/>
        <v>17.3965</v>
      </c>
    </row>
    <row r="1555" spans="2:17" x14ac:dyDescent="0.2">
      <c r="B1555" vm="7552">
        <f ca="1"/>
        <v>15.223000000000001</v>
      </c>
      <c r="C1555" vm="7553">
        <f ca="1"/>
        <v>8.6310000000000002</v>
      </c>
      <c r="N1555" vm="2026">
        <f ca="1"/>
        <v>14.676500000000001</v>
      </c>
      <c r="O1555" vm="7554">
        <f ca="1"/>
        <v>44.64</v>
      </c>
      <c r="P1555" vm="7555">
        <f ca="1"/>
        <v>52.212499999999999</v>
      </c>
      <c r="Q1555" vm="123">
        <f ca="1"/>
        <v>17.4665</v>
      </c>
    </row>
    <row r="1556" spans="2:17" x14ac:dyDescent="0.2">
      <c r="B1556" vm="7093">
        <f ca="1"/>
        <v>15.0283</v>
      </c>
      <c r="C1556" vm="7556">
        <f ca="1"/>
        <v>8.5960000000000001</v>
      </c>
      <c r="N1556" vm="7557">
        <f ca="1"/>
        <v>14.4072</v>
      </c>
      <c r="O1556" vm="6387">
        <f ca="1"/>
        <v>44.47</v>
      </c>
      <c r="P1556" vm="7558">
        <f ca="1"/>
        <v>52.532499999999999</v>
      </c>
      <c r="Q1556" vm="7559">
        <f ca="1"/>
        <v>17.419799999999999</v>
      </c>
    </row>
    <row r="1557" spans="2:17" x14ac:dyDescent="0.2">
      <c r="B1557" vm="7560">
        <f ca="1"/>
        <v>14.8376</v>
      </c>
      <c r="C1557" vm="7561">
        <f ca="1"/>
        <v>8.4695</v>
      </c>
      <c r="N1557" vm="7562">
        <f ca="1"/>
        <v>14.028499999999999</v>
      </c>
      <c r="O1557" vm="5">
        <f ca="1"/>
        <v>43.6</v>
      </c>
      <c r="P1557" vm="7563">
        <f ca="1"/>
        <v>52.497500000000002</v>
      </c>
      <c r="Q1557" vm="7078">
        <f ca="1"/>
        <v>17.366499999999998</v>
      </c>
    </row>
    <row r="1558" spans="2:17" x14ac:dyDescent="0.2">
      <c r="B1558" vm="4061">
        <f ca="1"/>
        <v>14.789300000000001</v>
      </c>
      <c r="C1558" vm="7564">
        <f ca="1"/>
        <v>8.3335000000000008</v>
      </c>
      <c r="N1558" vm="7565">
        <f ca="1"/>
        <v>13.9339</v>
      </c>
      <c r="O1558" vm="7566">
        <f ca="1"/>
        <v>43.91</v>
      </c>
      <c r="P1558" vm="7567">
        <f ca="1"/>
        <v>53.247500000000002</v>
      </c>
      <c r="Q1558" vm="7545">
        <f ca="1"/>
        <v>17.423200000000001</v>
      </c>
    </row>
    <row r="1559" spans="2:17" x14ac:dyDescent="0.2">
      <c r="B1559" vm="7568">
        <f ca="1"/>
        <v>14.6502</v>
      </c>
      <c r="C1559" vm="7569">
        <f ca="1"/>
        <v>8.3535000000000004</v>
      </c>
      <c r="N1559" vm="7570">
        <f ca="1"/>
        <v>13.4885</v>
      </c>
      <c r="O1559" vm="7571">
        <f ca="1"/>
        <v>44.29</v>
      </c>
      <c r="P1559" vm="7572">
        <f ca="1"/>
        <v>53.625</v>
      </c>
      <c r="Q1559" vm="6594">
        <f ca="1"/>
        <v>17.4498</v>
      </c>
    </row>
    <row r="1560" spans="2:17" x14ac:dyDescent="0.2">
      <c r="B1560" vm="7573">
        <f ca="1"/>
        <v>14.4695</v>
      </c>
      <c r="C1560" vm="7574">
        <f ca="1"/>
        <v>8.2750000000000004</v>
      </c>
      <c r="N1560" vm="7575">
        <f ca="1"/>
        <v>13.267899999999999</v>
      </c>
      <c r="O1560" vm="172">
        <f ca="1"/>
        <v>43.88</v>
      </c>
      <c r="P1560" vm="2725">
        <f ca="1"/>
        <v>53.5</v>
      </c>
      <c r="Q1560" vm="7576">
        <f ca="1"/>
        <v>17.546500000000002</v>
      </c>
    </row>
    <row r="1561" spans="2:17" x14ac:dyDescent="0.2">
      <c r="B1561" vm="4479">
        <f ca="1"/>
        <v>14.3339</v>
      </c>
      <c r="C1561" vm="7577">
        <f ca="1"/>
        <v>8.33</v>
      </c>
      <c r="N1561" vm="7578">
        <f ca="1"/>
        <v>13.6999</v>
      </c>
      <c r="O1561" vm="11">
        <f ca="1"/>
        <v>43.3</v>
      </c>
      <c r="P1561" vm="7579">
        <f ca="1"/>
        <v>53.97</v>
      </c>
      <c r="Q1561" vm="6594">
        <f ca="1"/>
        <v>17.4498</v>
      </c>
    </row>
    <row r="1562" spans="2:17" x14ac:dyDescent="0.2">
      <c r="B1562" vm="7580">
        <f ca="1"/>
        <v>13.951000000000001</v>
      </c>
      <c r="C1562" vm="7581">
        <f ca="1"/>
        <v>8.0694999999999997</v>
      </c>
      <c r="N1562" vm="7582">
        <f ca="1"/>
        <v>13.3032</v>
      </c>
      <c r="O1562" vm="7505">
        <f ca="1"/>
        <v>42.34</v>
      </c>
      <c r="P1562" vm="7583">
        <f ca="1"/>
        <v>53.842500000000001</v>
      </c>
      <c r="Q1562" vm="5986">
        <f ca="1"/>
        <v>17.256499999999999</v>
      </c>
    </row>
    <row r="1563" spans="2:17" x14ac:dyDescent="0.2">
      <c r="B1563" vm="7584">
        <f ca="1"/>
        <v>14.214</v>
      </c>
      <c r="C1563" vm="7585">
        <f ca="1"/>
        <v>8.2349999999999994</v>
      </c>
      <c r="N1563" vm="4684">
        <f ca="1"/>
        <v>13.272500000000001</v>
      </c>
      <c r="O1563" vm="7586">
        <f ca="1"/>
        <v>42.68</v>
      </c>
      <c r="P1563" vm="7587">
        <f ca="1"/>
        <v>53.2575</v>
      </c>
      <c r="Q1563" vm="310">
        <f ca="1"/>
        <v>17.173200000000001</v>
      </c>
    </row>
    <row r="1564" spans="2:17" x14ac:dyDescent="0.2">
      <c r="B1564" vm="7588">
        <f ca="1"/>
        <v>14.1257</v>
      </c>
      <c r="C1564" vm="7589">
        <f ca="1"/>
        <v>8.2955000000000005</v>
      </c>
      <c r="N1564" vm="7590">
        <f ca="1"/>
        <v>12.9999</v>
      </c>
      <c r="O1564" vm="7591">
        <f ca="1"/>
        <v>42.4</v>
      </c>
      <c r="P1564" vm="3026">
        <f ca="1"/>
        <v>52.79</v>
      </c>
      <c r="Q1564" vm="5731">
        <f ca="1"/>
        <v>17.246500000000001</v>
      </c>
    </row>
    <row r="1565" spans="2:17" x14ac:dyDescent="0.2">
      <c r="B1565" vm="7592">
        <f ca="1"/>
        <v>14.1297</v>
      </c>
      <c r="C1565" vm="7593">
        <f ca="1"/>
        <v>8.0594999999999999</v>
      </c>
      <c r="N1565" vm="7594">
        <f ca="1"/>
        <v>13.1372</v>
      </c>
      <c r="O1565" vm="7595">
        <f ca="1"/>
        <v>42.37</v>
      </c>
      <c r="P1565" vm="983">
        <f ca="1"/>
        <v>53.03</v>
      </c>
      <c r="Q1565" vm="7596">
        <f ca="1"/>
        <v>17.209800000000001</v>
      </c>
    </row>
    <row r="1566" spans="2:17" x14ac:dyDescent="0.2">
      <c r="B1566" vm="7597">
        <f ca="1"/>
        <v>14.269299999999999</v>
      </c>
      <c r="C1566" vm="7598">
        <f ca="1"/>
        <v>8.1684999999999999</v>
      </c>
      <c r="N1566" vm="7599">
        <f ca="1"/>
        <v>13.049899999999999</v>
      </c>
      <c r="O1566" vm="7523">
        <f ca="1"/>
        <v>42.83</v>
      </c>
      <c r="P1566" vm="7600">
        <f ca="1"/>
        <v>53.1325</v>
      </c>
      <c r="Q1566" vm="6665">
        <f ca="1"/>
        <v>17.243200000000002</v>
      </c>
    </row>
    <row r="1567" spans="2:17" x14ac:dyDescent="0.2">
      <c r="B1567" vm="7601">
        <f ca="1"/>
        <v>14.4457</v>
      </c>
      <c r="C1567" vm="7602">
        <f ca="1"/>
        <v>8.2035</v>
      </c>
      <c r="N1567" vm="7603">
        <f ca="1"/>
        <v>13.0992</v>
      </c>
      <c r="O1567" vm="7604">
        <f ca="1"/>
        <v>43.26</v>
      </c>
      <c r="P1567" vm="7605">
        <f ca="1"/>
        <v>53.372500000000002</v>
      </c>
      <c r="Q1567" vm="5718">
        <f ca="1"/>
        <v>17.3232</v>
      </c>
    </row>
    <row r="1568" spans="2:17" x14ac:dyDescent="0.2">
      <c r="B1568" vm="7606">
        <f ca="1"/>
        <v>14.393700000000001</v>
      </c>
      <c r="C1568" vm="7607">
        <f ca="1"/>
        <v>8.1150000000000002</v>
      </c>
      <c r="N1568" vm="7608">
        <f ca="1"/>
        <v>13.3612</v>
      </c>
      <c r="O1568" vm="7609">
        <f ca="1"/>
        <v>42.64</v>
      </c>
      <c r="P1568" vm="2858">
        <f ca="1"/>
        <v>53.25</v>
      </c>
      <c r="Q1568" vm="7610">
        <f ca="1"/>
        <v>17.283200000000001</v>
      </c>
    </row>
    <row r="1569" spans="2:17" x14ac:dyDescent="0.2">
      <c r="B1569" vm="1069">
        <f ca="1"/>
        <v>14.649900000000001</v>
      </c>
      <c r="C1569" vm="7611">
        <f ca="1"/>
        <v>8.4105000000000008</v>
      </c>
      <c r="N1569" vm="7612">
        <f ca="1"/>
        <v>13.799899999999999</v>
      </c>
      <c r="O1569" vm="7613">
        <f ca="1"/>
        <v>43.24</v>
      </c>
      <c r="P1569" vm="7567">
        <f ca="1"/>
        <v>53.247500000000002</v>
      </c>
      <c r="Q1569" vm="5689">
        <f ca="1"/>
        <v>17.276499999999999</v>
      </c>
    </row>
    <row r="1570" spans="2:17" x14ac:dyDescent="0.2">
      <c r="B1570" vm="7614">
        <f ca="1"/>
        <v>14.686199999999999</v>
      </c>
      <c r="C1570" vm="7615">
        <f ca="1"/>
        <v>8.5820000000000007</v>
      </c>
      <c r="N1570" vm="7616">
        <f ca="1"/>
        <v>13.789899999999999</v>
      </c>
      <c r="O1570" vm="7617">
        <f ca="1"/>
        <v>43.63</v>
      </c>
      <c r="P1570" vm="7618">
        <f ca="1"/>
        <v>53.097499999999997</v>
      </c>
      <c r="Q1570" vm="7619">
        <f ca="1"/>
        <v>17.5198</v>
      </c>
    </row>
    <row r="1571" spans="2:17" x14ac:dyDescent="0.2">
      <c r="B1571" vm="7620">
        <f ca="1"/>
        <v>14.565899999999999</v>
      </c>
      <c r="C1571" vm="7621">
        <f ca="1"/>
        <v>8.59</v>
      </c>
      <c r="N1571" vm="7622">
        <f ca="1"/>
        <v>13.757899999999999</v>
      </c>
      <c r="O1571" vm="7566">
        <f ca="1"/>
        <v>43.91</v>
      </c>
      <c r="P1571" vm="7623">
        <f ca="1"/>
        <v>52.967500000000001</v>
      </c>
      <c r="Q1571" vm="7624">
        <f ca="1"/>
        <v>17.436499999999999</v>
      </c>
    </row>
    <row r="1572" spans="2:17" x14ac:dyDescent="0.2">
      <c r="B1572" vm="7625">
        <f ca="1"/>
        <v>14.414</v>
      </c>
      <c r="C1572" vm="7626">
        <f ca="1"/>
        <v>8.5365000000000002</v>
      </c>
      <c r="N1572" vm="7627">
        <f ca="1"/>
        <v>13.7599</v>
      </c>
      <c r="O1572" vm="1867">
        <f ca="1"/>
        <v>43.75</v>
      </c>
      <c r="P1572" vm="2866">
        <f ca="1"/>
        <v>52.72</v>
      </c>
      <c r="Q1572" vm="7628">
        <f ca="1"/>
        <v>17.349799999999998</v>
      </c>
    </row>
    <row r="1573" spans="2:17" x14ac:dyDescent="0.2">
      <c r="B1573" vm="7629">
        <f ca="1"/>
        <v>14.623699999999999</v>
      </c>
      <c r="C1573" vm="7630">
        <f ca="1"/>
        <v>8.8889999999999993</v>
      </c>
      <c r="N1573" vm="7631">
        <f ca="1"/>
        <v>13.7325</v>
      </c>
      <c r="O1573" vm="1945">
        <f ca="1"/>
        <v>44.72</v>
      </c>
      <c r="P1573" vm="7632">
        <f ca="1"/>
        <v>52.534999999999997</v>
      </c>
      <c r="Q1573" vm="7633">
        <f ca="1"/>
        <v>17.509799999999998</v>
      </c>
    </row>
    <row r="1574" spans="2:17" x14ac:dyDescent="0.2">
      <c r="B1574" vm="7634">
        <f ca="1"/>
        <v>14.5891</v>
      </c>
      <c r="C1574" vm="7635">
        <f ca="1"/>
        <v>8.9655000000000005</v>
      </c>
      <c r="N1574" vm="7636">
        <f ca="1"/>
        <v>13.766500000000001</v>
      </c>
      <c r="O1574" vm="7637">
        <f ca="1"/>
        <v>45.64</v>
      </c>
      <c r="P1574" vm="7638">
        <f ca="1"/>
        <v>52.612499999999997</v>
      </c>
      <c r="Q1574" vm="7639">
        <f ca="1"/>
        <v>17.383199999999999</v>
      </c>
    </row>
    <row r="1575" spans="2:17" x14ac:dyDescent="0.2">
      <c r="B1575" vm="7640">
        <f ca="1"/>
        <v>14.7333</v>
      </c>
      <c r="C1575" vm="7641">
        <f ca="1"/>
        <v>9.0790000000000006</v>
      </c>
      <c r="N1575" vm="7642">
        <f ca="1"/>
        <v>13.9765</v>
      </c>
      <c r="O1575" vm="286">
        <f ca="1"/>
        <v>45.5</v>
      </c>
      <c r="P1575" vm="7643">
        <f ca="1"/>
        <v>52.8675</v>
      </c>
      <c r="Q1575" vm="4506">
        <f ca="1"/>
        <v>17.416499999999999</v>
      </c>
    </row>
    <row r="1576" spans="2:17" x14ac:dyDescent="0.2">
      <c r="B1576" vm="7644">
        <f ca="1"/>
        <v>14.839399999999999</v>
      </c>
      <c r="C1576" vm="7645">
        <f ca="1"/>
        <v>9.0444999999999993</v>
      </c>
      <c r="N1576" vm="7646">
        <f ca="1"/>
        <v>13.8339</v>
      </c>
      <c r="O1576" vm="314">
        <f ca="1"/>
        <v>45.94</v>
      </c>
      <c r="P1576" vm="7647">
        <f ca="1"/>
        <v>52.88</v>
      </c>
      <c r="Q1576" vm="7624">
        <f ca="1"/>
        <v>17.436499999999999</v>
      </c>
    </row>
    <row r="1577" spans="2:17" x14ac:dyDescent="0.2">
      <c r="B1577" vm="7648">
        <f ca="1"/>
        <v>14.5411</v>
      </c>
      <c r="C1577" vm="7649">
        <f ca="1"/>
        <v>9.1052999999999997</v>
      </c>
      <c r="N1577" vm="7650">
        <f ca="1"/>
        <v>13.7065</v>
      </c>
      <c r="O1577" vm="7651">
        <f ca="1"/>
        <v>44.86</v>
      </c>
      <c r="P1577" vm="7534">
        <f ca="1"/>
        <v>52.25</v>
      </c>
      <c r="Q1577" vm="197">
        <f ca="1"/>
        <v>17.566500000000001</v>
      </c>
    </row>
    <row r="1578" spans="2:17" x14ac:dyDescent="0.2">
      <c r="B1578" vm="7652">
        <f ca="1"/>
        <v>14.3184</v>
      </c>
      <c r="C1578" vm="7348">
        <f ca="1"/>
        <v>9.3074999999999992</v>
      </c>
      <c r="N1578" vm="6811">
        <f ca="1"/>
        <v>13.480499999999999</v>
      </c>
      <c r="O1578" vm="7653">
        <f ca="1"/>
        <v>45.19</v>
      </c>
      <c r="P1578" vm="7654">
        <f ca="1"/>
        <v>52.317500000000003</v>
      </c>
      <c r="Q1578" vm="7655">
        <f ca="1"/>
        <v>17.5565</v>
      </c>
    </row>
    <row r="1579" spans="2:17" x14ac:dyDescent="0.2">
      <c r="B1579" vm="7557">
        <f ca="1"/>
        <v>14.4072</v>
      </c>
      <c r="C1579" vm="7656">
        <f ca="1"/>
        <v>9.1389999999999993</v>
      </c>
      <c r="N1579" vm="7657">
        <f ca="1"/>
        <v>14.1532</v>
      </c>
      <c r="O1579" vm="7658">
        <f ca="1"/>
        <v>44.77</v>
      </c>
      <c r="P1579" vm="7659">
        <f ca="1"/>
        <v>51.827500000000001</v>
      </c>
      <c r="Q1579" vm="7660">
        <f ca="1"/>
        <v>17.616499999999998</v>
      </c>
    </row>
    <row r="1580" spans="2:17" x14ac:dyDescent="0.2">
      <c r="B1580" vm="7661">
        <f ca="1"/>
        <v>14.6363</v>
      </c>
      <c r="C1580" vm="7662">
        <f ca="1"/>
        <v>9.2629999999999999</v>
      </c>
      <c r="N1580" vm="7370">
        <f ca="1"/>
        <v>14.2065</v>
      </c>
      <c r="O1580" vm="7663">
        <f ca="1"/>
        <v>44.62</v>
      </c>
      <c r="P1580" vm="7664">
        <f ca="1"/>
        <v>52.457500000000003</v>
      </c>
      <c r="Q1580" vm="3912">
        <f ca="1"/>
        <v>17.669799999999999</v>
      </c>
    </row>
    <row r="1581" spans="2:17" x14ac:dyDescent="0.2">
      <c r="B1581" vm="7665">
        <f ca="1"/>
        <v>14.419</v>
      </c>
      <c r="C1581" vm="7666">
        <f ca="1"/>
        <v>9.2430000000000003</v>
      </c>
      <c r="N1581" vm="7667">
        <f ca="1"/>
        <v>14.1492</v>
      </c>
      <c r="O1581" vm="7668">
        <f ca="1"/>
        <v>44.33</v>
      </c>
      <c r="P1581" vm="7669">
        <f ca="1"/>
        <v>52.024999999999999</v>
      </c>
      <c r="Q1581" vm="7670">
        <f ca="1"/>
        <v>17.513200000000001</v>
      </c>
    </row>
    <row r="1582" spans="2:17" x14ac:dyDescent="0.2">
      <c r="B1582" vm="6004">
        <f ca="1"/>
        <v>14.3889</v>
      </c>
      <c r="C1582" vm="7671">
        <f ca="1"/>
        <v>9.1530000000000005</v>
      </c>
      <c r="N1582" vm="7672">
        <f ca="1"/>
        <v>13.497199999999999</v>
      </c>
      <c r="O1582" vm="7673">
        <f ca="1"/>
        <v>44.19</v>
      </c>
      <c r="P1582" vm="7674">
        <f ca="1"/>
        <v>52.164999999999999</v>
      </c>
      <c r="Q1582" vm="4849">
        <f ca="1"/>
        <v>17.563199999999998</v>
      </c>
    </row>
    <row r="1583" spans="2:17" x14ac:dyDescent="0.2">
      <c r="B1583" vm="7675">
        <f ca="1"/>
        <v>14.4017</v>
      </c>
      <c r="C1583" vm="7676">
        <f ca="1"/>
        <v>9.0414999999999992</v>
      </c>
      <c r="N1583" vm="7677">
        <f ca="1"/>
        <v>13.399900000000001</v>
      </c>
      <c r="O1583" vm="7678">
        <f ca="1"/>
        <v>44.88</v>
      </c>
      <c r="P1583" vm="7679">
        <f ca="1"/>
        <v>52.987499999999997</v>
      </c>
      <c r="Q1583" vm="78">
        <f ca="1"/>
        <v>17.906500000000001</v>
      </c>
    </row>
    <row r="1584" spans="2:17" x14ac:dyDescent="0.2">
      <c r="B1584" vm="7606">
        <f ca="1"/>
        <v>14.393700000000001</v>
      </c>
      <c r="C1584" vm="7680">
        <f ca="1"/>
        <v>9.0694999999999997</v>
      </c>
      <c r="N1584" vm="7681">
        <f ca="1"/>
        <v>13.4232</v>
      </c>
      <c r="O1584" vm="58">
        <f ca="1"/>
        <v>44.2</v>
      </c>
      <c r="P1584" vm="7682">
        <f ca="1"/>
        <v>53.72</v>
      </c>
      <c r="Q1584" vm="7683">
        <f ca="1"/>
        <v>17.826499999999999</v>
      </c>
    </row>
    <row r="1585" spans="2:17" x14ac:dyDescent="0.2">
      <c r="B1585" vm="7684">
        <f ca="1"/>
        <v>13.6455</v>
      </c>
      <c r="C1585" vm="7685">
        <f ca="1"/>
        <v>9.0500000000000007</v>
      </c>
      <c r="N1585" vm="7686">
        <f ca="1"/>
        <v>13.4565</v>
      </c>
      <c r="O1585" vm="133">
        <f ca="1"/>
        <v>45</v>
      </c>
      <c r="P1585" vm="7687">
        <f ca="1"/>
        <v>53.827500000000001</v>
      </c>
      <c r="Q1585" vm="7688">
        <f ca="1"/>
        <v>17.849799999999998</v>
      </c>
    </row>
    <row r="1586" spans="2:17" x14ac:dyDescent="0.2">
      <c r="B1586" vm="7689">
        <f ca="1"/>
        <v>13.173299999999999</v>
      </c>
      <c r="C1586" vm="7690">
        <f ca="1"/>
        <v>8.9190000000000005</v>
      </c>
      <c r="N1586" vm="7691">
        <f ca="1"/>
        <v>13.3965</v>
      </c>
      <c r="O1586" vm="7692">
        <f ca="1"/>
        <v>44.53</v>
      </c>
      <c r="P1586" vm="7693">
        <f ca="1"/>
        <v>54.107500000000002</v>
      </c>
      <c r="Q1586" vm="4702">
        <f ca="1"/>
        <v>17.693200000000001</v>
      </c>
    </row>
    <row r="1587" spans="2:17" x14ac:dyDescent="0.2">
      <c r="B1587" vm="7694">
        <f ca="1"/>
        <v>13.2616</v>
      </c>
      <c r="C1587" vm="7695">
        <f ca="1"/>
        <v>8.9175000000000004</v>
      </c>
      <c r="N1587" vm="7696">
        <f ca="1"/>
        <v>13.3665</v>
      </c>
      <c r="O1587" vm="5">
        <f ca="1"/>
        <v>43.6</v>
      </c>
      <c r="P1587" vm="7697">
        <f ca="1"/>
        <v>54.192500000000003</v>
      </c>
      <c r="Q1587" vm="7698">
        <f ca="1"/>
        <v>17.7532</v>
      </c>
    </row>
    <row r="1588" spans="2:17" x14ac:dyDescent="0.2">
      <c r="B1588" vm="7699">
        <f ca="1"/>
        <v>13.160299999999999</v>
      </c>
      <c r="C1588" vm="7700">
        <f ca="1"/>
        <v>9.0809999999999995</v>
      </c>
      <c r="N1588" vm="7701">
        <f ca="1"/>
        <v>13.3772</v>
      </c>
      <c r="O1588" vm="7702">
        <f ca="1"/>
        <v>44.78</v>
      </c>
      <c r="P1588" vm="7703">
        <f ca="1"/>
        <v>53.875</v>
      </c>
      <c r="Q1588" vm="7">
        <f ca="1"/>
        <v>17.916499999999999</v>
      </c>
    </row>
    <row r="1589" spans="2:17" x14ac:dyDescent="0.2">
      <c r="B1589" vm="7704">
        <f ca="1"/>
        <v>13.2</v>
      </c>
      <c r="C1589" vm="7705">
        <f ca="1"/>
        <v>9.2279999999999998</v>
      </c>
      <c r="N1589" vm="7047">
        <f ca="1"/>
        <v>13.1365</v>
      </c>
      <c r="O1589" vm="7706">
        <f ca="1"/>
        <v>48.09</v>
      </c>
      <c r="P1589" vm="709">
        <f ca="1"/>
        <v>53.45</v>
      </c>
      <c r="Q1589" vm="6562">
        <f ca="1"/>
        <v>17.939800000000002</v>
      </c>
    </row>
    <row r="1590" spans="2:17" x14ac:dyDescent="0.2">
      <c r="B1590" vm="7707">
        <f ca="1"/>
        <v>13.144</v>
      </c>
      <c r="C1590" vm="7708">
        <f ca="1"/>
        <v>9.2825000000000006</v>
      </c>
      <c r="N1590" vm="7709">
        <f ca="1"/>
        <v>13.065899999999999</v>
      </c>
      <c r="O1590" vm="7710">
        <f ca="1"/>
        <v>47.14</v>
      </c>
      <c r="P1590" vm="7711">
        <f ca="1"/>
        <v>53.987499999999997</v>
      </c>
      <c r="Q1590" vm="66">
        <f ca="1"/>
        <v>17.866499999999998</v>
      </c>
    </row>
    <row r="1591" spans="2:17" x14ac:dyDescent="0.2">
      <c r="B1591" vm="3298">
        <f ca="1"/>
        <v>13.175800000000001</v>
      </c>
      <c r="C1591" vm="7712">
        <f ca="1"/>
        <v>9.3134999999999994</v>
      </c>
      <c r="N1591" vm="7713">
        <f ca="1"/>
        <v>13.315899999999999</v>
      </c>
      <c r="O1591" vm="7714">
        <f ca="1"/>
        <v>48.12</v>
      </c>
      <c r="P1591" vm="7715">
        <f ca="1"/>
        <v>54.6875</v>
      </c>
      <c r="Q1591" vm="7716">
        <f ca="1"/>
        <v>17.796500000000002</v>
      </c>
    </row>
    <row r="1592" spans="2:17" x14ac:dyDescent="0.2">
      <c r="B1592" vm="7717">
        <f ca="1"/>
        <v>13.462999999999999</v>
      </c>
      <c r="C1592" vm="7718">
        <f ca="1"/>
        <v>9.16</v>
      </c>
      <c r="N1592" vm="7719">
        <f ca="1"/>
        <v>13.474500000000001</v>
      </c>
      <c r="O1592" vm="7720">
        <f ca="1"/>
        <v>47.52</v>
      </c>
      <c r="P1592" vm="7721">
        <f ca="1"/>
        <v>55.417499999999997</v>
      </c>
      <c r="Q1592" vm="6274">
        <f ca="1"/>
        <v>17.959800000000001</v>
      </c>
    </row>
    <row r="1593" spans="2:17" x14ac:dyDescent="0.2">
      <c r="B1593" vm="7722">
        <f ca="1"/>
        <v>13.464499999999999</v>
      </c>
      <c r="C1593" vm="7723">
        <f ca="1"/>
        <v>9.798</v>
      </c>
      <c r="N1593" vm="7724">
        <f ca="1"/>
        <v>13.2399</v>
      </c>
      <c r="O1593" vm="3782">
        <f ca="1"/>
        <v>48.19</v>
      </c>
      <c r="P1593" vm="7725">
        <f ca="1"/>
        <v>55.734999999999999</v>
      </c>
      <c r="Q1593" vm="72">
        <f ca="1"/>
        <v>18.096499999999999</v>
      </c>
    </row>
    <row r="1594" spans="2:17" x14ac:dyDescent="0.2">
      <c r="B1594" vm="7726">
        <f ca="1"/>
        <v>13.5131</v>
      </c>
      <c r="C1594" vm="7727">
        <f ca="1"/>
        <v>9.7189999999999994</v>
      </c>
      <c r="N1594" vm="7677">
        <f ca="1"/>
        <v>13.399900000000001</v>
      </c>
      <c r="O1594" vm="489">
        <f ca="1"/>
        <v>48.95</v>
      </c>
      <c r="P1594" vm="7728">
        <f ca="1"/>
        <v>55.484999999999999</v>
      </c>
      <c r="Q1594" vm="7729">
        <f ca="1"/>
        <v>18.136500000000002</v>
      </c>
    </row>
    <row r="1595" spans="2:17" x14ac:dyDescent="0.2">
      <c r="B1595" vm="7730">
        <f ca="1"/>
        <v>13.6557</v>
      </c>
      <c r="C1595" vm="7731">
        <f ca="1"/>
        <v>9.8285</v>
      </c>
      <c r="N1595" vm="5703">
        <f ca="1"/>
        <v>13.5265</v>
      </c>
      <c r="O1595" vm="3129">
        <f ca="1"/>
        <v>49.4</v>
      </c>
      <c r="P1595" vm="7732">
        <f ca="1"/>
        <v>54.795000000000002</v>
      </c>
      <c r="Q1595" vm="7175">
        <f ca="1"/>
        <v>18.3598</v>
      </c>
    </row>
    <row r="1596" spans="2:17" x14ac:dyDescent="0.2">
      <c r="B1596" vm="7733">
        <f ca="1"/>
        <v>13.4413</v>
      </c>
      <c r="C1596" vm="7734">
        <f ca="1"/>
        <v>10.050000000000001</v>
      </c>
      <c r="N1596" vm="7677">
        <f ca="1"/>
        <v>13.399900000000001</v>
      </c>
      <c r="O1596" vm="6855">
        <f ca="1"/>
        <v>49.68</v>
      </c>
      <c r="P1596" vm="7735">
        <f ca="1"/>
        <v>54.8825</v>
      </c>
      <c r="Q1596" vm="7175">
        <f ca="1"/>
        <v>18.3598</v>
      </c>
    </row>
    <row r="1597" spans="2:17" x14ac:dyDescent="0.2">
      <c r="B1597" vm="7736">
        <f ca="1"/>
        <v>13.392200000000001</v>
      </c>
      <c r="C1597" vm="7737">
        <f ca="1"/>
        <v>9.9124999999999996</v>
      </c>
      <c r="N1597" vm="7738">
        <f ca="1"/>
        <v>14.0892</v>
      </c>
      <c r="O1597" vm="3203">
        <f ca="1"/>
        <v>49.55</v>
      </c>
      <c r="P1597" vm="7739">
        <f ca="1"/>
        <v>55.23</v>
      </c>
      <c r="Q1597" vm="6423">
        <f ca="1"/>
        <v>18.436499999999999</v>
      </c>
    </row>
    <row r="1598" spans="2:17" x14ac:dyDescent="0.2">
      <c r="B1598" vm="7740">
        <f ca="1"/>
        <v>13.359400000000001</v>
      </c>
      <c r="C1598" vm="7741">
        <f ca="1"/>
        <v>9.9329999999999998</v>
      </c>
      <c r="N1598" vm="5744">
        <f ca="1"/>
        <v>13.5999</v>
      </c>
      <c r="O1598" vm="2459">
        <f ca="1"/>
        <v>49.44</v>
      </c>
      <c r="P1598" vm="7742">
        <f ca="1"/>
        <v>55.372500000000002</v>
      </c>
      <c r="Q1598" vm="7743">
        <f ca="1"/>
        <v>18.383099999999999</v>
      </c>
    </row>
    <row r="1599" spans="2:17" x14ac:dyDescent="0.2">
      <c r="B1599" vm="7744">
        <f ca="1"/>
        <v>13.466799999999999</v>
      </c>
      <c r="C1599" vm="7745">
        <f ca="1"/>
        <v>9.9550000000000001</v>
      </c>
      <c r="N1599" vm="7746">
        <f ca="1"/>
        <v>13.4992</v>
      </c>
      <c r="O1599" vm="3744">
        <f ca="1"/>
        <v>50.06</v>
      </c>
      <c r="P1599" vm="7747">
        <f ca="1"/>
        <v>55.847499999999997</v>
      </c>
      <c r="Q1599" vm="7748">
        <f ca="1"/>
        <v>18.4331</v>
      </c>
    </row>
    <row r="1600" spans="2:17" x14ac:dyDescent="0.2">
      <c r="B1600" vm="7749">
        <f ca="1"/>
        <v>13.388</v>
      </c>
      <c r="C1600" vm="7750">
        <f ca="1"/>
        <v>9.9169999999999998</v>
      </c>
      <c r="N1600" vm="1046">
        <f ca="1"/>
        <v>13.202500000000001</v>
      </c>
      <c r="O1600" vm="3384">
        <f ca="1"/>
        <v>49.75</v>
      </c>
      <c r="P1600" vm="7751">
        <f ca="1"/>
        <v>53.524999999999999</v>
      </c>
      <c r="Q1600" vm="7752">
        <f ca="1"/>
        <v>18.3232</v>
      </c>
    </row>
    <row r="1601" spans="2:17" x14ac:dyDescent="0.2">
      <c r="B1601" vm="7726">
        <f ca="1"/>
        <v>13.5131</v>
      </c>
      <c r="C1601" vm="1226">
        <f ca="1"/>
        <v>10.097</v>
      </c>
      <c r="N1601" vm="7329">
        <f ca="1"/>
        <v>12.6699</v>
      </c>
      <c r="O1601" vm="7753">
        <f ca="1"/>
        <v>50.72</v>
      </c>
      <c r="P1601" vm="7754">
        <f ca="1"/>
        <v>53.604999999999997</v>
      </c>
      <c r="Q1601" vm="7743">
        <f ca="1"/>
        <v>18.383099999999999</v>
      </c>
    </row>
    <row r="1602" spans="2:17" x14ac:dyDescent="0.2">
      <c r="B1602" vm="7755">
        <f ca="1"/>
        <v>13.5166</v>
      </c>
      <c r="C1602" vm="7756">
        <f ca="1"/>
        <v>10.156000000000001</v>
      </c>
      <c r="N1602" vm="3947">
        <f ca="1"/>
        <v>12.5999</v>
      </c>
      <c r="O1602" vm="2167">
        <f ca="1"/>
        <v>50.5</v>
      </c>
      <c r="P1602" vm="1701">
        <f ca="1"/>
        <v>53.6</v>
      </c>
      <c r="Q1602" vm="4770">
        <f ca="1"/>
        <v>18.369800000000001</v>
      </c>
    </row>
    <row r="1603" spans="2:17" x14ac:dyDescent="0.2">
      <c r="B1603" vm="7757">
        <f ca="1"/>
        <v>13.394</v>
      </c>
      <c r="C1603" vm="7758">
        <f ca="1"/>
        <v>10.211</v>
      </c>
      <c r="N1603" vm="3947">
        <f ca="1"/>
        <v>12.5999</v>
      </c>
      <c r="O1603" vm="7759">
        <f ca="1"/>
        <v>50.01</v>
      </c>
      <c r="P1603" vm="7605">
        <f ca="1"/>
        <v>53.372500000000002</v>
      </c>
      <c r="Q1603" vm="4947">
        <f ca="1"/>
        <v>18.4131</v>
      </c>
    </row>
    <row r="1604" spans="2:17" x14ac:dyDescent="0.2">
      <c r="B1604" vm="7760">
        <f ca="1"/>
        <v>13.3782</v>
      </c>
      <c r="C1604" vm="7761">
        <f ca="1"/>
        <v>10.285</v>
      </c>
      <c r="N1604" vm="7762">
        <f ca="1"/>
        <v>12.905900000000001</v>
      </c>
      <c r="O1604" vm="7763">
        <f ca="1"/>
        <v>50.91</v>
      </c>
      <c r="P1604" vm="7764">
        <f ca="1"/>
        <v>53.317500000000003</v>
      </c>
      <c r="Q1604" vm="7765">
        <f ca="1"/>
        <v>18.5898</v>
      </c>
    </row>
    <row r="1605" spans="2:17" x14ac:dyDescent="0.2">
      <c r="B1605" vm="7766">
        <f ca="1"/>
        <v>13.170500000000001</v>
      </c>
      <c r="C1605" vm="7767">
        <f ca="1"/>
        <v>10.026999999999999</v>
      </c>
      <c r="N1605" vm="7768">
        <f ca="1"/>
        <v>12.9192</v>
      </c>
      <c r="O1605" vm="7769">
        <f ca="1"/>
        <v>49.56</v>
      </c>
      <c r="P1605" vm="7770">
        <f ca="1"/>
        <v>52.467500000000001</v>
      </c>
      <c r="Q1605" vm="6443">
        <f ca="1"/>
        <v>18.5365</v>
      </c>
    </row>
    <row r="1606" spans="2:17" x14ac:dyDescent="0.2">
      <c r="B1606" vm="7771">
        <f ca="1"/>
        <v>12.898199999999999</v>
      </c>
      <c r="C1606" vm="7772">
        <f ca="1"/>
        <v>9.5907999999999998</v>
      </c>
      <c r="N1606" vm="7773">
        <f ca="1"/>
        <v>12.4582</v>
      </c>
      <c r="O1606" vm="3255">
        <f ca="1"/>
        <v>49.86</v>
      </c>
      <c r="P1606" vm="7774">
        <f ca="1"/>
        <v>53.212499999999999</v>
      </c>
      <c r="Q1606" vm="7775">
        <f ca="1"/>
        <v>18.5198</v>
      </c>
    </row>
    <row r="1607" spans="2:17" x14ac:dyDescent="0.2">
      <c r="B1607" vm="7776">
        <f ca="1"/>
        <v>13.251300000000001</v>
      </c>
      <c r="C1607" vm="7777">
        <f ca="1"/>
        <v>9.7065000000000001</v>
      </c>
      <c r="N1607" vm="7778">
        <f ca="1"/>
        <v>12.736499999999999</v>
      </c>
      <c r="O1607" vm="3255">
        <f ca="1"/>
        <v>49.86</v>
      </c>
      <c r="P1607" vm="7779">
        <f ca="1"/>
        <v>52.875</v>
      </c>
      <c r="Q1607" vm="6448">
        <f ca="1"/>
        <v>18.4998</v>
      </c>
    </row>
    <row r="1608" spans="2:17" x14ac:dyDescent="0.2">
      <c r="B1608" vm="3037">
        <f ca="1"/>
        <v>13.331200000000001</v>
      </c>
      <c r="C1608" vm="7780">
        <f ca="1"/>
        <v>9.9164999999999992</v>
      </c>
      <c r="N1608" vm="7781">
        <f ca="1"/>
        <v>12.282500000000001</v>
      </c>
      <c r="O1608" vm="933">
        <f ca="1"/>
        <v>50.75</v>
      </c>
      <c r="P1608" vm="7782">
        <f ca="1"/>
        <v>52.494999999999997</v>
      </c>
      <c r="Q1608" vm="7783">
        <f ca="1"/>
        <v>18.409800000000001</v>
      </c>
    </row>
    <row r="1609" spans="2:17" x14ac:dyDescent="0.2">
      <c r="B1609" vm="7784">
        <f ca="1"/>
        <v>13.3079</v>
      </c>
      <c r="C1609" vm="7785">
        <f ca="1"/>
        <v>9.8975000000000009</v>
      </c>
      <c r="N1609" vm="7786">
        <f ca="1"/>
        <v>12.533200000000001</v>
      </c>
      <c r="O1609" vm="7787">
        <f ca="1"/>
        <v>50.47</v>
      </c>
      <c r="P1609" vm="7788">
        <f ca="1"/>
        <v>52.795000000000002</v>
      </c>
      <c r="Q1609" vm="7789">
        <f ca="1"/>
        <v>18.516500000000001</v>
      </c>
    </row>
    <row r="1610" spans="2:17" x14ac:dyDescent="0.2">
      <c r="B1610" vm="984">
        <f ca="1"/>
        <v>12.9275</v>
      </c>
      <c r="C1610" vm="7790">
        <f ca="1"/>
        <v>9.7780000000000005</v>
      </c>
      <c r="N1610" vm="7791">
        <f ca="1"/>
        <v>12.1852</v>
      </c>
      <c r="O1610" vm="2459">
        <f ca="1"/>
        <v>49.44</v>
      </c>
      <c r="P1610" vm="3058">
        <f ca="1"/>
        <v>52.22</v>
      </c>
      <c r="Q1610" vm="4775">
        <f ca="1"/>
        <v>18.329799999999999</v>
      </c>
    </row>
    <row r="1611" spans="2:17" x14ac:dyDescent="0.2">
      <c r="B1611" vm="7792">
        <f ca="1"/>
        <v>13.0219</v>
      </c>
      <c r="C1611" vm="1486">
        <f ca="1"/>
        <v>9.85</v>
      </c>
      <c r="N1611" vm="7793">
        <f ca="1"/>
        <v>12.176500000000001</v>
      </c>
      <c r="O1611" vm="3133">
        <f ca="1"/>
        <v>49.16</v>
      </c>
      <c r="P1611" vm="2898">
        <f ca="1"/>
        <v>52.76</v>
      </c>
      <c r="Q1611" vm="4947">
        <f ca="1"/>
        <v>18.4131</v>
      </c>
    </row>
    <row r="1612" spans="2:17" x14ac:dyDescent="0.2">
      <c r="B1612" vm="7794">
        <f ca="1"/>
        <v>12.9458</v>
      </c>
      <c r="C1612" vm="7795">
        <f ca="1"/>
        <v>9.6784999999999997</v>
      </c>
      <c r="N1612" vm="7796">
        <f ca="1"/>
        <v>12.2325</v>
      </c>
      <c r="O1612" vm="3362">
        <f ca="1"/>
        <v>47.7</v>
      </c>
      <c r="P1612" vm="7797">
        <f ca="1"/>
        <v>52.522500000000001</v>
      </c>
      <c r="Q1612" vm="6504">
        <f ca="1"/>
        <v>18.209800000000001</v>
      </c>
    </row>
    <row r="1613" spans="2:17" x14ac:dyDescent="0.2">
      <c r="B1613" vm="7798">
        <f ca="1"/>
        <v>12.9551</v>
      </c>
      <c r="C1613" vm="7799">
        <f ca="1"/>
        <v>9.5619999999999994</v>
      </c>
      <c r="N1613" vm="7800">
        <f ca="1"/>
        <v>12.709899999999999</v>
      </c>
      <c r="O1613" vm="7801">
        <f ca="1"/>
        <v>47.67</v>
      </c>
      <c r="P1613" vm="7802">
        <f ca="1"/>
        <v>52.737499999999997</v>
      </c>
      <c r="Q1613" vm="6027">
        <f ca="1"/>
        <v>18.176500000000001</v>
      </c>
    </row>
    <row r="1614" spans="2:17" x14ac:dyDescent="0.2">
      <c r="B1614" vm="7803">
        <f ca="1"/>
        <v>12.974600000000001</v>
      </c>
      <c r="C1614" vm="7804">
        <f ca="1"/>
        <v>9.7379999999999995</v>
      </c>
      <c r="N1614" vm="7805">
        <f ca="1"/>
        <v>12.335900000000001</v>
      </c>
      <c r="O1614" vm="6534">
        <f ca="1"/>
        <v>47.9</v>
      </c>
      <c r="P1614" vm="7806">
        <f ca="1"/>
        <v>53.022500000000001</v>
      </c>
      <c r="Q1614" vm="7357">
        <f ca="1"/>
        <v>18.2498</v>
      </c>
    </row>
    <row r="1615" spans="2:17" x14ac:dyDescent="0.2">
      <c r="B1615" vm="3039">
        <f ca="1"/>
        <v>13.137700000000001</v>
      </c>
      <c r="C1615" vm="7807">
        <f ca="1"/>
        <v>9.7970000000000006</v>
      </c>
      <c r="N1615" vm="7808">
        <f ca="1"/>
        <v>12.389200000000001</v>
      </c>
      <c r="O1615" vm="7809">
        <f ca="1"/>
        <v>48.66</v>
      </c>
      <c r="P1615" vm="7810">
        <f ca="1"/>
        <v>53.222499999999997</v>
      </c>
      <c r="Q1615" vm="7260">
        <f ca="1"/>
        <v>18.293199999999999</v>
      </c>
    </row>
    <row r="1616" spans="2:17" x14ac:dyDescent="0.2">
      <c r="B1616" vm="7811">
        <f ca="1"/>
        <v>13.213800000000001</v>
      </c>
      <c r="C1616" vm="7812">
        <f ca="1"/>
        <v>9.8030000000000008</v>
      </c>
      <c r="N1616" vm="7813">
        <f ca="1"/>
        <v>12.7072</v>
      </c>
      <c r="O1616" vm="578">
        <f ca="1"/>
        <v>48.7</v>
      </c>
      <c r="P1616" vm="7814">
        <f ca="1"/>
        <v>52.872500000000002</v>
      </c>
      <c r="Q1616" vm="7815">
        <f ca="1"/>
        <v>18.326499999999999</v>
      </c>
    </row>
    <row r="1617" spans="2:17" x14ac:dyDescent="0.2">
      <c r="B1617" vm="7816">
        <f ca="1"/>
        <v>13.202</v>
      </c>
      <c r="C1617" vm="7817">
        <f ca="1"/>
        <v>9.6140000000000008</v>
      </c>
      <c r="N1617" vm="7818">
        <f ca="1"/>
        <v>12.9092</v>
      </c>
      <c r="O1617" vm="3187">
        <f ca="1"/>
        <v>48.6</v>
      </c>
      <c r="P1617" vm="7819">
        <f ca="1"/>
        <v>53.6875</v>
      </c>
      <c r="Q1617" vm="6111">
        <f ca="1"/>
        <v>18.069800000000001</v>
      </c>
    </row>
    <row r="1618" spans="2:17" x14ac:dyDescent="0.2">
      <c r="B1618" vm="7820">
        <f ca="1"/>
        <v>13.0627</v>
      </c>
      <c r="C1618" vm="7821">
        <f ca="1"/>
        <v>9.5615000000000006</v>
      </c>
      <c r="N1618" vm="7822">
        <f ca="1"/>
        <v>13.0319</v>
      </c>
      <c r="O1618" vm="3187">
        <f ca="1"/>
        <v>48.6</v>
      </c>
      <c r="P1618" vm="7823">
        <f ca="1"/>
        <v>53.645000000000003</v>
      </c>
      <c r="Q1618" vm="4780">
        <f ca="1"/>
        <v>17.7165</v>
      </c>
    </row>
    <row r="1619" spans="2:17" x14ac:dyDescent="0.2">
      <c r="B1619" vm="7824">
        <f ca="1"/>
        <v>13.1012</v>
      </c>
      <c r="C1619" vm="7825">
        <f ca="1"/>
        <v>9.4004999999999992</v>
      </c>
      <c r="N1619" vm="7826">
        <f ca="1"/>
        <v>13.0372</v>
      </c>
      <c r="O1619" vm="3240">
        <f ca="1"/>
        <v>48.69</v>
      </c>
      <c r="P1619" vm="7827">
        <f ca="1"/>
        <v>54.125</v>
      </c>
      <c r="Q1619" vm="4765">
        <f ca="1"/>
        <v>17.953199999999999</v>
      </c>
    </row>
    <row r="1620" spans="2:17" x14ac:dyDescent="0.2">
      <c r="B1620" vm="7828">
        <f ca="1"/>
        <v>13.084899999999999</v>
      </c>
      <c r="C1620" vm="7829">
        <f ca="1"/>
        <v>9.2859999999999996</v>
      </c>
      <c r="N1620" vm="7830">
        <f ca="1"/>
        <v>12.7332</v>
      </c>
      <c r="O1620" vm="3443">
        <f ca="1"/>
        <v>48.55</v>
      </c>
      <c r="P1620" vm="2761">
        <f ca="1"/>
        <v>54.05</v>
      </c>
      <c r="Q1620" vm="7056">
        <f ca="1"/>
        <v>17.979800000000001</v>
      </c>
    </row>
    <row r="1621" spans="2:17" x14ac:dyDescent="0.2">
      <c r="B1621" vm="7831">
        <f ca="1"/>
        <v>12.925800000000001</v>
      </c>
      <c r="C1621" vm="7832">
        <f ca="1"/>
        <v>9.3725000000000005</v>
      </c>
      <c r="N1621" vm="7833">
        <f ca="1"/>
        <v>12.549899999999999</v>
      </c>
      <c r="O1621" vm="7834">
        <f ca="1"/>
        <v>47.98</v>
      </c>
      <c r="P1621" vm="2758">
        <f ca="1"/>
        <v>54.3</v>
      </c>
      <c r="Q1621" vm="7835">
        <f ca="1"/>
        <v>17.869800000000001</v>
      </c>
    </row>
    <row r="1622" spans="2:17" x14ac:dyDescent="0.2">
      <c r="B1622" vm="7836">
        <f ca="1"/>
        <v>13.012600000000001</v>
      </c>
      <c r="C1622" vm="7837">
        <f ca="1"/>
        <v>9.4870000000000001</v>
      </c>
      <c r="N1622" vm="7838">
        <f ca="1"/>
        <v>12.1919</v>
      </c>
      <c r="O1622" vm="3443">
        <f ca="1"/>
        <v>48.55</v>
      </c>
      <c r="P1622" vm="7839">
        <f ca="1"/>
        <v>54.122500000000002</v>
      </c>
      <c r="Q1622" vm="6269">
        <f ca="1"/>
        <v>17.909800000000001</v>
      </c>
    </row>
    <row r="1623" spans="2:17" x14ac:dyDescent="0.2">
      <c r="B1623" vm="7840">
        <f ca="1"/>
        <v>12.8645</v>
      </c>
      <c r="C1623" vm="7486">
        <f ca="1"/>
        <v>9.4625000000000004</v>
      </c>
      <c r="N1623" vm="7841">
        <f ca="1"/>
        <v>12.167199999999999</v>
      </c>
      <c r="O1623" vm="7842">
        <f ca="1"/>
        <v>50.34</v>
      </c>
      <c r="P1623" vm="7843">
        <f ca="1"/>
        <v>54.28</v>
      </c>
      <c r="Q1623" vm="6384">
        <f ca="1"/>
        <v>17.889800000000001</v>
      </c>
    </row>
    <row r="1624" spans="2:17" x14ac:dyDescent="0.2">
      <c r="B1624" vm="6612">
        <f ca="1"/>
        <v>12.7624</v>
      </c>
      <c r="C1624" vm="7844">
        <f ca="1"/>
        <v>9.3405000000000005</v>
      </c>
      <c r="N1624" vm="7845">
        <f ca="1"/>
        <v>12.367900000000001</v>
      </c>
      <c r="O1624" vm="2291">
        <f ca="1"/>
        <v>49.62</v>
      </c>
      <c r="P1624" vm="7846">
        <f ca="1"/>
        <v>53.75</v>
      </c>
      <c r="Q1624" vm="7847">
        <f ca="1"/>
        <v>17.636500000000002</v>
      </c>
    </row>
    <row r="1625" spans="2:17" x14ac:dyDescent="0.2">
      <c r="B1625" vm="7848">
        <f ca="1"/>
        <v>12.716100000000001</v>
      </c>
      <c r="C1625" vm="7849">
        <f ca="1"/>
        <v>9.4495000000000005</v>
      </c>
      <c r="N1625" vm="7850">
        <f ca="1"/>
        <v>12.4099</v>
      </c>
      <c r="O1625" vm="3129">
        <f ca="1"/>
        <v>49.4</v>
      </c>
      <c r="P1625" vm="7851">
        <f ca="1"/>
        <v>53.64</v>
      </c>
      <c r="Q1625" vm="158">
        <f ca="1"/>
        <v>17.619800000000001</v>
      </c>
    </row>
    <row r="1626" spans="2:17" x14ac:dyDescent="0.2">
      <c r="B1626" vm="7852">
        <f ca="1"/>
        <v>12.638</v>
      </c>
      <c r="C1626" vm="7853">
        <f ca="1"/>
        <v>9.4019999999999992</v>
      </c>
      <c r="N1626" vm="7854">
        <f ca="1"/>
        <v>12.8032</v>
      </c>
      <c r="O1626" vm="2272">
        <f ca="1"/>
        <v>49.22</v>
      </c>
      <c r="P1626" vm="7855">
        <f ca="1"/>
        <v>53.352499999999999</v>
      </c>
      <c r="Q1626" vm="7576">
        <f ca="1"/>
        <v>17.546500000000002</v>
      </c>
    </row>
    <row r="1627" spans="2:17" x14ac:dyDescent="0.2">
      <c r="B1627" vm="7856">
        <f ca="1"/>
        <v>12.5824</v>
      </c>
      <c r="C1627" vm="7857">
        <f ca="1"/>
        <v>9.2870000000000008</v>
      </c>
      <c r="N1627" vm="7858">
        <f ca="1"/>
        <v>12.724500000000001</v>
      </c>
      <c r="O1627" vm="7859">
        <f ca="1"/>
        <v>49.27</v>
      </c>
      <c r="P1627" vm="7860">
        <f ca="1"/>
        <v>53.767499999999998</v>
      </c>
      <c r="Q1627" vm="163">
        <f ca="1"/>
        <v>17.486499999999999</v>
      </c>
    </row>
    <row r="1628" spans="2:17" x14ac:dyDescent="0.2">
      <c r="B1628" vm="3013">
        <f ca="1"/>
        <v>12.6668</v>
      </c>
      <c r="C1628" vm="7861">
        <f ca="1"/>
        <v>9.3254999999999999</v>
      </c>
      <c r="N1628" vm="7862">
        <f ca="1"/>
        <v>12.853199999999999</v>
      </c>
      <c r="O1628" vm="2024">
        <f ca="1"/>
        <v>50.1</v>
      </c>
      <c r="P1628" vm="7863">
        <f ca="1"/>
        <v>53.86</v>
      </c>
      <c r="Q1628" vm="107">
        <f ca="1"/>
        <v>17.686499999999999</v>
      </c>
    </row>
    <row r="1629" spans="2:17" x14ac:dyDescent="0.2">
      <c r="B1629" vm="2948">
        <f ca="1"/>
        <v>12.136799999999999</v>
      </c>
      <c r="C1629" vm="7864">
        <f ca="1"/>
        <v>9.298</v>
      </c>
      <c r="N1629" vm="7865">
        <f ca="1"/>
        <v>12.878500000000001</v>
      </c>
      <c r="O1629" vm="7866">
        <f ca="1"/>
        <v>49.79</v>
      </c>
      <c r="P1629" vm="2887">
        <f ca="1"/>
        <v>53.59</v>
      </c>
      <c r="Q1629" vm="197">
        <f ca="1"/>
        <v>17.566500000000001</v>
      </c>
    </row>
    <row r="1630" spans="2:17" x14ac:dyDescent="0.2">
      <c r="B1630" vm="7867">
        <f ca="1"/>
        <v>12.191599999999999</v>
      </c>
      <c r="C1630" vm="7868">
        <f ca="1"/>
        <v>9.4149999999999991</v>
      </c>
      <c r="N1630" vm="7869">
        <f ca="1"/>
        <v>13.2492</v>
      </c>
      <c r="O1630" vm="7870">
        <f ca="1"/>
        <v>51.61</v>
      </c>
      <c r="P1630" vm="7871">
        <f ca="1"/>
        <v>53.502499999999998</v>
      </c>
      <c r="Q1630" vm="256">
        <f ca="1"/>
        <v>17.6998</v>
      </c>
    </row>
    <row r="1631" spans="2:17" x14ac:dyDescent="0.2">
      <c r="B1631" vm="7872">
        <f ca="1"/>
        <v>12.2982</v>
      </c>
      <c r="C1631" vm="7873">
        <f ca="1"/>
        <v>9.6980000000000004</v>
      </c>
      <c r="N1631" vm="7874">
        <f ca="1"/>
        <v>13.2272</v>
      </c>
      <c r="O1631" vm="7875">
        <f ca="1"/>
        <v>51.98</v>
      </c>
      <c r="P1631" vm="7876">
        <f ca="1"/>
        <v>53.822499999999998</v>
      </c>
      <c r="Q1631" vm="256">
        <f ca="1"/>
        <v>17.6998</v>
      </c>
    </row>
    <row r="1632" spans="2:17" x14ac:dyDescent="0.2">
      <c r="B1632" vm="7877">
        <f ca="1"/>
        <v>12.0649</v>
      </c>
      <c r="C1632" vm="7878">
        <f ca="1"/>
        <v>9.4749999999999996</v>
      </c>
      <c r="N1632" vm="7879">
        <f ca="1"/>
        <v>13.2052</v>
      </c>
      <c r="O1632" vm="7880">
        <f ca="1"/>
        <v>51.01</v>
      </c>
      <c r="P1632" vm="7881">
        <f ca="1"/>
        <v>53.517499999999998</v>
      </c>
      <c r="Q1632" vm="7092">
        <f ca="1"/>
        <v>17.7865</v>
      </c>
    </row>
    <row r="1633" spans="2:17" x14ac:dyDescent="0.2">
      <c r="B1633" vm="7882">
        <f ca="1"/>
        <v>12.028700000000001</v>
      </c>
      <c r="C1633" vm="7883">
        <f ca="1"/>
        <v>9.6940000000000008</v>
      </c>
      <c r="N1633" vm="7746">
        <f ca="1"/>
        <v>13.4992</v>
      </c>
      <c r="O1633" vm="2034">
        <f ca="1"/>
        <v>51.25</v>
      </c>
      <c r="P1633" vm="7884">
        <f ca="1"/>
        <v>54.174999999999997</v>
      </c>
      <c r="Q1633" vm="95">
        <f ca="1"/>
        <v>17.729800000000001</v>
      </c>
    </row>
    <row r="1634" spans="2:17" x14ac:dyDescent="0.2">
      <c r="B1634" vm="2641">
        <f ca="1"/>
        <v>11.861499999999999</v>
      </c>
      <c r="C1634" vm="7885">
        <f ca="1"/>
        <v>9.7249999999999996</v>
      </c>
      <c r="N1634" vm="5597">
        <f ca="1"/>
        <v>13.5365</v>
      </c>
      <c r="O1634" vm="7886">
        <f ca="1"/>
        <v>50.32</v>
      </c>
      <c r="P1634" vm="7682">
        <f ca="1"/>
        <v>53.72</v>
      </c>
      <c r="Q1634" vm="7887">
        <f ca="1"/>
        <v>17.439800000000002</v>
      </c>
    </row>
    <row r="1635" spans="2:17" x14ac:dyDescent="0.2">
      <c r="B1635" vm="7888">
        <f ca="1"/>
        <v>12.1122</v>
      </c>
      <c r="C1635" vm="1716">
        <f ca="1"/>
        <v>10.096</v>
      </c>
      <c r="N1635" vm="7889">
        <f ca="1"/>
        <v>13.8965</v>
      </c>
      <c r="O1635" vm="905">
        <f ca="1"/>
        <v>51.34</v>
      </c>
      <c r="P1635" vm="7890">
        <f ca="1"/>
        <v>53.462499999999999</v>
      </c>
      <c r="Q1635" vm="7891">
        <f ca="1"/>
        <v>17.479800000000001</v>
      </c>
    </row>
    <row r="1636" spans="2:17" x14ac:dyDescent="0.2">
      <c r="B1636" vm="2426">
        <f ca="1"/>
        <v>12.4255</v>
      </c>
      <c r="C1636" vm="7892">
        <f ca="1"/>
        <v>10.1335</v>
      </c>
      <c r="N1636" vm="7893">
        <f ca="1"/>
        <v>13.8812</v>
      </c>
      <c r="O1636" vm="7894">
        <f ca="1"/>
        <v>51.81</v>
      </c>
      <c r="P1636" vm="7895">
        <f ca="1"/>
        <v>53.727499999999999</v>
      </c>
      <c r="Q1636" vm="7896">
        <f ca="1"/>
        <v>17.5398</v>
      </c>
    </row>
    <row r="1637" spans="2:17" x14ac:dyDescent="0.2">
      <c r="B1637" vm="2571">
        <f ca="1"/>
        <v>12.5619</v>
      </c>
      <c r="C1637" vm="7897">
        <f ca="1"/>
        <v>10.039</v>
      </c>
      <c r="N1637" vm="7898">
        <f ca="1"/>
        <v>13.8665</v>
      </c>
      <c r="O1637" vm="618">
        <f ca="1"/>
        <v>51.75</v>
      </c>
      <c r="P1637" vm="7899">
        <f ca="1"/>
        <v>54.25</v>
      </c>
      <c r="Q1637" vm="5283">
        <f ca="1"/>
        <v>17.5532</v>
      </c>
    </row>
    <row r="1638" spans="2:17" x14ac:dyDescent="0.2">
      <c r="B1638" vm="7900">
        <f ca="1"/>
        <v>12.6808</v>
      </c>
      <c r="C1638" vm="7901">
        <f ca="1"/>
        <v>10.2775</v>
      </c>
      <c r="N1638" vm="7902">
        <f ca="1"/>
        <v>14.325200000000001</v>
      </c>
      <c r="O1638" vm="7903">
        <f ca="1"/>
        <v>51.84</v>
      </c>
      <c r="P1638" vm="7904">
        <f ca="1"/>
        <v>53.982500000000002</v>
      </c>
      <c r="Q1638" vm="95">
        <f ca="1"/>
        <v>17.729800000000001</v>
      </c>
    </row>
    <row r="1639" spans="2:17" x14ac:dyDescent="0.2">
      <c r="B1639" vm="7905">
        <f ca="1"/>
        <v>13.145200000000001</v>
      </c>
      <c r="C1639" vm="7906">
        <f ca="1"/>
        <v>10.438000000000001</v>
      </c>
      <c r="N1639" vm="7907">
        <f ca="1"/>
        <v>14.7685</v>
      </c>
      <c r="O1639" vm="7908">
        <f ca="1"/>
        <v>53.08</v>
      </c>
      <c r="P1639" vm="7909">
        <f ca="1"/>
        <v>54.422499999999999</v>
      </c>
      <c r="Q1639" vm="83">
        <f ca="1"/>
        <v>17.779800000000002</v>
      </c>
    </row>
    <row r="1640" spans="2:17" x14ac:dyDescent="0.2">
      <c r="B1640" vm="7910">
        <f ca="1"/>
        <v>13.3504</v>
      </c>
      <c r="C1640" vm="7911">
        <f ca="1"/>
        <v>10.606</v>
      </c>
      <c r="N1640" vm="7912">
        <f ca="1"/>
        <v>14.570499999999999</v>
      </c>
      <c r="O1640" vm="2633">
        <f ca="1"/>
        <v>52.85</v>
      </c>
      <c r="P1640" vm="7913">
        <f ca="1"/>
        <v>54.244999999999997</v>
      </c>
      <c r="Q1640" vm="6183">
        <f ca="1"/>
        <v>17.809799999999999</v>
      </c>
    </row>
    <row r="1641" spans="2:17" x14ac:dyDescent="0.2">
      <c r="B1641" vm="6319">
        <f ca="1"/>
        <v>13.5381</v>
      </c>
      <c r="C1641" vm="7914">
        <f ca="1"/>
        <v>10.7545</v>
      </c>
      <c r="N1641" vm="7915">
        <f ca="1"/>
        <v>14.4199</v>
      </c>
      <c r="O1641" vm="7916">
        <f ca="1"/>
        <v>53.28</v>
      </c>
      <c r="P1641" vm="7917">
        <f ca="1"/>
        <v>53.475000000000001</v>
      </c>
      <c r="Q1641" vm="7202">
        <f ca="1"/>
        <v>18.189800000000002</v>
      </c>
    </row>
    <row r="1642" spans="2:17" x14ac:dyDescent="0.2">
      <c r="B1642" vm="7918">
        <f ca="1"/>
        <v>13.3367</v>
      </c>
      <c r="C1642" vm="7919">
        <f ca="1"/>
        <v>10.715</v>
      </c>
      <c r="N1642" vm="7920">
        <f ca="1"/>
        <v>14.3239</v>
      </c>
      <c r="O1642" vm="606">
        <f ca="1"/>
        <v>52</v>
      </c>
      <c r="P1642" vm="7921">
        <f ca="1"/>
        <v>53.195</v>
      </c>
      <c r="Q1642" vm="3969">
        <f ca="1"/>
        <v>18.083200000000001</v>
      </c>
    </row>
    <row r="1643" spans="2:17" x14ac:dyDescent="0.2">
      <c r="B1643" vm="7922">
        <f ca="1"/>
        <v>13.2173</v>
      </c>
      <c r="C1643" vm="7923">
        <f ca="1"/>
        <v>10.837</v>
      </c>
      <c r="N1643" vm="7924">
        <f ca="1"/>
        <v>14.3165</v>
      </c>
      <c r="O1643" vm="2218">
        <f ca="1"/>
        <v>51.38</v>
      </c>
      <c r="P1643" vm="715">
        <f ca="1"/>
        <v>53.51</v>
      </c>
      <c r="Q1643" vm="6562">
        <f ca="1"/>
        <v>17.939800000000002</v>
      </c>
    </row>
    <row r="1644" spans="2:17" x14ac:dyDescent="0.2">
      <c r="B1644" vm="7925">
        <f ca="1"/>
        <v>13.216799999999999</v>
      </c>
      <c r="C1644" vm="7926">
        <f ca="1"/>
        <v>10.731999999999999</v>
      </c>
      <c r="N1644" vm="7927">
        <f ca="1"/>
        <v>15.0945</v>
      </c>
      <c r="O1644" vm="7928">
        <f ca="1"/>
        <v>50.74</v>
      </c>
      <c r="P1644" vm="7929">
        <f ca="1"/>
        <v>52.862499999999997</v>
      </c>
      <c r="Q1644" vm="4765">
        <f ca="1"/>
        <v>17.953199999999999</v>
      </c>
    </row>
    <row r="1645" spans="2:17" x14ac:dyDescent="0.2">
      <c r="B1645" vm="6270">
        <f ca="1"/>
        <v>13.438000000000001</v>
      </c>
      <c r="C1645" vm="7930">
        <f ca="1"/>
        <v>10.734999999999999</v>
      </c>
      <c r="N1645" vm="7931">
        <f ca="1"/>
        <v>15.128500000000001</v>
      </c>
      <c r="O1645" vm="1709">
        <f ca="1"/>
        <v>51.55</v>
      </c>
      <c r="P1645" vm="7932">
        <f ca="1"/>
        <v>52.552500000000002</v>
      </c>
      <c r="Q1645" vm="6223">
        <f ca="1"/>
        <v>18.023199999999999</v>
      </c>
    </row>
    <row r="1646" spans="2:17" x14ac:dyDescent="0.2">
      <c r="B1646" vm="7933">
        <f ca="1"/>
        <v>13.491099999999999</v>
      </c>
      <c r="C1646" vm="7934">
        <f ca="1"/>
        <v>10.679</v>
      </c>
      <c r="N1646" vm="7935">
        <f ca="1"/>
        <v>15.2645</v>
      </c>
      <c r="O1646" vm="7894">
        <f ca="1"/>
        <v>51.81</v>
      </c>
      <c r="P1646" vm="7936">
        <f ca="1"/>
        <v>52.792499999999997</v>
      </c>
      <c r="Q1646" vm="6242">
        <f ca="1"/>
        <v>17.8398</v>
      </c>
    </row>
    <row r="1647" spans="2:17" x14ac:dyDescent="0.2">
      <c r="B1647" vm="7937">
        <f ca="1"/>
        <v>14.952</v>
      </c>
      <c r="C1647" vm="7938">
        <f ca="1"/>
        <v>10.654</v>
      </c>
      <c r="N1647" vm="1470">
        <f ca="1"/>
        <v>15.4665</v>
      </c>
      <c r="O1647" vm="7939">
        <f ca="1"/>
        <v>52.47</v>
      </c>
      <c r="P1647" vm="7774">
        <f ca="1"/>
        <v>53.212499999999999</v>
      </c>
      <c r="Q1647" vm="6269">
        <f ca="1"/>
        <v>17.909800000000001</v>
      </c>
    </row>
    <row r="1648" spans="2:17" x14ac:dyDescent="0.2">
      <c r="B1648" vm="7940">
        <f ca="1"/>
        <v>14.826599999999999</v>
      </c>
      <c r="C1648" vm="7941">
        <f ca="1"/>
        <v>10.6265</v>
      </c>
      <c r="N1648" vm="7942">
        <f ca="1"/>
        <v>15.2712</v>
      </c>
      <c r="O1648" vm="641">
        <f ca="1"/>
        <v>51.6</v>
      </c>
      <c r="P1648" vm="7534">
        <f ca="1"/>
        <v>52.25</v>
      </c>
      <c r="Q1648" vm="5272">
        <f ca="1"/>
        <v>17.8032</v>
      </c>
    </row>
    <row r="1649" spans="2:17" x14ac:dyDescent="0.2">
      <c r="B1649" vm="7943">
        <f ca="1"/>
        <v>14.917999999999999</v>
      </c>
      <c r="C1649" vm="7944">
        <f ca="1"/>
        <v>10.688499999999999</v>
      </c>
      <c r="N1649" vm="7945">
        <f ca="1"/>
        <v>15.2705</v>
      </c>
      <c r="O1649" vm="2604">
        <f ca="1"/>
        <v>51.37</v>
      </c>
      <c r="P1649" vm="7946">
        <f ca="1"/>
        <v>52.7575</v>
      </c>
      <c r="Q1649" vm="140">
        <f ca="1"/>
        <v>17.799800000000001</v>
      </c>
    </row>
    <row r="1650" spans="2:17" x14ac:dyDescent="0.2">
      <c r="B1650" vm="7947">
        <f ca="1"/>
        <v>15.069100000000001</v>
      </c>
      <c r="C1650" vm="7948">
        <f ca="1"/>
        <v>11.0025</v>
      </c>
      <c r="N1650" vm="1389">
        <f ca="1"/>
        <v>15.3332</v>
      </c>
      <c r="O1650" vm="7949">
        <f ca="1"/>
        <v>51.76</v>
      </c>
      <c r="P1650" vm="7950">
        <f ca="1"/>
        <v>53.147500000000001</v>
      </c>
      <c r="Q1650" vm="6212">
        <f ca="1"/>
        <v>17.969799999999999</v>
      </c>
    </row>
    <row r="1651" spans="2:17" x14ac:dyDescent="0.2">
      <c r="B1651" vm="7951">
        <f ca="1"/>
        <v>14.8652</v>
      </c>
      <c r="C1651" vm="7923">
        <f ca="1"/>
        <v>10.837</v>
      </c>
      <c r="N1651" vm="1886">
        <f ca="1"/>
        <v>15.7798</v>
      </c>
      <c r="O1651" vm="662">
        <f ca="1"/>
        <v>51.92</v>
      </c>
      <c r="P1651" vm="7952">
        <f ca="1"/>
        <v>52.702500000000001</v>
      </c>
      <c r="Q1651" vm="6021">
        <f ca="1"/>
        <v>17.9998</v>
      </c>
    </row>
    <row r="1652" spans="2:17" x14ac:dyDescent="0.2">
      <c r="B1652" vm="7953">
        <f ca="1"/>
        <v>15.1494</v>
      </c>
      <c r="C1652" vm="7954">
        <f ca="1"/>
        <v>10.693</v>
      </c>
      <c r="N1652" vm="547">
        <f ca="1"/>
        <v>15.7765</v>
      </c>
      <c r="O1652" vm="7955">
        <f ca="1"/>
        <v>52.52</v>
      </c>
      <c r="P1652" vm="7956">
        <f ca="1"/>
        <v>52.0075</v>
      </c>
      <c r="Q1652" vm="6100">
        <f ca="1"/>
        <v>18.193200000000001</v>
      </c>
    </row>
    <row r="1653" spans="2:17" x14ac:dyDescent="0.2">
      <c r="B1653" vm="7957">
        <f ca="1"/>
        <v>15.3489</v>
      </c>
      <c r="C1653" vm="7958">
        <f ca="1"/>
        <v>10.7745</v>
      </c>
      <c r="N1653" vm="7959">
        <f ca="1"/>
        <v>16.4832</v>
      </c>
      <c r="O1653" vm="7960">
        <f ca="1"/>
        <v>52.48</v>
      </c>
      <c r="P1653" vm="7961">
        <f ca="1"/>
        <v>53.052500000000002</v>
      </c>
      <c r="Q1653" vm="7962">
        <f ca="1"/>
        <v>18.009799999999998</v>
      </c>
    </row>
    <row r="1654" spans="2:17" x14ac:dyDescent="0.2">
      <c r="B1654" vm="7963">
        <f ca="1"/>
        <v>15.466200000000001</v>
      </c>
      <c r="C1654" vm="7964">
        <f ca="1"/>
        <v>10.749499999999999</v>
      </c>
      <c r="N1654" vm="7965">
        <f ca="1"/>
        <v>16.363800000000001</v>
      </c>
      <c r="O1654" vm="799">
        <f ca="1"/>
        <v>51.89</v>
      </c>
      <c r="P1654" vm="7966">
        <f ca="1"/>
        <v>51.972499999999997</v>
      </c>
      <c r="Q1654" vm="7962">
        <f ca="1"/>
        <v>18.009799999999998</v>
      </c>
    </row>
    <row r="1655" spans="2:17" x14ac:dyDescent="0.2">
      <c r="B1655" vm="7967">
        <f ca="1"/>
        <v>15.4445</v>
      </c>
      <c r="C1655" vm="7968">
        <f ca="1"/>
        <v>11.2195</v>
      </c>
      <c r="N1655" vm="6745">
        <f ca="1"/>
        <v>16.389800000000001</v>
      </c>
      <c r="O1655" vm="7969">
        <f ca="1"/>
        <v>50.57</v>
      </c>
      <c r="P1655" vm="7970">
        <f ca="1"/>
        <v>51.125</v>
      </c>
      <c r="Q1655" vm="4677">
        <f ca="1"/>
        <v>17.813199999999998</v>
      </c>
    </row>
    <row r="1656" spans="2:17" x14ac:dyDescent="0.2">
      <c r="B1656" vm="7971">
        <f ca="1"/>
        <v>15.144399999999999</v>
      </c>
      <c r="C1656" vm="7972">
        <f ca="1"/>
        <v>11.163500000000001</v>
      </c>
      <c r="N1656" vm="3850">
        <f ca="1"/>
        <v>16.666499999999999</v>
      </c>
      <c r="O1656" vm="7973">
        <f ca="1"/>
        <v>49.84</v>
      </c>
      <c r="P1656" vm="7974">
        <f ca="1"/>
        <v>51.102499999999999</v>
      </c>
      <c r="Q1656" vm="7975">
        <f ca="1"/>
        <v>17.7698</v>
      </c>
    </row>
    <row r="1657" spans="2:17" x14ac:dyDescent="0.2">
      <c r="B1657" vm="7976">
        <f ca="1"/>
        <v>15.1204</v>
      </c>
      <c r="C1657" vm="7977">
        <f ca="1"/>
        <v>11.064500000000001</v>
      </c>
      <c r="N1657" vm="7978">
        <f ca="1"/>
        <v>17.1538</v>
      </c>
      <c r="O1657" vm="2359">
        <f ca="1"/>
        <v>49.1</v>
      </c>
      <c r="P1657" vm="7979">
        <f ca="1"/>
        <v>50.215000000000003</v>
      </c>
      <c r="Q1657" vm="7980">
        <f ca="1"/>
        <v>17.5932</v>
      </c>
    </row>
    <row r="1658" spans="2:17" x14ac:dyDescent="0.2">
      <c r="B1658" vm="7981">
        <f ca="1"/>
        <v>15.295299999999999</v>
      </c>
      <c r="C1658" vm="7982">
        <f ca="1"/>
        <v>11.25</v>
      </c>
      <c r="N1658" vm="7983">
        <f ca="1"/>
        <v>16.952500000000001</v>
      </c>
      <c r="O1658" vm="7984">
        <f ca="1"/>
        <v>50.28</v>
      </c>
      <c r="P1658" vm="7985">
        <f ca="1"/>
        <v>49.272500000000001</v>
      </c>
      <c r="Q1658" vm="7986">
        <f ca="1"/>
        <v>17.596499999999999</v>
      </c>
    </row>
    <row r="1659" spans="2:17" x14ac:dyDescent="0.2">
      <c r="B1659" vm="7987">
        <f ca="1"/>
        <v>15.1647</v>
      </c>
      <c r="C1659" vm="7988">
        <f ca="1"/>
        <v>11.016</v>
      </c>
      <c r="N1659" vm="7989">
        <f ca="1"/>
        <v>16.758500000000002</v>
      </c>
      <c r="O1659" vm="7990">
        <f ca="1"/>
        <v>47.69</v>
      </c>
      <c r="P1659" vm="7991">
        <f ca="1"/>
        <v>51.21</v>
      </c>
      <c r="Q1659" vm="7992">
        <f ca="1"/>
        <v>17.4132</v>
      </c>
    </row>
    <row r="1660" spans="2:17" x14ac:dyDescent="0.2">
      <c r="B1660" vm="7993">
        <f ca="1"/>
        <v>14.8712</v>
      </c>
      <c r="C1660" vm="7994">
        <f ca="1"/>
        <v>10.6485</v>
      </c>
      <c r="N1660" vm="7995">
        <f ca="1"/>
        <v>16.8352</v>
      </c>
      <c r="O1660" vm="7996">
        <f ca="1"/>
        <v>46.99</v>
      </c>
      <c r="P1660" vm="7997">
        <f ca="1"/>
        <v>51.3825</v>
      </c>
      <c r="Q1660" vm="7998">
        <f ca="1"/>
        <v>17.2532</v>
      </c>
    </row>
    <row r="1661" spans="2:17" x14ac:dyDescent="0.2">
      <c r="B1661" vm="7999">
        <f ca="1"/>
        <v>14.876899999999999</v>
      </c>
      <c r="C1661" vm="8000">
        <f ca="1"/>
        <v>10.336499999999999</v>
      </c>
      <c r="N1661" vm="8001">
        <f ca="1"/>
        <v>16.6158</v>
      </c>
      <c r="O1661" vm="8002">
        <f ca="1"/>
        <v>46.59</v>
      </c>
      <c r="P1661" vm="8003">
        <f ca="1"/>
        <v>52.445</v>
      </c>
      <c r="Q1661" vm="3809">
        <f ca="1"/>
        <v>16.996500000000001</v>
      </c>
    </row>
    <row r="1662" spans="2:17" x14ac:dyDescent="0.2">
      <c r="B1662" vm="8004">
        <f ca="1"/>
        <v>14.5778</v>
      </c>
      <c r="C1662" vm="8005">
        <f ca="1"/>
        <v>10.233499999999999</v>
      </c>
      <c r="N1662" vm="4811">
        <f ca="1"/>
        <v>16.869800000000001</v>
      </c>
      <c r="O1662" vm="6464">
        <f ca="1"/>
        <v>45.58</v>
      </c>
      <c r="P1662" vm="8006">
        <f ca="1"/>
        <v>53.322499999999998</v>
      </c>
      <c r="Q1662" vm="8007">
        <f ca="1"/>
        <v>16.863199999999999</v>
      </c>
    </row>
    <row r="1663" spans="2:17" x14ac:dyDescent="0.2">
      <c r="B1663" vm="8008">
        <f ca="1"/>
        <v>14.088200000000001</v>
      </c>
      <c r="C1663" vm="8009">
        <f ca="1"/>
        <v>9.82</v>
      </c>
      <c r="N1663" vm="5457">
        <f ca="1"/>
        <v>16.555800000000001</v>
      </c>
      <c r="O1663" vm="11">
        <f ca="1"/>
        <v>43.3</v>
      </c>
      <c r="P1663" vm="8010">
        <f ca="1"/>
        <v>53.467500000000001</v>
      </c>
      <c r="Q1663" vm="5213">
        <f ca="1"/>
        <v>16.933199999999999</v>
      </c>
    </row>
    <row r="1664" spans="2:17" x14ac:dyDescent="0.2">
      <c r="B1664" vm="3316">
        <f ca="1"/>
        <v>14.038600000000001</v>
      </c>
      <c r="C1664" vm="8011">
        <f ca="1"/>
        <v>9.8350000000000009</v>
      </c>
      <c r="N1664" vm="8012">
        <f ca="1"/>
        <v>16.793800000000001</v>
      </c>
      <c r="O1664" vm="8013">
        <f ca="1"/>
        <v>42.33</v>
      </c>
      <c r="P1664" vm="8014">
        <f ca="1"/>
        <v>53.407499999999999</v>
      </c>
      <c r="Q1664" vm="1238">
        <f ca="1"/>
        <v>16.4465</v>
      </c>
    </row>
    <row r="1665" spans="2:17" x14ac:dyDescent="0.2">
      <c r="B1665" vm="8015">
        <f ca="1"/>
        <v>14.0481</v>
      </c>
      <c r="C1665" vm="8016">
        <f ca="1"/>
        <v>10.038</v>
      </c>
      <c r="N1665" vm="6056">
        <f ca="1"/>
        <v>16.7332</v>
      </c>
      <c r="O1665" vm="8017">
        <f ca="1"/>
        <v>44.07</v>
      </c>
      <c r="P1665" vm="8018">
        <f ca="1"/>
        <v>53.265000000000001</v>
      </c>
      <c r="Q1665" vm="3860">
        <f ca="1"/>
        <v>16.673200000000001</v>
      </c>
    </row>
    <row r="1666" spans="2:17" x14ac:dyDescent="0.2">
      <c r="B1666" vm="8019">
        <f ca="1"/>
        <v>13.8589</v>
      </c>
      <c r="C1666" vm="8020">
        <f ca="1"/>
        <v>9.8504000000000005</v>
      </c>
      <c r="N1666" vm="5149">
        <f ca="1"/>
        <v>17.212499999999999</v>
      </c>
      <c r="O1666" vm="8021">
        <f ca="1"/>
        <v>41.55</v>
      </c>
      <c r="P1666" vm="8022">
        <f ca="1"/>
        <v>53.652500000000003</v>
      </c>
      <c r="Q1666" vm="491">
        <f ca="1"/>
        <v>16.283200000000001</v>
      </c>
    </row>
    <row r="1667" spans="2:17" x14ac:dyDescent="0.2">
      <c r="B1667" vm="6022">
        <f ca="1"/>
        <v>14.251300000000001</v>
      </c>
      <c r="C1667" vm="8023">
        <f ca="1"/>
        <v>10.013999999999999</v>
      </c>
      <c r="N1667" vm="6468">
        <f ca="1"/>
        <v>17.156500000000001</v>
      </c>
      <c r="O1667" vm="8024">
        <f ca="1"/>
        <v>43.79</v>
      </c>
      <c r="P1667" vm="8025">
        <f ca="1"/>
        <v>54.077500000000001</v>
      </c>
      <c r="Q1667" vm="3784">
        <f ca="1"/>
        <v>16.6998</v>
      </c>
    </row>
    <row r="1668" spans="2:17" x14ac:dyDescent="0.2">
      <c r="B1668" vm="8026">
        <f ca="1"/>
        <v>13.8492</v>
      </c>
      <c r="C1668" vm="8027">
        <f ca="1"/>
        <v>10.103</v>
      </c>
      <c r="N1668" vm="7098">
        <f ca="1"/>
        <v>17.7498</v>
      </c>
      <c r="O1668" vm="7653">
        <f ca="1"/>
        <v>45.19</v>
      </c>
      <c r="P1668" vm="8028">
        <f ca="1"/>
        <v>57.1325</v>
      </c>
      <c r="Q1668" vm="370">
        <f ca="1"/>
        <v>16.6265</v>
      </c>
    </row>
    <row r="1669" spans="2:17" x14ac:dyDescent="0.2">
      <c r="B1669" vm="8029">
        <f ca="1"/>
        <v>13.8241</v>
      </c>
      <c r="C1669" vm="8030">
        <f ca="1"/>
        <v>10.057</v>
      </c>
      <c r="N1669" vm="8031">
        <f ca="1"/>
        <v>17.985800000000001</v>
      </c>
      <c r="O1669" vm="8032">
        <f ca="1"/>
        <v>45.78</v>
      </c>
      <c r="P1669" vm="8033">
        <f ca="1"/>
        <v>59.322499999999998</v>
      </c>
      <c r="Q1669" vm="8034">
        <f ca="1"/>
        <v>17.1465</v>
      </c>
    </row>
    <row r="1670" spans="2:17" x14ac:dyDescent="0.2">
      <c r="B1670" vm="8035">
        <f ca="1"/>
        <v>13.5138</v>
      </c>
      <c r="C1670" vm="8036">
        <f ca="1"/>
        <v>9.9265000000000008</v>
      </c>
      <c r="N1670" vm="8037">
        <f ca="1"/>
        <v>18.049199999999999</v>
      </c>
      <c r="O1670" vm="8038">
        <f ca="1"/>
        <v>45.68</v>
      </c>
      <c r="P1670" vm="8039">
        <f ca="1"/>
        <v>60.244999999999997</v>
      </c>
      <c r="Q1670" vm="5772">
        <f ca="1"/>
        <v>17.239799999999999</v>
      </c>
    </row>
    <row r="1671" spans="2:17" x14ac:dyDescent="0.2">
      <c r="B1671" vm="8040">
        <f ca="1"/>
        <v>13.099399999999999</v>
      </c>
      <c r="C1671" vm="8041">
        <f ca="1"/>
        <v>9.5604999999999993</v>
      </c>
      <c r="N1671" vm="8042">
        <f ca="1"/>
        <v>18.601800000000001</v>
      </c>
      <c r="O1671" vm="8043">
        <f ca="1"/>
        <v>44.38</v>
      </c>
      <c r="P1671" vm="8044">
        <f ca="1"/>
        <v>59.912500000000001</v>
      </c>
      <c r="Q1671" vm="5970">
        <f ca="1"/>
        <v>16.836500000000001</v>
      </c>
    </row>
    <row r="1672" spans="2:17" x14ac:dyDescent="0.2">
      <c r="B1672" vm="8045">
        <f ca="1"/>
        <v>12.4956</v>
      </c>
      <c r="C1672" vm="8046">
        <f ca="1"/>
        <v>9.0145</v>
      </c>
      <c r="N1672" vm="4271">
        <f ca="1"/>
        <v>18.666499999999999</v>
      </c>
      <c r="O1672" vm="8047">
        <f ca="1"/>
        <v>43.14</v>
      </c>
      <c r="P1672" vm="8048">
        <f ca="1"/>
        <v>61.04</v>
      </c>
      <c r="Q1672" vm="8049">
        <f ca="1"/>
        <v>17.1632</v>
      </c>
    </row>
    <row r="1673" spans="2:17" x14ac:dyDescent="0.2">
      <c r="B1673" vm="8050">
        <f ca="1"/>
        <v>12.6122</v>
      </c>
      <c r="C1673" vm="8051">
        <f ca="1"/>
        <v>9.1415000000000006</v>
      </c>
      <c r="N1673" vm="8052">
        <f ca="1"/>
        <v>18.506499999999999</v>
      </c>
      <c r="O1673" vm="8053">
        <f ca="1"/>
        <v>44.17</v>
      </c>
      <c r="P1673" vm="8054">
        <f ca="1"/>
        <v>62.377499999999998</v>
      </c>
      <c r="Q1673" vm="7992">
        <f ca="1"/>
        <v>17.4132</v>
      </c>
    </row>
    <row r="1674" spans="2:17" x14ac:dyDescent="0.2">
      <c r="B1674" vm="8055">
        <f ca="1"/>
        <v>12.5997</v>
      </c>
      <c r="C1674" vm="8056">
        <f ca="1"/>
        <v>8.9459999999999997</v>
      </c>
      <c r="N1674" vm="8057">
        <f ca="1"/>
        <v>17.719799999999999</v>
      </c>
      <c r="O1674" vm="8058">
        <f ca="1"/>
        <v>43.8</v>
      </c>
      <c r="P1674" vm="8059">
        <f ca="1"/>
        <v>62.53</v>
      </c>
      <c r="Q1674" vm="6987">
        <f ca="1"/>
        <v>17.386500000000002</v>
      </c>
    </row>
    <row r="1675" spans="2:17" x14ac:dyDescent="0.2">
      <c r="B1675" vm="8060">
        <f ca="1"/>
        <v>12.995799999999999</v>
      </c>
      <c r="C1675" vm="8061">
        <f ca="1"/>
        <v>9.6944999999999997</v>
      </c>
      <c r="N1675" vm="8062">
        <f ca="1"/>
        <v>18.363099999999999</v>
      </c>
      <c r="O1675" vm="8063">
        <f ca="1"/>
        <v>44.63</v>
      </c>
      <c r="P1675" vm="8064">
        <f ca="1"/>
        <v>62.994999999999997</v>
      </c>
      <c r="Q1675" vm="89">
        <f ca="1"/>
        <v>17.673200000000001</v>
      </c>
    </row>
    <row r="1676" spans="2:17" x14ac:dyDescent="0.2">
      <c r="B1676" vm="8065">
        <f ca="1"/>
        <v>13.272399999999999</v>
      </c>
      <c r="C1676" vm="8066">
        <f ca="1"/>
        <v>9.7204999999999995</v>
      </c>
      <c r="N1676" vm="8067">
        <f ca="1"/>
        <v>18.687100000000001</v>
      </c>
      <c r="O1676" vm="6518">
        <f ca="1"/>
        <v>46.27</v>
      </c>
      <c r="P1676" vm="8068">
        <f ca="1"/>
        <v>62.295000000000002</v>
      </c>
      <c r="Q1676" vm="6248">
        <f ca="1"/>
        <v>17.793199999999999</v>
      </c>
    </row>
    <row r="1677" spans="2:17" x14ac:dyDescent="0.2">
      <c r="B1677" vm="8069">
        <f ca="1"/>
        <v>13.0124</v>
      </c>
      <c r="C1677" vm="7799">
        <f ca="1"/>
        <v>9.5619999999999994</v>
      </c>
      <c r="N1677" vm="244">
        <f ca="1"/>
        <v>17.599799999999998</v>
      </c>
      <c r="O1677" vm="8070">
        <f ca="1"/>
        <v>44.35</v>
      </c>
      <c r="P1677" vm="8071">
        <f ca="1"/>
        <v>62.212499999999999</v>
      </c>
      <c r="Q1677" vm="7986">
        <f ca="1"/>
        <v>17.596499999999999</v>
      </c>
    </row>
    <row r="1678" spans="2:17" x14ac:dyDescent="0.2">
      <c r="B1678" vm="8072">
        <f ca="1"/>
        <v>13.377000000000001</v>
      </c>
      <c r="C1678" vm="8073">
        <f ca="1"/>
        <v>10.141</v>
      </c>
      <c r="N1678" vm="8074">
        <f ca="1"/>
        <v>16.843800000000002</v>
      </c>
      <c r="O1678" vm="2399">
        <f ca="1"/>
        <v>46.24</v>
      </c>
      <c r="P1678" vm="8075">
        <f ca="1"/>
        <v>63.1</v>
      </c>
      <c r="Q1678" vm="6303">
        <f ca="1"/>
        <v>17.703199999999999</v>
      </c>
    </row>
    <row r="1679" spans="2:17" x14ac:dyDescent="0.2">
      <c r="B1679" vm="8076">
        <f ca="1"/>
        <v>13.4678</v>
      </c>
      <c r="C1679" vm="8077">
        <f ca="1"/>
        <v>10.289</v>
      </c>
      <c r="N1679" vm="8078">
        <f ca="1"/>
        <v>16.544499999999999</v>
      </c>
      <c r="O1679" vm="8079">
        <f ca="1"/>
        <v>46.54</v>
      </c>
      <c r="P1679" vm="8080">
        <f ca="1"/>
        <v>62.784999999999997</v>
      </c>
      <c r="Q1679" vm="158">
        <f ca="1"/>
        <v>17.619800000000001</v>
      </c>
    </row>
    <row r="1680" spans="2:17" x14ac:dyDescent="0.2">
      <c r="B1680" vm="8081">
        <f ca="1"/>
        <v>13.6317</v>
      </c>
      <c r="C1680" vm="8082">
        <f ca="1"/>
        <v>10.6135</v>
      </c>
      <c r="N1680" vm="8083">
        <f ca="1"/>
        <v>16.279199999999999</v>
      </c>
      <c r="O1680" vm="3403">
        <f ca="1"/>
        <v>47.74</v>
      </c>
      <c r="P1680" vm="8084">
        <f ca="1"/>
        <v>62.145000000000003</v>
      </c>
      <c r="Q1680" vm="8085">
        <f ca="1"/>
        <v>17.666499999999999</v>
      </c>
    </row>
    <row r="1681" spans="2:17" x14ac:dyDescent="0.2">
      <c r="B1681" vm="8086">
        <f ca="1"/>
        <v>13.5319</v>
      </c>
      <c r="C1681" vm="8087">
        <f ca="1"/>
        <v>10.763999999999999</v>
      </c>
      <c r="N1681" vm="8088">
        <f ca="1"/>
        <v>16.9452</v>
      </c>
      <c r="O1681" vm="3818">
        <f ca="1"/>
        <v>47.58</v>
      </c>
      <c r="P1681" vm="8089">
        <f ca="1"/>
        <v>62.447499999999998</v>
      </c>
      <c r="Q1681" vm="6318">
        <f ca="1"/>
        <v>17.7332</v>
      </c>
    </row>
    <row r="1682" spans="2:17" x14ac:dyDescent="0.2">
      <c r="B1682" vm="8090">
        <f ca="1"/>
        <v>13.124499999999999</v>
      </c>
      <c r="C1682" vm="8091">
        <f ca="1"/>
        <v>10.446999999999999</v>
      </c>
      <c r="N1682" vm="8092">
        <f ca="1"/>
        <v>16.647200000000002</v>
      </c>
      <c r="O1682" vm="8093">
        <f ca="1"/>
        <v>45.79</v>
      </c>
      <c r="P1682" vm="8094">
        <f ca="1"/>
        <v>62.557499999999997</v>
      </c>
      <c r="Q1682" vm="4506">
        <f ca="1"/>
        <v>17.416499999999999</v>
      </c>
    </row>
    <row r="1683" spans="2:17" x14ac:dyDescent="0.2">
      <c r="B1683" vm="8095">
        <f ca="1"/>
        <v>12.782400000000001</v>
      </c>
      <c r="C1683" vm="8096">
        <f ca="1"/>
        <v>10.2385</v>
      </c>
      <c r="N1683" vm="8097">
        <f ca="1"/>
        <v>16.715800000000002</v>
      </c>
      <c r="O1683" vm="7663">
        <f ca="1"/>
        <v>44.62</v>
      </c>
      <c r="P1683" vm="8098">
        <f ca="1"/>
        <v>61.8825</v>
      </c>
      <c r="Q1683" vm="8099">
        <f ca="1"/>
        <v>17.159800000000001</v>
      </c>
    </row>
    <row r="1684" spans="2:17" x14ac:dyDescent="0.2">
      <c r="B1684" vm="8100">
        <f ca="1"/>
        <v>13.274100000000001</v>
      </c>
      <c r="C1684" vm="8101">
        <f ca="1"/>
        <v>10.94</v>
      </c>
      <c r="N1684" vm="8102">
        <f ca="1"/>
        <v>16.527200000000001</v>
      </c>
      <c r="O1684" vm="8103">
        <f ca="1"/>
        <v>46.47</v>
      </c>
      <c r="P1684" vm="8104">
        <f ca="1"/>
        <v>63.784999999999997</v>
      </c>
      <c r="Q1684" vm="7628">
        <f ca="1"/>
        <v>17.349799999999998</v>
      </c>
    </row>
    <row r="1685" spans="2:17" x14ac:dyDescent="0.2">
      <c r="B1685" vm="8105">
        <f ca="1"/>
        <v>13.357900000000001</v>
      </c>
      <c r="C1685" vm="8106">
        <f ca="1"/>
        <v>10.914999999999999</v>
      </c>
      <c r="N1685" vm="8107">
        <f ca="1"/>
        <v>16.794499999999999</v>
      </c>
      <c r="O1685" vm="8108">
        <f ca="1"/>
        <v>46.75</v>
      </c>
      <c r="P1685" vm="8109">
        <f ca="1"/>
        <v>63.75</v>
      </c>
      <c r="Q1685" vm="8110">
        <f ca="1"/>
        <v>17.3598</v>
      </c>
    </row>
    <row r="1686" spans="2:17" x14ac:dyDescent="0.2">
      <c r="B1686" vm="7319">
        <f ca="1"/>
        <v>13.2979</v>
      </c>
      <c r="C1686" vm="8111">
        <f ca="1"/>
        <v>10.7525</v>
      </c>
      <c r="N1686" vm="6014">
        <f ca="1"/>
        <v>16.4665</v>
      </c>
      <c r="O1686" vm="1781">
        <f ca="1"/>
        <v>46.6</v>
      </c>
      <c r="P1686" vm="8112">
        <f ca="1"/>
        <v>63.84</v>
      </c>
      <c r="Q1686" vm="5015">
        <f ca="1"/>
        <v>17.299800000000001</v>
      </c>
    </row>
    <row r="1687" spans="2:17" x14ac:dyDescent="0.2">
      <c r="B1687" vm="8113">
        <f ca="1"/>
        <v>12.961600000000001</v>
      </c>
      <c r="C1687" vm="8114">
        <f ca="1"/>
        <v>10.4375</v>
      </c>
      <c r="N1687" vm="8115">
        <f ca="1"/>
        <v>16.508500000000002</v>
      </c>
      <c r="O1687" vm="1922">
        <f ca="1"/>
        <v>44.49</v>
      </c>
      <c r="P1687" vm="8116">
        <f ca="1"/>
        <v>64.37</v>
      </c>
      <c r="Q1687" vm="3891">
        <f ca="1"/>
        <v>16.9498</v>
      </c>
    </row>
    <row r="1688" spans="2:17" x14ac:dyDescent="0.2">
      <c r="B1688" vm="8117">
        <f ca="1"/>
        <v>13.312900000000001</v>
      </c>
      <c r="C1688" vm="8118">
        <f ca="1"/>
        <v>10.8895</v>
      </c>
      <c r="N1688" vm="8119">
        <f ca="1"/>
        <v>16.413799999999998</v>
      </c>
      <c r="O1688" vm="8120">
        <f ca="1"/>
        <v>46.38</v>
      </c>
      <c r="P1688" vm="8121">
        <f ca="1"/>
        <v>64.646299999999997</v>
      </c>
      <c r="Q1688" vm="8122">
        <f ca="1"/>
        <v>17.263200000000001</v>
      </c>
    </row>
    <row r="1689" spans="2:17" x14ac:dyDescent="0.2">
      <c r="B1689" vm="8123">
        <f ca="1"/>
        <v>13.3277</v>
      </c>
      <c r="C1689" vm="8124">
        <f ca="1"/>
        <v>11.010999999999999</v>
      </c>
      <c r="N1689" vm="6006">
        <f ca="1"/>
        <v>16.321200000000001</v>
      </c>
      <c r="O1689" vm="1776">
        <f ca="1"/>
        <v>48.31</v>
      </c>
      <c r="P1689" vm="8125">
        <f ca="1"/>
        <v>64.067499999999995</v>
      </c>
      <c r="Q1689" vm="6720">
        <f ca="1"/>
        <v>17.236499999999999</v>
      </c>
    </row>
    <row r="1690" spans="2:17" x14ac:dyDescent="0.2">
      <c r="B1690" vm="8126">
        <f ca="1"/>
        <v>13.400499999999999</v>
      </c>
      <c r="C1690" vm="8127">
        <f ca="1"/>
        <v>11.1995</v>
      </c>
      <c r="N1690" vm="8128">
        <f ca="1"/>
        <v>16.4072</v>
      </c>
      <c r="O1690" vm="2255">
        <f ca="1"/>
        <v>49.11</v>
      </c>
      <c r="P1690" vm="8129">
        <f ca="1"/>
        <v>64.792500000000004</v>
      </c>
      <c r="Q1690" vm="8130">
        <f ca="1"/>
        <v>17.406500000000001</v>
      </c>
    </row>
    <row r="1691" spans="2:17" x14ac:dyDescent="0.2">
      <c r="B1691" vm="8131">
        <f ca="1"/>
        <v>13.6332</v>
      </c>
      <c r="C1691" vm="8132">
        <f ca="1"/>
        <v>11.378500000000001</v>
      </c>
      <c r="N1691" vm="221">
        <f ca="1"/>
        <v>17.133199999999999</v>
      </c>
      <c r="O1691" vm="8133">
        <f ca="1"/>
        <v>51.07</v>
      </c>
      <c r="P1691" vm="8134">
        <f ca="1"/>
        <v>64.91</v>
      </c>
      <c r="Q1691" vm="8135">
        <f ca="1"/>
        <v>17.583200000000001</v>
      </c>
    </row>
    <row r="1692" spans="2:17" x14ac:dyDescent="0.2">
      <c r="B1692" vm="8136">
        <f ca="1"/>
        <v>13.5219</v>
      </c>
      <c r="C1692" vm="8137">
        <f ca="1"/>
        <v>11.855499999999999</v>
      </c>
      <c r="N1692" vm="6127">
        <f ca="1"/>
        <v>17.493200000000002</v>
      </c>
      <c r="O1692" vm="6935">
        <f ca="1"/>
        <v>49.66</v>
      </c>
      <c r="P1692" vm="8138">
        <f ca="1"/>
        <v>65.52</v>
      </c>
      <c r="Q1692" vm="8139">
        <f ca="1"/>
        <v>17.3932</v>
      </c>
    </row>
    <row r="1693" spans="2:17" x14ac:dyDescent="0.2">
      <c r="B1693" vm="8140">
        <f ca="1"/>
        <v>13.7483</v>
      </c>
      <c r="C1693" vm="8141">
        <f ca="1"/>
        <v>12.04</v>
      </c>
      <c r="N1693" vm="244">
        <f ca="1"/>
        <v>17.599799999999998</v>
      </c>
      <c r="O1693" vm="8142">
        <f ca="1"/>
        <v>50.04</v>
      </c>
      <c r="P1693" vm="8143">
        <f ca="1"/>
        <v>65.41</v>
      </c>
      <c r="Q1693" vm="7891">
        <f ca="1"/>
        <v>17.479800000000001</v>
      </c>
    </row>
    <row r="1694" spans="2:17" x14ac:dyDescent="0.2">
      <c r="B1694" vm="8144">
        <f ca="1"/>
        <v>13.705500000000001</v>
      </c>
      <c r="C1694" vm="8145">
        <f ca="1"/>
        <v>11.7255</v>
      </c>
      <c r="N1694" vm="8146">
        <f ca="1"/>
        <v>17.373200000000001</v>
      </c>
      <c r="O1694" vm="6912">
        <f ca="1"/>
        <v>49.92</v>
      </c>
      <c r="P1694" vm="8147">
        <f ca="1"/>
        <v>65.875</v>
      </c>
      <c r="Q1694" vm="5246">
        <f ca="1"/>
        <v>17.453199999999999</v>
      </c>
    </row>
    <row r="1695" spans="2:17" x14ac:dyDescent="0.2">
      <c r="B1695" vm="8148">
        <f ca="1"/>
        <v>13.169</v>
      </c>
      <c r="C1695" vm="8149">
        <f ca="1"/>
        <v>11.236000000000001</v>
      </c>
      <c r="N1695" vm="8150">
        <f ca="1"/>
        <v>17.521799999999999</v>
      </c>
      <c r="O1695" vm="8108">
        <f ca="1"/>
        <v>46.75</v>
      </c>
      <c r="P1695" vm="8151">
        <f ca="1"/>
        <v>64.875</v>
      </c>
      <c r="Q1695" vm="8152">
        <f ca="1"/>
        <v>16.883199999999999</v>
      </c>
    </row>
    <row r="1696" spans="2:17" x14ac:dyDescent="0.2">
      <c r="B1696" vm="8153">
        <f ca="1"/>
        <v>12.926500000000001</v>
      </c>
      <c r="C1696" vm="8154">
        <f ca="1"/>
        <v>11.025499999999999</v>
      </c>
      <c r="N1696" vm="8155">
        <f ca="1"/>
        <v>16.770499999999998</v>
      </c>
      <c r="O1696" vm="8156">
        <f ca="1"/>
        <v>46.8</v>
      </c>
      <c r="P1696" vm="8157">
        <f ca="1"/>
        <v>65.944999999999993</v>
      </c>
      <c r="Q1696" vm="757">
        <f ca="1"/>
        <v>16.726500000000001</v>
      </c>
    </row>
    <row r="1697" spans="2:17" x14ac:dyDescent="0.2">
      <c r="B1697" vm="8158">
        <f ca="1"/>
        <v>13.194000000000001</v>
      </c>
      <c r="C1697" vm="8159">
        <f ca="1"/>
        <v>11.374000000000001</v>
      </c>
      <c r="N1697" vm="8160">
        <f ca="1"/>
        <v>17.0258</v>
      </c>
      <c r="O1697" vm="8161">
        <f ca="1"/>
        <v>48.13</v>
      </c>
      <c r="P1697" vm="8162">
        <f ca="1"/>
        <v>65.737499999999997</v>
      </c>
      <c r="Q1697" vm="4722">
        <f ca="1"/>
        <v>16.979800000000001</v>
      </c>
    </row>
    <row r="1698" spans="2:17" x14ac:dyDescent="0.2">
      <c r="B1698" vm="8163">
        <f ca="1"/>
        <v>13.4681</v>
      </c>
      <c r="C1698" vm="8164">
        <f ca="1"/>
        <v>11.711</v>
      </c>
      <c r="N1698" vm="8165">
        <f ca="1"/>
        <v>17.046500000000002</v>
      </c>
      <c r="O1698" vm="8166">
        <f ca="1"/>
        <v>49.61</v>
      </c>
      <c r="P1698" vm="8167">
        <f ca="1"/>
        <v>65.132499999999993</v>
      </c>
      <c r="Q1698" vm="5246">
        <f ca="1"/>
        <v>17.453199999999999</v>
      </c>
    </row>
    <row r="1699" spans="2:17" x14ac:dyDescent="0.2">
      <c r="B1699" vm="8168">
        <f ca="1"/>
        <v>13.550599999999999</v>
      </c>
      <c r="C1699" vm="8169">
        <f ca="1"/>
        <v>11.317500000000001</v>
      </c>
      <c r="N1699" vm="8146">
        <f ca="1"/>
        <v>17.373200000000001</v>
      </c>
      <c r="O1699" vm="7859">
        <f ca="1"/>
        <v>49.27</v>
      </c>
      <c r="P1699" vm="8170">
        <f ca="1"/>
        <v>64.542500000000004</v>
      </c>
      <c r="Q1699" vm="8146">
        <f ca="1"/>
        <v>17.373200000000001</v>
      </c>
    </row>
    <row r="1700" spans="2:17" x14ac:dyDescent="0.2">
      <c r="B1700" vm="8171">
        <f ca="1"/>
        <v>13.414</v>
      </c>
      <c r="C1700" vm="8172">
        <f ca="1"/>
        <v>11.708500000000001</v>
      </c>
      <c r="N1700" vm="8173">
        <f ca="1"/>
        <v>18.4678</v>
      </c>
      <c r="O1700" vm="545">
        <f ca="1"/>
        <v>48.35</v>
      </c>
      <c r="P1700" vm="8174">
        <f ca="1"/>
        <v>63.23</v>
      </c>
      <c r="Q1700" vm="8175">
        <f ca="1"/>
        <v>17.2698</v>
      </c>
    </row>
    <row r="1701" spans="2:17" x14ac:dyDescent="0.2">
      <c r="B1701" vm="8176">
        <f ca="1"/>
        <v>13.017899999999999</v>
      </c>
      <c r="C1701" vm="8177">
        <f ca="1"/>
        <v>10.9095</v>
      </c>
      <c r="N1701" vm="8178">
        <f ca="1"/>
        <v>18.555800000000001</v>
      </c>
      <c r="O1701" vm="8179">
        <f ca="1"/>
        <v>46.08</v>
      </c>
      <c r="P1701" vm="8180">
        <f ca="1"/>
        <v>63.53</v>
      </c>
      <c r="Q1701" vm="7610">
        <f ca="1"/>
        <v>17.283200000000001</v>
      </c>
    </row>
    <row r="1702" spans="2:17" x14ac:dyDescent="0.2">
      <c r="B1702" vm="8181">
        <f ca="1"/>
        <v>12.758599999999999</v>
      </c>
      <c r="C1702" vm="8182">
        <f ca="1"/>
        <v>10.8505</v>
      </c>
      <c r="N1702" vm="8183">
        <f ca="1"/>
        <v>18.535799999999998</v>
      </c>
      <c r="O1702" vm="1902">
        <f ca="1"/>
        <v>45.77</v>
      </c>
      <c r="P1702" vm="8184">
        <f ca="1"/>
        <v>65.459999999999994</v>
      </c>
      <c r="Q1702" vm="8185">
        <f ca="1"/>
        <v>17.293199999999999</v>
      </c>
    </row>
    <row r="1703" spans="2:17" x14ac:dyDescent="0.2">
      <c r="B1703" vm="8186">
        <f ca="1"/>
        <v>12.262600000000001</v>
      </c>
      <c r="C1703" vm="8187">
        <f ca="1"/>
        <v>10.481</v>
      </c>
      <c r="N1703" vm="8188">
        <f ca="1"/>
        <v>18.581800000000001</v>
      </c>
      <c r="O1703" vm="7494">
        <f ca="1"/>
        <v>42.11</v>
      </c>
      <c r="P1703" vm="8189">
        <f ca="1"/>
        <v>65.84</v>
      </c>
      <c r="Q1703" vm="5731">
        <f ca="1"/>
        <v>17.246500000000001</v>
      </c>
    </row>
    <row r="1704" spans="2:17" x14ac:dyDescent="0.2">
      <c r="B1704" vm="8190">
        <f ca="1"/>
        <v>12.4208</v>
      </c>
      <c r="C1704" vm="7941">
        <f ca="1"/>
        <v>10.6265</v>
      </c>
      <c r="N1704" vm="8191">
        <f ca="1"/>
        <v>19.1265</v>
      </c>
      <c r="O1704" vm="8192">
        <f ca="1"/>
        <v>43.54</v>
      </c>
      <c r="P1704" vm="8193">
        <f ca="1"/>
        <v>65.605000000000004</v>
      </c>
      <c r="Q1704" vm="197">
        <f ca="1"/>
        <v>17.566500000000001</v>
      </c>
    </row>
    <row r="1705" spans="2:17" x14ac:dyDescent="0.2">
      <c r="B1705" vm="8194">
        <f ca="1"/>
        <v>12.6998</v>
      </c>
      <c r="C1705" vm="8195">
        <f ca="1"/>
        <v>11.013999999999999</v>
      </c>
      <c r="N1705" vm="8196">
        <f ca="1"/>
        <v>19.7925</v>
      </c>
      <c r="O1705" vm="7663">
        <f ca="1"/>
        <v>44.62</v>
      </c>
      <c r="P1705" vm="8197">
        <f ca="1"/>
        <v>66.252499999999998</v>
      </c>
      <c r="Q1705" vm="8198">
        <f ca="1"/>
        <v>17.579799999999999</v>
      </c>
    </row>
    <row r="1706" spans="2:17" x14ac:dyDescent="0.2">
      <c r="B1706" vm="8199">
        <f ca="1"/>
        <v>12.933299999999999</v>
      </c>
      <c r="C1706" vm="8200">
        <f ca="1"/>
        <v>11.124000000000001</v>
      </c>
      <c r="N1706" vm="8201">
        <f ca="1"/>
        <v>20.1358</v>
      </c>
      <c r="O1706" vm="133">
        <f ca="1"/>
        <v>45</v>
      </c>
      <c r="P1706" vm="8202">
        <f ca="1"/>
        <v>66.372500000000002</v>
      </c>
      <c r="Q1706" vm="4702">
        <f ca="1"/>
        <v>17.693200000000001</v>
      </c>
    </row>
    <row r="1707" spans="2:17" x14ac:dyDescent="0.2">
      <c r="B1707" vm="8203">
        <f ca="1"/>
        <v>13.142200000000001</v>
      </c>
      <c r="C1707" vm="4526">
        <f ca="1"/>
        <v>11.311500000000001</v>
      </c>
      <c r="N1707" vm="8204">
        <f ca="1"/>
        <v>19.791799999999999</v>
      </c>
      <c r="O1707" vm="6378">
        <f ca="1"/>
        <v>45.52</v>
      </c>
      <c r="P1707" vm="8205">
        <f ca="1"/>
        <v>66.907499999999999</v>
      </c>
      <c r="Q1707" vm="7138">
        <f ca="1"/>
        <v>18.063199999999998</v>
      </c>
    </row>
    <row r="1708" spans="2:17" x14ac:dyDescent="0.2">
      <c r="B1708" vm="8206">
        <f ca="1"/>
        <v>13.349399999999999</v>
      </c>
      <c r="C1708" vm="8207">
        <f ca="1"/>
        <v>11.53</v>
      </c>
      <c r="N1708" vm="4456">
        <f ca="1"/>
        <v>19.833100000000002</v>
      </c>
      <c r="O1708" vm="8120">
        <f ca="1"/>
        <v>46.38</v>
      </c>
      <c r="P1708" vm="8208">
        <f ca="1"/>
        <v>66.62</v>
      </c>
      <c r="Q1708" vm="6032">
        <f ca="1"/>
        <v>18.259799999999998</v>
      </c>
    </row>
    <row r="1709" spans="2:17" x14ac:dyDescent="0.2">
      <c r="B1709" vm="8209">
        <f ca="1"/>
        <v>13.7165</v>
      </c>
      <c r="C1709" vm="8210">
        <f ca="1"/>
        <v>11.832000000000001</v>
      </c>
      <c r="N1709" vm="8211">
        <f ca="1"/>
        <v>20.6098</v>
      </c>
      <c r="O1709" vm="8212">
        <f ca="1"/>
        <v>47.21</v>
      </c>
      <c r="P1709" vm="8213">
        <f ca="1"/>
        <v>66.275000000000006</v>
      </c>
      <c r="Q1709" vm="8214">
        <f ca="1"/>
        <v>18.349799999999998</v>
      </c>
    </row>
    <row r="1710" spans="2:17" x14ac:dyDescent="0.2">
      <c r="B1710" vm="8215">
        <f ca="1"/>
        <v>13.764099999999999</v>
      </c>
      <c r="C1710" vm="8216">
        <f ca="1"/>
        <v>11.85</v>
      </c>
      <c r="N1710" vm="8217">
        <f ca="1"/>
        <v>20.8918</v>
      </c>
      <c r="O1710" vm="8218">
        <f ca="1"/>
        <v>46.02</v>
      </c>
      <c r="P1710" vm="8219">
        <f ca="1"/>
        <v>66.37</v>
      </c>
      <c r="Q1710" vm="7400">
        <f ca="1"/>
        <v>18.346499999999999</v>
      </c>
    </row>
    <row r="1711" spans="2:17" x14ac:dyDescent="0.2">
      <c r="B1711" vm="8220">
        <f ca="1"/>
        <v>15.001300000000001</v>
      </c>
      <c r="C1711" vm="8221">
        <f ca="1"/>
        <v>12.0435</v>
      </c>
      <c r="N1711" vm="8222">
        <f ca="1"/>
        <v>20.422499999999999</v>
      </c>
      <c r="O1711" vm="8223">
        <f ca="1"/>
        <v>47.22</v>
      </c>
      <c r="P1711" vm="8224">
        <f ca="1"/>
        <v>65.844999999999999</v>
      </c>
      <c r="Q1711" vm="8225">
        <f ca="1"/>
        <v>18.426500000000001</v>
      </c>
    </row>
    <row r="1712" spans="2:17" x14ac:dyDescent="0.2">
      <c r="B1712" vm="8226">
        <f ca="1"/>
        <v>14.607200000000001</v>
      </c>
      <c r="C1712" vm="8227">
        <f ca="1"/>
        <v>12.214499999999999</v>
      </c>
      <c r="N1712" vm="4600">
        <f ca="1"/>
        <v>19.779800000000002</v>
      </c>
      <c r="O1712" vm="8228">
        <f ca="1"/>
        <v>46.87</v>
      </c>
      <c r="P1712" vm="8229">
        <f ca="1"/>
        <v>65.872500000000002</v>
      </c>
      <c r="Q1712" vm="6197">
        <f ca="1"/>
        <v>18.263200000000001</v>
      </c>
    </row>
    <row r="1713" spans="2:17" x14ac:dyDescent="0.2">
      <c r="B1713" vm="8230">
        <f ca="1"/>
        <v>14.518800000000001</v>
      </c>
      <c r="C1713" vm="8231">
        <f ca="1"/>
        <v>12.115500000000001</v>
      </c>
      <c r="N1713" vm="4573">
        <f ca="1"/>
        <v>20.1798</v>
      </c>
      <c r="O1713" vm="6317">
        <f ca="1"/>
        <v>44.24</v>
      </c>
      <c r="P1713" vm="8232">
        <f ca="1"/>
        <v>64.947500000000005</v>
      </c>
      <c r="Q1713" vm="8233">
        <f ca="1"/>
        <v>18.313199999999998</v>
      </c>
    </row>
    <row r="1714" spans="2:17" x14ac:dyDescent="0.2">
      <c r="B1714" vm="8234">
        <f ca="1"/>
        <v>14.697699999999999</v>
      </c>
      <c r="C1714" vm="8235">
        <f ca="1"/>
        <v>12.0335</v>
      </c>
      <c r="N1714" vm="8236">
        <f ca="1"/>
        <v>19.979800000000001</v>
      </c>
      <c r="O1714" vm="8237">
        <f ca="1"/>
        <v>45.4</v>
      </c>
      <c r="P1714" vm="8238">
        <f ca="1"/>
        <v>64.61</v>
      </c>
      <c r="Q1714" vm="8239">
        <f ca="1"/>
        <v>18.569800000000001</v>
      </c>
    </row>
    <row r="1715" spans="2:17" x14ac:dyDescent="0.2">
      <c r="B1715" vm="8240">
        <f ca="1"/>
        <v>14.5616</v>
      </c>
      <c r="C1715" vm="8241">
        <f ca="1"/>
        <v>11.6065</v>
      </c>
      <c r="N1715" vm="8242">
        <f ca="1"/>
        <v>20.163799999999998</v>
      </c>
      <c r="O1715" vm="8243">
        <f ca="1"/>
        <v>46.68</v>
      </c>
      <c r="P1715" vm="8244">
        <f ca="1"/>
        <v>65.8</v>
      </c>
      <c r="Q1715" vm="4327">
        <f ca="1"/>
        <v>18.7331</v>
      </c>
    </row>
    <row r="1716" spans="2:17" x14ac:dyDescent="0.2">
      <c r="B1716" vm="8245">
        <f ca="1"/>
        <v>14.752000000000001</v>
      </c>
      <c r="C1716" vm="8246">
        <f ca="1"/>
        <v>11.845499999999999</v>
      </c>
      <c r="N1716" vm="8247">
        <f ca="1"/>
        <v>20.433800000000002</v>
      </c>
      <c r="O1716" vm="8248">
        <f ca="1"/>
        <v>47.43</v>
      </c>
      <c r="P1716" vm="8249">
        <f ca="1"/>
        <v>65.902500000000003</v>
      </c>
      <c r="Q1716" vm="8250">
        <f ca="1"/>
        <v>18.9131</v>
      </c>
    </row>
    <row r="1717" spans="2:17" x14ac:dyDescent="0.2">
      <c r="B1717" vm="8251">
        <f ca="1"/>
        <v>14.6822</v>
      </c>
      <c r="C1717" vm="8252">
        <f ca="1"/>
        <v>11.801</v>
      </c>
      <c r="N1717" vm="8253">
        <f ca="1"/>
        <v>20.133099999999999</v>
      </c>
      <c r="O1717" vm="8254">
        <f ca="1"/>
        <v>48.21</v>
      </c>
      <c r="P1717" vm="8255">
        <f ca="1"/>
        <v>65.260000000000005</v>
      </c>
      <c r="Q1717" vm="4097">
        <f ca="1"/>
        <v>18.959800000000001</v>
      </c>
    </row>
    <row r="1718" spans="2:17" x14ac:dyDescent="0.2">
      <c r="B1718" vm="8256">
        <f ca="1"/>
        <v>14.841900000000001</v>
      </c>
      <c r="C1718" vm="8257">
        <f ca="1"/>
        <v>11.929500000000001</v>
      </c>
      <c r="N1718" vm="8258">
        <f ca="1"/>
        <v>20.6145</v>
      </c>
      <c r="O1718" vm="7801">
        <f ca="1"/>
        <v>47.67</v>
      </c>
      <c r="P1718" vm="8259">
        <f ca="1"/>
        <v>65.504999999999995</v>
      </c>
      <c r="Q1718" vm="8260">
        <f ca="1"/>
        <v>18.886500000000002</v>
      </c>
    </row>
    <row r="1719" spans="2:17" x14ac:dyDescent="0.2">
      <c r="B1719" vm="8261">
        <f ca="1"/>
        <v>14.753</v>
      </c>
      <c r="C1719" vm="8262">
        <f ca="1"/>
        <v>10.1845</v>
      </c>
      <c r="N1719" vm="8263">
        <f ca="1"/>
        <v>20.533100000000001</v>
      </c>
      <c r="O1719" vm="2260">
        <f ca="1"/>
        <v>49.43</v>
      </c>
      <c r="P1719" vm="8264">
        <f ca="1"/>
        <v>64.16</v>
      </c>
      <c r="Q1719" vm="4364">
        <f ca="1"/>
        <v>19.033100000000001</v>
      </c>
    </row>
    <row r="1720" spans="2:17" x14ac:dyDescent="0.2">
      <c r="B1720" vm="8265">
        <f ca="1"/>
        <v>14.975</v>
      </c>
      <c r="C1720" vm="8266">
        <f ca="1"/>
        <v>10.212999999999999</v>
      </c>
      <c r="N1720" vm="8267">
        <f ca="1"/>
        <v>20.8245</v>
      </c>
      <c r="O1720" vm="6912">
        <f ca="1"/>
        <v>49.92</v>
      </c>
      <c r="P1720" vm="8268">
        <f ca="1"/>
        <v>64.177499999999995</v>
      </c>
      <c r="Q1720" vm="8269">
        <f ca="1"/>
        <v>19.266500000000001</v>
      </c>
    </row>
    <row r="1721" spans="2:17" x14ac:dyDescent="0.2">
      <c r="B1721" vm="8270">
        <f ca="1"/>
        <v>14.8774</v>
      </c>
      <c r="C1721" vm="8271">
        <f ca="1"/>
        <v>10.326499999999999</v>
      </c>
      <c r="N1721" vm="8272">
        <f ca="1"/>
        <v>20.7791</v>
      </c>
      <c r="O1721" vm="8273">
        <f ca="1"/>
        <v>49.17</v>
      </c>
      <c r="P1721" vm="8274">
        <f ca="1"/>
        <v>62.975000000000001</v>
      </c>
      <c r="Q1721" vm="8275">
        <f ca="1"/>
        <v>19.283100000000001</v>
      </c>
    </row>
    <row r="1722" spans="2:17" x14ac:dyDescent="0.2">
      <c r="B1722" vm="8276">
        <f ca="1"/>
        <v>14.8917</v>
      </c>
      <c r="C1722" vm="8277">
        <f ca="1"/>
        <v>10.7895</v>
      </c>
      <c r="N1722" vm="8278">
        <f ca="1"/>
        <v>20.655100000000001</v>
      </c>
      <c r="O1722" vm="8279">
        <f ca="1"/>
        <v>48.38</v>
      </c>
      <c r="P1722" vm="8280">
        <f ca="1"/>
        <v>64.055000000000007</v>
      </c>
      <c r="Q1722" vm="4834">
        <f ca="1"/>
        <v>18.8598</v>
      </c>
    </row>
    <row r="1723" spans="2:17" x14ac:dyDescent="0.2">
      <c r="B1723" vm="8281">
        <f ca="1"/>
        <v>14.5166</v>
      </c>
      <c r="C1723" vm="8282">
        <f ca="1"/>
        <v>10.4055</v>
      </c>
      <c r="N1723" vm="8283">
        <f ca="1"/>
        <v>20.991800000000001</v>
      </c>
      <c r="O1723" vm="8284">
        <f ca="1"/>
        <v>46.81</v>
      </c>
      <c r="P1723" vm="8285">
        <f ca="1"/>
        <v>64.040000000000006</v>
      </c>
      <c r="Q1723" vm="8286">
        <f ca="1"/>
        <v>18.6065</v>
      </c>
    </row>
    <row r="1724" spans="2:17" x14ac:dyDescent="0.2">
      <c r="B1724" vm="8287">
        <f ca="1"/>
        <v>14.636699999999999</v>
      </c>
      <c r="C1724" vm="8288">
        <f ca="1"/>
        <v>10.7775</v>
      </c>
      <c r="N1724" vm="8289">
        <f ca="1"/>
        <v>21.599799999999998</v>
      </c>
      <c r="O1724" vm="2428">
        <f ca="1"/>
        <v>47</v>
      </c>
      <c r="P1724" vm="8290">
        <f ca="1"/>
        <v>63.862499999999997</v>
      </c>
      <c r="Q1724" vm="8291">
        <f ca="1"/>
        <v>18.923100000000002</v>
      </c>
    </row>
    <row r="1725" spans="2:17" x14ac:dyDescent="0.2">
      <c r="B1725" vm="8292">
        <f ca="1"/>
        <v>14.6892</v>
      </c>
      <c r="C1725" vm="8293">
        <f ca="1"/>
        <v>10.815300000000001</v>
      </c>
      <c r="N1725" vm="8294">
        <f ca="1"/>
        <v>21.177800000000001</v>
      </c>
      <c r="O1725" vm="8156">
        <f ca="1"/>
        <v>46.8</v>
      </c>
      <c r="P1725" vm="8295">
        <f ca="1"/>
        <v>64.63</v>
      </c>
      <c r="Q1725" vm="8296">
        <f ca="1"/>
        <v>19.016500000000001</v>
      </c>
    </row>
    <row r="1726" spans="2:17" x14ac:dyDescent="0.2">
      <c r="B1726" vm="8297">
        <f ca="1"/>
        <v>14.851900000000001</v>
      </c>
      <c r="C1726" vm="8298">
        <f ca="1"/>
        <v>10.8825</v>
      </c>
      <c r="N1726" vm="8299">
        <f ca="1"/>
        <v>20.4955</v>
      </c>
      <c r="O1726" vm="8300">
        <f ca="1"/>
        <v>46.07</v>
      </c>
      <c r="P1726" vm="8301">
        <f ca="1"/>
        <v>64.234999999999999</v>
      </c>
      <c r="Q1726" vm="4060">
        <f ca="1"/>
        <v>19.026499999999999</v>
      </c>
    </row>
    <row r="1727" spans="2:17" x14ac:dyDescent="0.2">
      <c r="B1727" vm="8302">
        <f ca="1"/>
        <v>14.8474</v>
      </c>
      <c r="C1727" vm="8303">
        <f ca="1"/>
        <v>10.842000000000001</v>
      </c>
      <c r="N1727" vm="8304">
        <f ca="1"/>
        <v>19.866499999999998</v>
      </c>
      <c r="O1727" vm="1979">
        <f ca="1"/>
        <v>45.45</v>
      </c>
      <c r="P1727" vm="8305">
        <f ca="1"/>
        <v>63.447499999999998</v>
      </c>
      <c r="Q1727" vm="8306">
        <f ca="1"/>
        <v>19.113099999999999</v>
      </c>
    </row>
    <row r="1728" spans="2:17" x14ac:dyDescent="0.2">
      <c r="B1728" vm="968">
        <f ca="1"/>
        <v>15.239800000000001</v>
      </c>
      <c r="C1728" vm="8307">
        <f ca="1"/>
        <v>10.96</v>
      </c>
      <c r="N1728" vm="8308">
        <f ca="1"/>
        <v>20.726500000000001</v>
      </c>
      <c r="O1728" vm="8309">
        <f ca="1"/>
        <v>45.29</v>
      </c>
      <c r="P1728" vm="8310">
        <f ca="1"/>
        <v>63.1325</v>
      </c>
      <c r="Q1728" vm="8311">
        <f ca="1"/>
        <v>19.3398</v>
      </c>
    </row>
    <row r="1729" spans="2:17" x14ac:dyDescent="0.2">
      <c r="B1729" vm="7482">
        <f ca="1"/>
        <v>15.1212</v>
      </c>
      <c r="C1729" vm="8312">
        <f ca="1"/>
        <v>10.7475</v>
      </c>
      <c r="N1729" vm="8313">
        <f ca="1"/>
        <v>20.6251</v>
      </c>
      <c r="O1729" vm="6364">
        <f ca="1"/>
        <v>45.22</v>
      </c>
      <c r="P1729" vm="8098">
        <f ca="1"/>
        <v>61.8825</v>
      </c>
      <c r="Q1729" vm="8314">
        <f ca="1"/>
        <v>19.509799999999998</v>
      </c>
    </row>
    <row r="1730" spans="2:17" x14ac:dyDescent="0.2">
      <c r="B1730" vm="8315">
        <f ca="1"/>
        <v>15.1631</v>
      </c>
      <c r="C1730" vm="8316">
        <f ca="1"/>
        <v>10.675000000000001</v>
      </c>
      <c r="N1730" vm="8317">
        <f ca="1"/>
        <v>21.437100000000001</v>
      </c>
      <c r="O1730" vm="8318">
        <f ca="1"/>
        <v>46.06</v>
      </c>
      <c r="P1730" vm="8319">
        <f ca="1"/>
        <v>65.099999999999994</v>
      </c>
      <c r="Q1730" vm="8320">
        <f ca="1"/>
        <v>19.443100000000001</v>
      </c>
    </row>
    <row r="1731" spans="2:17" x14ac:dyDescent="0.2">
      <c r="B1731" vm="8321">
        <f ca="1"/>
        <v>15.0471</v>
      </c>
      <c r="C1731" vm="8322">
        <f ca="1"/>
        <v>10.625999999999999</v>
      </c>
      <c r="N1731" vm="8323">
        <f ca="1"/>
        <v>21.559799999999999</v>
      </c>
      <c r="O1731" vm="8324">
        <f ca="1"/>
        <v>46.62</v>
      </c>
      <c r="P1731" vm="8325">
        <f ca="1"/>
        <v>64.077500000000001</v>
      </c>
      <c r="Q1731" vm="8326">
        <f ca="1"/>
        <v>19.5031</v>
      </c>
    </row>
    <row r="1732" spans="2:17" x14ac:dyDescent="0.2">
      <c r="B1732" vm="8327">
        <f ca="1"/>
        <v>15.214700000000001</v>
      </c>
      <c r="C1732" vm="8328">
        <f ca="1"/>
        <v>10.782500000000001</v>
      </c>
      <c r="N1732" vm="8329">
        <f ca="1"/>
        <v>21.698399999999999</v>
      </c>
      <c r="O1732" vm="8330">
        <f ca="1"/>
        <v>46.93</v>
      </c>
      <c r="P1732" vm="8268">
        <f ca="1"/>
        <v>64.177499999999995</v>
      </c>
      <c r="Q1732" vm="8331">
        <f ca="1"/>
        <v>19.603100000000001</v>
      </c>
    </row>
    <row r="1733" spans="2:17" x14ac:dyDescent="0.2">
      <c r="B1733" vm="8332">
        <f ca="1"/>
        <v>15.334899999999999</v>
      </c>
      <c r="C1733" vm="8333">
        <f ca="1"/>
        <v>10.9</v>
      </c>
      <c r="N1733" vm="8334">
        <f ca="1"/>
        <v>21.225100000000001</v>
      </c>
      <c r="O1733" vm="8156">
        <f ca="1"/>
        <v>46.8</v>
      </c>
      <c r="P1733" vm="8335">
        <f ca="1"/>
        <v>64.897499999999994</v>
      </c>
      <c r="Q1733" vm="8336">
        <f ca="1"/>
        <v>19.3231</v>
      </c>
    </row>
    <row r="1734" spans="2:17" x14ac:dyDescent="0.2">
      <c r="B1734" vm="8337">
        <f ca="1"/>
        <v>15.316800000000001</v>
      </c>
      <c r="C1734" vm="8338">
        <f ca="1"/>
        <v>10.813499999999999</v>
      </c>
      <c r="N1734" vm="8339">
        <f ca="1"/>
        <v>21.172499999999999</v>
      </c>
      <c r="O1734" vm="8340">
        <f ca="1"/>
        <v>45.99</v>
      </c>
      <c r="P1734" vm="8341">
        <f ca="1"/>
        <v>66.8125</v>
      </c>
      <c r="Q1734" vm="4364">
        <f ca="1"/>
        <v>19.033100000000001</v>
      </c>
    </row>
    <row r="1735" spans="2:17" x14ac:dyDescent="0.2">
      <c r="B1735" vm="8342">
        <f ca="1"/>
        <v>15.266</v>
      </c>
      <c r="C1735" vm="8343">
        <f ca="1"/>
        <v>10.625500000000001</v>
      </c>
      <c r="N1735" vm="8344">
        <f ca="1"/>
        <v>20.959099999999999</v>
      </c>
      <c r="O1735" vm="8345">
        <f ca="1"/>
        <v>44.99</v>
      </c>
      <c r="P1735" vm="8346">
        <f ca="1"/>
        <v>67.9375</v>
      </c>
      <c r="Q1735" vm="8347">
        <f ca="1"/>
        <v>18.846499999999999</v>
      </c>
    </row>
    <row r="1736" spans="2:17" x14ac:dyDescent="0.2">
      <c r="B1736" vm="7327">
        <f ca="1"/>
        <v>15.0646</v>
      </c>
      <c r="C1736" vm="8348">
        <f ca="1"/>
        <v>10.266500000000001</v>
      </c>
      <c r="N1736" vm="8349">
        <f ca="1"/>
        <v>20.4665</v>
      </c>
      <c r="O1736" vm="8350">
        <f ca="1"/>
        <v>44.61</v>
      </c>
      <c r="P1736" vm="8351">
        <f ca="1"/>
        <v>66.852500000000006</v>
      </c>
      <c r="Q1736" vm="8352">
        <f ca="1"/>
        <v>19.009799999999998</v>
      </c>
    </row>
    <row r="1737" spans="2:17" x14ac:dyDescent="0.2">
      <c r="B1737" vm="8353">
        <f ca="1"/>
        <v>14.708299999999999</v>
      </c>
      <c r="C1737" vm="8354">
        <f ca="1"/>
        <v>9.6645000000000003</v>
      </c>
      <c r="N1737" vm="8355">
        <f ca="1"/>
        <v>21.033100000000001</v>
      </c>
      <c r="O1737" vm="8356">
        <f ca="1"/>
        <v>43.74</v>
      </c>
      <c r="P1737" vm="8357">
        <f ca="1"/>
        <v>66.6875</v>
      </c>
      <c r="Q1737" vm="4148">
        <f ca="1"/>
        <v>18.976500000000001</v>
      </c>
    </row>
    <row r="1738" spans="2:17" x14ac:dyDescent="0.2">
      <c r="B1738" vm="8358">
        <f ca="1"/>
        <v>14.514099999999999</v>
      </c>
      <c r="C1738" vm="8359">
        <f ca="1"/>
        <v>9.3475000000000001</v>
      </c>
      <c r="N1738" vm="8360">
        <f ca="1"/>
        <v>20.853100000000001</v>
      </c>
      <c r="O1738" vm="7668">
        <f ca="1"/>
        <v>44.33</v>
      </c>
      <c r="P1738" vm="8361">
        <f ca="1"/>
        <v>66.245000000000005</v>
      </c>
      <c r="Q1738" vm="8362">
        <f ca="1"/>
        <v>18.853100000000001</v>
      </c>
    </row>
    <row r="1739" spans="2:17" x14ac:dyDescent="0.2">
      <c r="B1739" vm="8363">
        <f ca="1"/>
        <v>14.3977</v>
      </c>
      <c r="C1739" vm="8364">
        <f ca="1"/>
        <v>9.6530000000000005</v>
      </c>
      <c r="N1739" vm="8365">
        <f ca="1"/>
        <v>20.697099999999999</v>
      </c>
      <c r="O1739" vm="8366">
        <f ca="1"/>
        <v>43.96</v>
      </c>
      <c r="P1739" vm="8367">
        <f ca="1"/>
        <v>66.905000000000001</v>
      </c>
      <c r="Q1739" vm="4262">
        <f ca="1"/>
        <v>18.883099999999999</v>
      </c>
    </row>
    <row r="1740" spans="2:17" x14ac:dyDescent="0.2">
      <c r="B1740" vm="8368">
        <f ca="1"/>
        <v>14.1435</v>
      </c>
      <c r="C1740" vm="8369">
        <f ca="1"/>
        <v>9.5205000000000002</v>
      </c>
      <c r="N1740" vm="8247">
        <f ca="1"/>
        <v>20.433800000000002</v>
      </c>
      <c r="O1740" vm="8370">
        <f ca="1"/>
        <v>43.55</v>
      </c>
      <c r="P1740" vm="8371">
        <f ca="1"/>
        <v>68.1875</v>
      </c>
      <c r="Q1740" vm="8372">
        <f ca="1"/>
        <v>18.8965</v>
      </c>
    </row>
    <row r="1741" spans="2:17" x14ac:dyDescent="0.2">
      <c r="B1741" vm="8373">
        <f ca="1"/>
        <v>14.4983</v>
      </c>
      <c r="C1741" vm="8374">
        <f ca="1"/>
        <v>9.5824999999999996</v>
      </c>
      <c r="N1741" vm="8375">
        <f ca="1"/>
        <v>20.734500000000001</v>
      </c>
      <c r="O1741" vm="8376">
        <f ca="1"/>
        <v>44.46</v>
      </c>
      <c r="P1741" vm="8377">
        <f ca="1"/>
        <v>67.87</v>
      </c>
      <c r="Q1741" vm="8378">
        <f ca="1"/>
        <v>19.176500000000001</v>
      </c>
    </row>
    <row r="1742" spans="2:17" x14ac:dyDescent="0.2">
      <c r="B1742" vm="8379">
        <f ca="1"/>
        <v>14.7113</v>
      </c>
      <c r="C1742" vm="8380">
        <f ca="1"/>
        <v>9.7390000000000008</v>
      </c>
      <c r="N1742" vm="8381">
        <f ca="1"/>
        <v>21.151800000000001</v>
      </c>
      <c r="O1742" vm="8382">
        <f ca="1"/>
        <v>45.31</v>
      </c>
      <c r="P1742" vm="8383">
        <f ca="1"/>
        <v>67.717500000000001</v>
      </c>
      <c r="Q1742" vm="8306">
        <f ca="1"/>
        <v>19.113099999999999</v>
      </c>
    </row>
    <row r="1743" spans="2:17" x14ac:dyDescent="0.2">
      <c r="B1743" vm="6121">
        <f ca="1"/>
        <v>14.9633</v>
      </c>
      <c r="C1743" vm="7804">
        <f ca="1"/>
        <v>9.7379999999999995</v>
      </c>
      <c r="N1743" vm="8384">
        <f ca="1"/>
        <v>21.7331</v>
      </c>
      <c r="O1743" vm="8385">
        <f ca="1"/>
        <v>47.36</v>
      </c>
      <c r="P1743" vm="8386">
        <f ca="1"/>
        <v>67.517499999999998</v>
      </c>
      <c r="Q1743" vm="8387">
        <f ca="1"/>
        <v>19.586500000000001</v>
      </c>
    </row>
    <row r="1744" spans="2:17" x14ac:dyDescent="0.2">
      <c r="B1744" vm="8388">
        <f ca="1"/>
        <v>15.0145</v>
      </c>
      <c r="C1744" vm="8389">
        <f ca="1"/>
        <v>9.5924999999999994</v>
      </c>
      <c r="N1744" vm="8390">
        <f ca="1"/>
        <v>22.5124</v>
      </c>
      <c r="O1744" vm="8391">
        <f ca="1"/>
        <v>48.59</v>
      </c>
      <c r="P1744" vm="8392">
        <f ca="1"/>
        <v>67.260000000000005</v>
      </c>
      <c r="Q1744" vm="8393">
        <f ca="1"/>
        <v>19.546500000000002</v>
      </c>
    </row>
    <row r="1745" spans="2:17" x14ac:dyDescent="0.2">
      <c r="B1745" vm="8394">
        <f ca="1"/>
        <v>15.4412</v>
      </c>
      <c r="C1745" vm="8395">
        <f ca="1"/>
        <v>9.8535000000000004</v>
      </c>
      <c r="N1745" vm="8396">
        <f ca="1"/>
        <v>22.9331</v>
      </c>
      <c r="O1745" vm="1757">
        <f ca="1"/>
        <v>48.49</v>
      </c>
      <c r="P1745" vm="8397">
        <f ca="1"/>
        <v>68.239999999999995</v>
      </c>
      <c r="Q1745" vm="8398">
        <f ca="1"/>
        <v>19.6265</v>
      </c>
    </row>
    <row r="1746" spans="2:17" x14ac:dyDescent="0.2">
      <c r="B1746" vm="8399">
        <f ca="1"/>
        <v>15.706200000000001</v>
      </c>
      <c r="C1746" vm="8400">
        <f ca="1"/>
        <v>9.9429999999999996</v>
      </c>
      <c r="N1746" vm="8401">
        <f ca="1"/>
        <v>22.6511</v>
      </c>
      <c r="O1746" vm="8402">
        <f ca="1"/>
        <v>48.84</v>
      </c>
      <c r="P1746" vm="8403">
        <f ca="1"/>
        <v>68.452500000000001</v>
      </c>
      <c r="Q1746" vm="8404">
        <f ca="1"/>
        <v>19.419799999999999</v>
      </c>
    </row>
    <row r="1747" spans="2:17" x14ac:dyDescent="0.2">
      <c r="B1747" vm="8405">
        <f ca="1"/>
        <v>15.5899</v>
      </c>
      <c r="C1747" vm="8406">
        <f ca="1"/>
        <v>9.7989999999999995</v>
      </c>
      <c r="N1747" vm="8407">
        <f ca="1"/>
        <v>22.566400000000002</v>
      </c>
      <c r="O1747" vm="3155">
        <f ca="1"/>
        <v>48.36</v>
      </c>
      <c r="P1747" vm="8408">
        <f ca="1"/>
        <v>67.814999999999998</v>
      </c>
      <c r="Q1747" vm="8409">
        <f ca="1"/>
        <v>19.523099999999999</v>
      </c>
    </row>
    <row r="1748" spans="2:17" x14ac:dyDescent="0.2">
      <c r="B1748" vm="8410">
        <f ca="1"/>
        <v>15.5571</v>
      </c>
      <c r="C1748" vm="8411">
        <f ca="1"/>
        <v>9.5515000000000008</v>
      </c>
      <c r="N1748" vm="8412">
        <f ca="1"/>
        <v>22.979800000000001</v>
      </c>
      <c r="O1748" vm="2092">
        <f ca="1"/>
        <v>47.99</v>
      </c>
      <c r="P1748" vm="8413">
        <f ca="1"/>
        <v>68.3</v>
      </c>
      <c r="Q1748" vm="8414">
        <f ca="1"/>
        <v>19.4498</v>
      </c>
    </row>
    <row r="1749" spans="2:17" x14ac:dyDescent="0.2">
      <c r="B1749" vm="8415">
        <f ca="1"/>
        <v>15.5411</v>
      </c>
      <c r="C1749" vm="7795">
        <f ca="1"/>
        <v>9.6784999999999997</v>
      </c>
      <c r="N1749" vm="8416">
        <f ca="1"/>
        <v>23.755800000000001</v>
      </c>
      <c r="O1749" vm="8417">
        <f ca="1"/>
        <v>49.23</v>
      </c>
      <c r="P1749" vm="8418">
        <f ca="1"/>
        <v>68.367500000000007</v>
      </c>
      <c r="Q1749" vm="4415">
        <f ca="1"/>
        <v>19.463100000000001</v>
      </c>
    </row>
    <row r="1750" spans="2:17" x14ac:dyDescent="0.2">
      <c r="B1750" vm="8419">
        <f ca="1"/>
        <v>15.465</v>
      </c>
      <c r="C1750" vm="8041">
        <f ca="1"/>
        <v>9.5604999999999993</v>
      </c>
      <c r="N1750" vm="8420">
        <f ca="1"/>
        <v>24.2498</v>
      </c>
      <c r="O1750" vm="8254">
        <f ca="1"/>
        <v>48.21</v>
      </c>
      <c r="P1750" vm="8421">
        <f ca="1"/>
        <v>69.177499999999995</v>
      </c>
      <c r="Q1750" vm="8422">
        <f ca="1"/>
        <v>19.386500000000002</v>
      </c>
    </row>
    <row r="1751" spans="2:17" x14ac:dyDescent="0.2">
      <c r="B1751" vm="8423">
        <f ca="1"/>
        <v>15.562099999999999</v>
      </c>
      <c r="C1751" vm="8424">
        <f ca="1"/>
        <v>9.5015000000000001</v>
      </c>
      <c r="N1751" vm="8425">
        <f ca="1"/>
        <v>24.961099999999998</v>
      </c>
      <c r="O1751" vm="8426">
        <f ca="1"/>
        <v>48.71</v>
      </c>
      <c r="P1751" vm="8427">
        <f ca="1"/>
        <v>69.662499999999994</v>
      </c>
      <c r="Q1751" vm="4427">
        <f ca="1"/>
        <v>19.2898</v>
      </c>
    </row>
    <row r="1752" spans="2:17" x14ac:dyDescent="0.2">
      <c r="B1752" vm="8428">
        <f ca="1"/>
        <v>15.7342</v>
      </c>
      <c r="C1752" vm="8429">
        <f ca="1"/>
        <v>9.4280000000000008</v>
      </c>
      <c r="N1752" vm="8430">
        <f ca="1"/>
        <v>23.8658</v>
      </c>
      <c r="O1752" vm="2384">
        <f ca="1"/>
        <v>48.44</v>
      </c>
      <c r="P1752" vm="8431">
        <f ca="1"/>
        <v>68.787499999999994</v>
      </c>
      <c r="Q1752" vm="4450">
        <f ca="1"/>
        <v>19.3765</v>
      </c>
    </row>
    <row r="1753" spans="2:17" x14ac:dyDescent="0.2">
      <c r="B1753" vm="8432">
        <f ca="1"/>
        <v>15.561299999999999</v>
      </c>
      <c r="C1753" vm="8433">
        <f ca="1"/>
        <v>8.9499999999999993</v>
      </c>
      <c r="N1753" vm="8434">
        <f ca="1"/>
        <v>24.5078</v>
      </c>
      <c r="O1753" vm="1996">
        <f ca="1"/>
        <v>47.86</v>
      </c>
      <c r="P1753" vm="8435">
        <f ca="1"/>
        <v>68.75</v>
      </c>
      <c r="Q1753" vm="8436">
        <f ca="1"/>
        <v>19.239799999999999</v>
      </c>
    </row>
    <row r="1754" spans="2:17" x14ac:dyDescent="0.2">
      <c r="B1754" vm="8437">
        <f ca="1"/>
        <v>15.578099999999999</v>
      </c>
      <c r="C1754" vm="8438">
        <f ca="1"/>
        <v>9.1024999999999991</v>
      </c>
      <c r="N1754" vm="8439">
        <f ca="1"/>
        <v>25.4054</v>
      </c>
      <c r="O1754" vm="8440">
        <f ca="1"/>
        <v>47.88</v>
      </c>
      <c r="P1754" vm="8441">
        <f ca="1"/>
        <v>68.349999999999994</v>
      </c>
      <c r="Q1754" vm="8442">
        <f ca="1"/>
        <v>19.276499999999999</v>
      </c>
    </row>
    <row r="1755" spans="2:17" x14ac:dyDescent="0.2">
      <c r="B1755" vm="8443">
        <f ca="1"/>
        <v>15.623100000000001</v>
      </c>
      <c r="C1755" vm="8444">
        <f ca="1"/>
        <v>9.1210000000000004</v>
      </c>
      <c r="N1755" vm="8445">
        <f ca="1"/>
        <v>24.833100000000002</v>
      </c>
      <c r="O1755" vm="2113">
        <f ca="1"/>
        <v>49.02</v>
      </c>
      <c r="P1755" vm="8446">
        <f ca="1"/>
        <v>67.63</v>
      </c>
      <c r="Q1755" vm="8447">
        <f ca="1"/>
        <v>19.4331</v>
      </c>
    </row>
    <row r="1756" spans="2:17" x14ac:dyDescent="0.2">
      <c r="B1756" vm="8448">
        <f ca="1"/>
        <v>15.7155</v>
      </c>
      <c r="C1756" vm="8449">
        <f ca="1"/>
        <v>9.1</v>
      </c>
      <c r="N1756" vm="8450">
        <f ca="1"/>
        <v>25.1981</v>
      </c>
      <c r="O1756" vm="8451">
        <f ca="1"/>
        <v>48.92</v>
      </c>
      <c r="P1756" vm="8452">
        <f ca="1"/>
        <v>67.41</v>
      </c>
      <c r="Q1756" vm="8447">
        <f ca="1"/>
        <v>19.4331</v>
      </c>
    </row>
    <row r="1757" spans="2:17" x14ac:dyDescent="0.2">
      <c r="B1757" vm="8453">
        <f ca="1"/>
        <v>15.715199999999999</v>
      </c>
      <c r="C1757" vm="8454">
        <f ca="1"/>
        <v>9.1344999999999992</v>
      </c>
      <c r="N1757" vm="8455">
        <f ca="1"/>
        <v>24.9998</v>
      </c>
      <c r="O1757" vm="2228">
        <f ca="1"/>
        <v>49.42</v>
      </c>
      <c r="P1757" vm="8456">
        <f ca="1"/>
        <v>66.407499999999999</v>
      </c>
      <c r="Q1757" vm="8457">
        <f ca="1"/>
        <v>19.456499999999998</v>
      </c>
    </row>
    <row r="1758" spans="2:17" x14ac:dyDescent="0.2">
      <c r="B1758" vm="8458">
        <f ca="1"/>
        <v>15.765499999999999</v>
      </c>
      <c r="C1758" vm="8459">
        <f ca="1"/>
        <v>9.0960000000000001</v>
      </c>
      <c r="N1758" vm="8460">
        <f ca="1"/>
        <v>25.1111</v>
      </c>
      <c r="O1758" vm="8461">
        <f ca="1"/>
        <v>49.83</v>
      </c>
      <c r="P1758" vm="8462">
        <f ca="1"/>
        <v>66.599999999999994</v>
      </c>
      <c r="Q1758" vm="8463">
        <f ca="1"/>
        <v>19.729800000000001</v>
      </c>
    </row>
    <row r="1759" spans="2:17" x14ac:dyDescent="0.2">
      <c r="B1759" vm="8464">
        <f ca="1"/>
        <v>15.714</v>
      </c>
      <c r="C1759" vm="8465">
        <f ca="1"/>
        <v>8.7545000000000002</v>
      </c>
      <c r="N1759" vm="8466">
        <f ca="1"/>
        <v>24.956399999999999</v>
      </c>
      <c r="O1759" vm="8467">
        <f ca="1"/>
        <v>49.89</v>
      </c>
      <c r="P1759" vm="8468">
        <f ca="1"/>
        <v>67.209999999999994</v>
      </c>
      <c r="Q1759" vm="8469">
        <f ca="1"/>
        <v>19.803100000000001</v>
      </c>
    </row>
    <row r="1760" spans="2:17" x14ac:dyDescent="0.2">
      <c r="B1760" vm="8470">
        <f ca="1"/>
        <v>15.815300000000001</v>
      </c>
      <c r="C1760" vm="8471">
        <f ca="1"/>
        <v>8.9610000000000003</v>
      </c>
      <c r="N1760" vm="8472">
        <f ca="1"/>
        <v>25.199100000000001</v>
      </c>
      <c r="O1760" vm="594">
        <f ca="1"/>
        <v>50.95</v>
      </c>
      <c r="P1760" vm="8473">
        <f ca="1"/>
        <v>66.722499999999997</v>
      </c>
      <c r="Q1760" vm="8474">
        <f ca="1"/>
        <v>19.773099999999999</v>
      </c>
    </row>
    <row r="1761" spans="2:17" x14ac:dyDescent="0.2">
      <c r="B1761" vm="8475">
        <f ca="1"/>
        <v>15.816599999999999</v>
      </c>
      <c r="C1761" vm="8476">
        <f ca="1"/>
        <v>8.8864999999999998</v>
      </c>
      <c r="N1761" vm="8477">
        <f ca="1"/>
        <v>25.496400000000001</v>
      </c>
      <c r="O1761" vm="2616">
        <f ca="1"/>
        <v>51.35</v>
      </c>
      <c r="P1761" vm="8478">
        <f ca="1"/>
        <v>67.015000000000001</v>
      </c>
      <c r="Q1761" vm="8479">
        <f ca="1"/>
        <v>19.9831</v>
      </c>
    </row>
    <row r="1762" spans="2:17" x14ac:dyDescent="0.2">
      <c r="B1762" vm="8480">
        <f ca="1"/>
        <v>16.084299999999999</v>
      </c>
      <c r="C1762" vm="8481">
        <f ca="1"/>
        <v>8.8194999999999997</v>
      </c>
      <c r="N1762" vm="8482">
        <f ca="1"/>
        <v>25.7791</v>
      </c>
      <c r="O1762" vm="2616">
        <f ca="1"/>
        <v>51.35</v>
      </c>
      <c r="P1762" vm="8483">
        <f ca="1"/>
        <v>66.022499999999994</v>
      </c>
      <c r="Q1762" vm="8484">
        <f ca="1"/>
        <v>19.923100000000002</v>
      </c>
    </row>
    <row r="1763" spans="2:17" x14ac:dyDescent="0.2">
      <c r="B1763" vm="8485">
        <f ca="1"/>
        <v>16.052800000000001</v>
      </c>
      <c r="C1763" vm="8486">
        <f ca="1"/>
        <v>8.4809999999999999</v>
      </c>
      <c r="N1763" vm="8487">
        <f ca="1"/>
        <v>25.0931</v>
      </c>
      <c r="O1763" vm="623">
        <f ca="1"/>
        <v>50.93</v>
      </c>
      <c r="P1763" vm="8488">
        <f ca="1"/>
        <v>66.83</v>
      </c>
      <c r="Q1763" vm="8489">
        <f ca="1"/>
        <v>19.906500000000001</v>
      </c>
    </row>
    <row r="1764" spans="2:17" x14ac:dyDescent="0.2">
      <c r="B1764" vm="8490">
        <f ca="1"/>
        <v>16.066099999999999</v>
      </c>
      <c r="C1764" vm="8491">
        <f ca="1"/>
        <v>8.6679999999999993</v>
      </c>
      <c r="N1764" vm="8492">
        <f ca="1"/>
        <v>24.4451</v>
      </c>
      <c r="O1764" vm="761">
        <f ca="1"/>
        <v>51.06</v>
      </c>
      <c r="P1764" vm="8493">
        <f ca="1"/>
        <v>67.25</v>
      </c>
      <c r="Q1764" vm="8494">
        <f ca="1"/>
        <v>19.963100000000001</v>
      </c>
    </row>
    <row r="1765" spans="2:17" x14ac:dyDescent="0.2">
      <c r="B1765" vm="8495">
        <f ca="1"/>
        <v>16.339300000000001</v>
      </c>
      <c r="C1765" vm="8496">
        <f ca="1"/>
        <v>8.7944999999999993</v>
      </c>
      <c r="N1765" vm="8497">
        <f ca="1"/>
        <v>24.707100000000001</v>
      </c>
      <c r="O1765" vm="8498">
        <f ca="1"/>
        <v>51.24</v>
      </c>
      <c r="P1765" vm="8499">
        <f ca="1"/>
        <v>68.03</v>
      </c>
      <c r="Q1765" vm="8500">
        <f ca="1"/>
        <v>19.989799999999999</v>
      </c>
    </row>
    <row r="1766" spans="2:17" x14ac:dyDescent="0.2">
      <c r="B1766" vm="8501">
        <f ca="1"/>
        <v>16.6419</v>
      </c>
      <c r="C1766" vm="8502">
        <f ca="1"/>
        <v>8.9604999999999997</v>
      </c>
      <c r="N1766" vm="8503">
        <f ca="1"/>
        <v>24.2471</v>
      </c>
      <c r="O1766" vm="899">
        <f ca="1"/>
        <v>51.26</v>
      </c>
      <c r="P1766" vm="8504">
        <f ca="1"/>
        <v>67.099999999999994</v>
      </c>
      <c r="Q1766" vm="8505">
        <f ca="1"/>
        <v>20.069800000000001</v>
      </c>
    </row>
    <row r="1767" spans="2:17" x14ac:dyDescent="0.2">
      <c r="B1767" vm="8506">
        <f ca="1"/>
        <v>16.569299999999998</v>
      </c>
      <c r="C1767" vm="8507">
        <f ca="1"/>
        <v>8.7970000000000006</v>
      </c>
      <c r="N1767" vm="8508">
        <f ca="1"/>
        <v>24.682400000000001</v>
      </c>
      <c r="O1767" vm="799">
        <f ca="1"/>
        <v>51.89</v>
      </c>
      <c r="P1767" vm="8504">
        <f ca="1"/>
        <v>67.099999999999994</v>
      </c>
      <c r="Q1767" vm="8509">
        <f ca="1"/>
        <v>19.783100000000001</v>
      </c>
    </row>
    <row r="1768" spans="2:17" x14ac:dyDescent="0.2">
      <c r="B1768" vm="8510">
        <f ca="1"/>
        <v>16.494700000000002</v>
      </c>
      <c r="C1768" vm="8511">
        <f ca="1"/>
        <v>8.9034999999999993</v>
      </c>
      <c r="N1768" vm="8512">
        <f ca="1"/>
        <v>23.1464</v>
      </c>
      <c r="O1768" vm="8513">
        <f ca="1"/>
        <v>52.75</v>
      </c>
      <c r="P1768" vm="8514">
        <f ca="1"/>
        <v>65.25</v>
      </c>
      <c r="Q1768" vm="4498">
        <f ca="1"/>
        <v>19.8065</v>
      </c>
    </row>
    <row r="1769" spans="2:17" x14ac:dyDescent="0.2">
      <c r="B1769" vm="8515">
        <f ca="1"/>
        <v>16.1782</v>
      </c>
      <c r="C1769" vm="8516">
        <f ca="1"/>
        <v>9.1379999999999999</v>
      </c>
      <c r="N1769" vm="8517">
        <f ca="1"/>
        <v>21.150500000000001</v>
      </c>
      <c r="O1769" vm="8518">
        <f ca="1"/>
        <v>52.63</v>
      </c>
      <c r="P1769" vm="8138">
        <f ca="1"/>
        <v>65.52</v>
      </c>
      <c r="Q1769" vm="8519">
        <f ca="1"/>
        <v>19.676500000000001</v>
      </c>
    </row>
    <row r="1770" spans="2:17" x14ac:dyDescent="0.2">
      <c r="B1770" vm="8520">
        <f ca="1"/>
        <v>15.759</v>
      </c>
      <c r="C1770" vm="8521">
        <f ca="1"/>
        <v>9.0549999999999997</v>
      </c>
      <c r="N1770" vm="8522">
        <f ca="1"/>
        <v>20.899799999999999</v>
      </c>
      <c r="O1770" vm="2831">
        <f ca="1"/>
        <v>52.96</v>
      </c>
      <c r="P1770" vm="8523">
        <f ca="1"/>
        <v>66.02</v>
      </c>
      <c r="Q1770" vm="8524">
        <f ca="1"/>
        <v>19.809799999999999</v>
      </c>
    </row>
    <row r="1771" spans="2:17" x14ac:dyDescent="0.2">
      <c r="B1771" vm="8525">
        <f ca="1"/>
        <v>15.602600000000001</v>
      </c>
      <c r="C1771" vm="8526">
        <f ca="1"/>
        <v>8.9819999999999993</v>
      </c>
      <c r="N1771" vm="8527">
        <f ca="1"/>
        <v>20.8598</v>
      </c>
      <c r="O1771" vm="2848">
        <f ca="1"/>
        <v>52.49</v>
      </c>
      <c r="P1771" vm="8528">
        <f ca="1"/>
        <v>65.47</v>
      </c>
      <c r="Q1771" vm="8529">
        <f ca="1"/>
        <v>19.686499999999999</v>
      </c>
    </row>
    <row r="1772" spans="2:17" x14ac:dyDescent="0.2">
      <c r="B1772" vm="8530">
        <f ca="1"/>
        <v>15.7958</v>
      </c>
      <c r="C1772" vm="8531">
        <f ca="1"/>
        <v>8.9710000000000001</v>
      </c>
      <c r="N1772" vm="8532">
        <f ca="1"/>
        <v>21.066500000000001</v>
      </c>
      <c r="O1772" vm="2698">
        <f ca="1"/>
        <v>53.22</v>
      </c>
      <c r="P1772" vm="8533">
        <f ca="1"/>
        <v>65.45</v>
      </c>
      <c r="Q1772" vm="8534">
        <f ca="1"/>
        <v>19.9298</v>
      </c>
    </row>
    <row r="1773" spans="2:17" x14ac:dyDescent="0.2">
      <c r="B1773" vm="8535">
        <f ca="1"/>
        <v>15.6717</v>
      </c>
      <c r="C1773" vm="8536">
        <f ca="1"/>
        <v>8.7904999999999998</v>
      </c>
      <c r="N1773" vm="8537">
        <f ca="1"/>
        <v>22.026399999999999</v>
      </c>
      <c r="O1773" vm="3021">
        <f ca="1"/>
        <v>52.69</v>
      </c>
      <c r="P1773" vm="8538">
        <f ca="1"/>
        <v>64.989999999999995</v>
      </c>
      <c r="Q1773" vm="4617">
        <f ca="1"/>
        <v>19.726500000000001</v>
      </c>
    </row>
    <row r="1774" spans="2:17" x14ac:dyDescent="0.2">
      <c r="B1774" vm="8539">
        <f ca="1"/>
        <v>15.8148</v>
      </c>
      <c r="C1774" vm="8540">
        <f ca="1"/>
        <v>9.0075000000000003</v>
      </c>
      <c r="N1774" vm="8541">
        <f ca="1"/>
        <v>22.007100000000001</v>
      </c>
      <c r="O1774" vm="703">
        <f ca="1"/>
        <v>53.05</v>
      </c>
      <c r="P1774" vm="8542">
        <f ca="1"/>
        <v>64.73</v>
      </c>
      <c r="Q1774" vm="8543">
        <f ca="1"/>
        <v>19.956499999999998</v>
      </c>
    </row>
    <row r="1775" spans="2:17" x14ac:dyDescent="0.2">
      <c r="B1775" vm="8544">
        <f ca="1"/>
        <v>15.680899999999999</v>
      </c>
      <c r="C1775" vm="8545">
        <f ca="1"/>
        <v>9.0969999999999995</v>
      </c>
      <c r="N1775" vm="8546">
        <f ca="1"/>
        <v>21.5458</v>
      </c>
      <c r="O1775" vm="2561">
        <f ca="1"/>
        <v>53.35</v>
      </c>
      <c r="P1775" vm="8547">
        <f ca="1"/>
        <v>65.38</v>
      </c>
      <c r="Q1775" vm="8534">
        <f ca="1"/>
        <v>19.9298</v>
      </c>
    </row>
    <row r="1776" spans="2:17" x14ac:dyDescent="0.2">
      <c r="B1776" vm="8548">
        <f ca="1"/>
        <v>16.040299999999998</v>
      </c>
      <c r="C1776" vm="8549">
        <f ca="1"/>
        <v>9.5440000000000005</v>
      </c>
      <c r="N1776" vm="8550">
        <f ca="1"/>
        <v>21.702400000000001</v>
      </c>
      <c r="O1776" vm="8551">
        <f ca="1"/>
        <v>52.31</v>
      </c>
      <c r="P1776" vm="8552">
        <f ca="1"/>
        <v>65.89</v>
      </c>
      <c r="Q1776" vm="8553">
        <f ca="1"/>
        <v>19.976500000000001</v>
      </c>
    </row>
    <row r="1777" spans="2:17" x14ac:dyDescent="0.2">
      <c r="B1777" vm="8554">
        <f ca="1"/>
        <v>14.7776</v>
      </c>
      <c r="C1777" vm="8555">
        <f ca="1"/>
        <v>9.5355000000000008</v>
      </c>
      <c r="N1777" vm="8556">
        <f ca="1"/>
        <v>21.166499999999999</v>
      </c>
      <c r="O1777" vm="809">
        <f ca="1"/>
        <v>52.34</v>
      </c>
      <c r="P1777" vm="8557">
        <f ca="1"/>
        <v>66.569999999999993</v>
      </c>
      <c r="Q1777" vm="8558">
        <f ca="1"/>
        <v>20.2498</v>
      </c>
    </row>
    <row r="1778" spans="2:17" x14ac:dyDescent="0.2">
      <c r="B1778" vm="8559">
        <f ca="1"/>
        <v>14.664199999999999</v>
      </c>
      <c r="C1778" vm="8560">
        <f ca="1"/>
        <v>9.5395000000000003</v>
      </c>
      <c r="N1778" vm="8561">
        <f ca="1"/>
        <v>21.881799999999998</v>
      </c>
      <c r="O1778" vm="2598">
        <f ca="1"/>
        <v>52.2</v>
      </c>
      <c r="P1778" vm="8562">
        <f ca="1"/>
        <v>66.69</v>
      </c>
      <c r="Q1778" vm="8563">
        <f ca="1"/>
        <v>20.2698</v>
      </c>
    </row>
    <row r="1779" spans="2:17" x14ac:dyDescent="0.2">
      <c r="B1779" vm="8564">
        <f ca="1"/>
        <v>14.6722</v>
      </c>
      <c r="C1779" vm="7310">
        <f ca="1"/>
        <v>9.25</v>
      </c>
      <c r="N1779" vm="8565">
        <f ca="1"/>
        <v>21.793099999999999</v>
      </c>
      <c r="O1779" vm="2187">
        <f ca="1"/>
        <v>52.27</v>
      </c>
      <c r="P1779" vm="8566">
        <f ca="1"/>
        <v>66.22</v>
      </c>
      <c r="Q1779" vm="8558">
        <f ca="1"/>
        <v>20.2498</v>
      </c>
    </row>
    <row r="1780" spans="2:17" x14ac:dyDescent="0.2">
      <c r="B1780" vm="8567">
        <f ca="1"/>
        <v>14.4518</v>
      </c>
      <c r="C1780" vm="8568">
        <f ca="1"/>
        <v>9.3495000000000008</v>
      </c>
      <c r="N1780" vm="8569">
        <f ca="1"/>
        <v>21.963799999999999</v>
      </c>
      <c r="O1780" vm="6981">
        <f ca="1"/>
        <v>50.63</v>
      </c>
      <c r="P1780" vm="8138">
        <f ca="1"/>
        <v>65.52</v>
      </c>
      <c r="Q1780" vm="8570">
        <f ca="1"/>
        <v>20.3931</v>
      </c>
    </row>
    <row r="1781" spans="2:17" x14ac:dyDescent="0.2">
      <c r="B1781" vm="8571">
        <f ca="1"/>
        <v>14.3134</v>
      </c>
      <c r="C1781" vm="8572">
        <f ca="1"/>
        <v>9.4649999999999999</v>
      </c>
      <c r="N1781" vm="8573">
        <f ca="1"/>
        <v>22.015799999999999</v>
      </c>
      <c r="O1781" vm="7870">
        <f ca="1"/>
        <v>51.61</v>
      </c>
      <c r="P1781" vm="8574">
        <f ca="1"/>
        <v>65.599999999999994</v>
      </c>
      <c r="Q1781" vm="8575">
        <f ca="1"/>
        <v>20.599799999999998</v>
      </c>
    </row>
    <row r="1782" spans="2:17" x14ac:dyDescent="0.2">
      <c r="B1782" vm="8576">
        <f ca="1"/>
        <v>14.283300000000001</v>
      </c>
      <c r="C1782" vm="8577">
        <f ca="1"/>
        <v>9.6545000000000005</v>
      </c>
      <c r="N1782" vm="8578">
        <f ca="1"/>
        <v>22.9998</v>
      </c>
      <c r="O1782" vm="7842">
        <f ca="1"/>
        <v>50.34</v>
      </c>
      <c r="P1782" vm="8579">
        <f ca="1"/>
        <v>65.53</v>
      </c>
      <c r="Q1782" vm="8580">
        <f ca="1"/>
        <v>20.2865</v>
      </c>
    </row>
    <row r="1783" spans="2:17" x14ac:dyDescent="0.2">
      <c r="B1783" vm="8581">
        <f ca="1"/>
        <v>14.465299999999999</v>
      </c>
      <c r="C1783" vm="8582">
        <f ca="1"/>
        <v>9.6839999999999993</v>
      </c>
      <c r="N1783" vm="8583">
        <f ca="1"/>
        <v>22.6904</v>
      </c>
      <c r="O1783" vm="8584">
        <f ca="1"/>
        <v>50.82</v>
      </c>
      <c r="P1783" vm="8319">
        <f ca="1"/>
        <v>65.099999999999994</v>
      </c>
      <c r="Q1783" vm="8585">
        <f ca="1"/>
        <v>20.156500000000001</v>
      </c>
    </row>
    <row r="1784" spans="2:17" x14ac:dyDescent="0.2">
      <c r="B1784" vm="7634">
        <f ca="1"/>
        <v>14.5891</v>
      </c>
      <c r="C1784" vm="8586">
        <f ca="1"/>
        <v>9.6999999999999993</v>
      </c>
      <c r="N1784" vm="8587">
        <f ca="1"/>
        <v>23.066400000000002</v>
      </c>
      <c r="O1784" vm="629">
        <f ca="1"/>
        <v>51.4</v>
      </c>
      <c r="P1784" vm="8588">
        <f ca="1"/>
        <v>65</v>
      </c>
      <c r="Q1784" vm="8589">
        <f ca="1"/>
        <v>20.509799999999998</v>
      </c>
    </row>
    <row r="1785" spans="2:17" x14ac:dyDescent="0.2">
      <c r="B1785" vm="8590">
        <f ca="1"/>
        <v>14.637700000000001</v>
      </c>
      <c r="C1785" vm="8591">
        <f ca="1"/>
        <v>8.6905000000000001</v>
      </c>
      <c r="N1785" vm="8592">
        <f ca="1"/>
        <v>22.459099999999999</v>
      </c>
      <c r="O1785" vm="8593">
        <f ca="1"/>
        <v>52.16</v>
      </c>
      <c r="P1785" vm="8594">
        <f ca="1"/>
        <v>65.03</v>
      </c>
      <c r="Q1785" vm="8595">
        <f ca="1"/>
        <v>20.596499999999999</v>
      </c>
    </row>
    <row r="1786" spans="2:17" x14ac:dyDescent="0.2">
      <c r="B1786" vm="8596">
        <f ca="1"/>
        <v>14.635899999999999</v>
      </c>
      <c r="C1786" vm="5091">
        <f ca="1"/>
        <v>8.9824999999999999</v>
      </c>
      <c r="N1786" vm="8597">
        <f ca="1"/>
        <v>22.366399999999999</v>
      </c>
      <c r="O1786" vm="2858">
        <f ca="1"/>
        <v>53.25</v>
      </c>
      <c r="P1786" vm="8598">
        <f ca="1"/>
        <v>65.819999999999993</v>
      </c>
      <c r="Q1786" vm="8599">
        <f ca="1"/>
        <v>20.799800000000001</v>
      </c>
    </row>
    <row r="1787" spans="2:17" x14ac:dyDescent="0.2">
      <c r="B1787" vm="8600">
        <f ca="1"/>
        <v>14.780799999999999</v>
      </c>
      <c r="C1787" vm="8051">
        <f ca="1"/>
        <v>9.1415000000000006</v>
      </c>
      <c r="N1787" vm="8601">
        <f ca="1"/>
        <v>21.533100000000001</v>
      </c>
      <c r="O1787" vm="8602">
        <f ca="1"/>
        <v>52.74</v>
      </c>
      <c r="P1787" vm="8603">
        <f ca="1"/>
        <v>68.2</v>
      </c>
      <c r="Q1787" vm="8604">
        <f ca="1"/>
        <v>20.773099999999999</v>
      </c>
    </row>
    <row r="1788" spans="2:17" x14ac:dyDescent="0.2">
      <c r="B1788" vm="8605">
        <f ca="1"/>
        <v>14.889699999999999</v>
      </c>
      <c r="C1788" vm="8606">
        <f ca="1"/>
        <v>9.3140000000000001</v>
      </c>
      <c r="N1788" vm="8607">
        <f ca="1"/>
        <v>21.262499999999999</v>
      </c>
      <c r="O1788" vm="8608">
        <f ca="1"/>
        <v>50.98</v>
      </c>
      <c r="P1788" vm="8609">
        <f ca="1"/>
        <v>68.13</v>
      </c>
      <c r="Q1788" vm="8610">
        <f ca="1"/>
        <v>20.616499999999998</v>
      </c>
    </row>
    <row r="1789" spans="2:17" x14ac:dyDescent="0.2">
      <c r="B1789" vm="8611">
        <f ca="1"/>
        <v>15.1935</v>
      </c>
      <c r="C1789" vm="8612">
        <f ca="1"/>
        <v>9.1325000000000003</v>
      </c>
      <c r="N1789" vm="8613">
        <f ca="1"/>
        <v>23.021799999999999</v>
      </c>
      <c r="O1789" vm="8614">
        <f ca="1"/>
        <v>51.09</v>
      </c>
      <c r="P1789" vm="8615">
        <f ca="1"/>
        <v>68.39</v>
      </c>
      <c r="Q1789" vm="8616">
        <f ca="1"/>
        <v>20.5398</v>
      </c>
    </row>
    <row r="1790" spans="2:17" x14ac:dyDescent="0.2">
      <c r="B1790" vm="8617">
        <f ca="1"/>
        <v>15.2308</v>
      </c>
      <c r="C1790" vm="8618">
        <f ca="1"/>
        <v>9.2475000000000005</v>
      </c>
      <c r="N1790" vm="8619">
        <f ca="1"/>
        <v>23.133099999999999</v>
      </c>
      <c r="O1790" vm="606">
        <f ca="1"/>
        <v>52</v>
      </c>
      <c r="P1790" vm="8620">
        <f ca="1"/>
        <v>67.31</v>
      </c>
      <c r="Q1790" vm="8621">
        <f ca="1"/>
        <v>20.636500000000002</v>
      </c>
    </row>
    <row r="1791" spans="2:17" x14ac:dyDescent="0.2">
      <c r="B1791" vm="8622">
        <f ca="1"/>
        <v>15.315300000000001</v>
      </c>
      <c r="C1791" vm="8623">
        <f ca="1"/>
        <v>9.2249999999999996</v>
      </c>
      <c r="N1791" vm="8624">
        <f ca="1"/>
        <v>23.8231</v>
      </c>
      <c r="O1791" vm="8625">
        <f ca="1"/>
        <v>52.21</v>
      </c>
      <c r="P1791" vm="8626">
        <f ca="1"/>
        <v>66.86</v>
      </c>
      <c r="Q1791" vm="8627">
        <f ca="1"/>
        <v>20.526499999999999</v>
      </c>
    </row>
    <row r="1792" spans="2:17" x14ac:dyDescent="0.2">
      <c r="B1792" vm="8628">
        <f ca="1"/>
        <v>15.2117</v>
      </c>
      <c r="C1792" vm="8629">
        <f ca="1"/>
        <v>9.1709999999999994</v>
      </c>
      <c r="N1792" vm="8630">
        <f ca="1"/>
        <v>23.835100000000001</v>
      </c>
      <c r="O1792" vm="8631">
        <f ca="1"/>
        <v>52.57</v>
      </c>
      <c r="P1792" vm="8632">
        <f ca="1"/>
        <v>67.180000000000007</v>
      </c>
      <c r="Q1792" vm="4569">
        <f ca="1"/>
        <v>20.559799999999999</v>
      </c>
    </row>
    <row r="1793" spans="2:17" x14ac:dyDescent="0.2">
      <c r="B1793" vm="8633">
        <f ca="1"/>
        <v>15.2773</v>
      </c>
      <c r="C1793" vm="8634">
        <f ca="1"/>
        <v>9.3584999999999994</v>
      </c>
      <c r="N1793" vm="8635">
        <f ca="1"/>
        <v>24.066400000000002</v>
      </c>
      <c r="O1793" vm="2725">
        <f ca="1"/>
        <v>53.5</v>
      </c>
      <c r="P1793" vm="8636">
        <f ca="1"/>
        <v>65.22</v>
      </c>
      <c r="Q1793" vm="8637">
        <f ca="1"/>
        <v>20.669799999999999</v>
      </c>
    </row>
    <row r="1794" spans="2:17" x14ac:dyDescent="0.2">
      <c r="B1794" vm="8638">
        <f ca="1"/>
        <v>15.3033</v>
      </c>
      <c r="C1794" vm="8639">
        <f ca="1"/>
        <v>9.5540000000000003</v>
      </c>
      <c r="N1794" vm="8640">
        <f ca="1"/>
        <v>24.106400000000001</v>
      </c>
      <c r="O1794" vm="960">
        <f ca="1"/>
        <v>53.9</v>
      </c>
      <c r="P1794" vm="8641">
        <f ca="1"/>
        <v>66.05</v>
      </c>
      <c r="Q1794" vm="8621">
        <f ca="1"/>
        <v>20.636500000000002</v>
      </c>
    </row>
    <row r="1795" spans="2:17" x14ac:dyDescent="0.2">
      <c r="B1795" vm="6136">
        <f ca="1"/>
        <v>15.338100000000001</v>
      </c>
      <c r="C1795" vm="8642">
        <f ca="1"/>
        <v>9.5645000000000007</v>
      </c>
      <c r="N1795" vm="8643">
        <f ca="1"/>
        <v>23.797799999999999</v>
      </c>
      <c r="O1795" vm="8644">
        <f ca="1"/>
        <v>54.53</v>
      </c>
      <c r="P1795" vm="8645">
        <f ca="1"/>
        <v>65.77</v>
      </c>
      <c r="Q1795" vm="8604">
        <f ca="1"/>
        <v>20.773099999999999</v>
      </c>
    </row>
    <row r="1796" spans="2:17" x14ac:dyDescent="0.2">
      <c r="B1796" vm="8646">
        <f ca="1"/>
        <v>15.085100000000001</v>
      </c>
      <c r="C1796" vm="8647">
        <f ca="1"/>
        <v>8.8895</v>
      </c>
      <c r="N1796" vm="8648">
        <f ca="1"/>
        <v>24.308399999999999</v>
      </c>
      <c r="O1796" vm="8649">
        <f ca="1"/>
        <v>54.62</v>
      </c>
      <c r="P1796" vm="8650">
        <f ca="1"/>
        <v>66.150000000000006</v>
      </c>
      <c r="Q1796" vm="8651">
        <f ca="1"/>
        <v>20.5898</v>
      </c>
    </row>
    <row r="1797" spans="2:17" x14ac:dyDescent="0.2">
      <c r="B1797" vm="8652">
        <f ca="1"/>
        <v>15.1389</v>
      </c>
      <c r="C1797" vm="8653">
        <f ca="1"/>
        <v>9.0045000000000002</v>
      </c>
      <c r="N1797" vm="8654">
        <f ca="1"/>
        <v>24.346399999999999</v>
      </c>
      <c r="O1797" vm="8655">
        <f ca="1"/>
        <v>54.81</v>
      </c>
      <c r="P1797" vm="8656">
        <f ca="1"/>
        <v>65.58</v>
      </c>
      <c r="Q1797" vm="8604">
        <f ca="1"/>
        <v>20.773099999999999</v>
      </c>
    </row>
    <row r="1798" spans="2:17" x14ac:dyDescent="0.2">
      <c r="B1798" vm="8657">
        <f ca="1"/>
        <v>15.1114</v>
      </c>
      <c r="C1798" vm="8612">
        <f ca="1"/>
        <v>9.1325000000000003</v>
      </c>
      <c r="N1798" vm="8658">
        <f ca="1"/>
        <v>24.1998</v>
      </c>
      <c r="O1798" vm="8659">
        <f ca="1"/>
        <v>54.99</v>
      </c>
      <c r="P1798" vm="8660">
        <f ca="1"/>
        <v>67.14</v>
      </c>
      <c r="Q1798" vm="8661">
        <f ca="1"/>
        <v>20.1098</v>
      </c>
    </row>
    <row r="1799" spans="2:17" x14ac:dyDescent="0.2">
      <c r="B1799" vm="8662">
        <f ca="1"/>
        <v>15.313800000000001</v>
      </c>
      <c r="C1799" vm="8663">
        <f ca="1"/>
        <v>9.0975000000000001</v>
      </c>
      <c r="N1799" vm="8664">
        <f ca="1"/>
        <v>24.080400000000001</v>
      </c>
      <c r="O1799" vm="8665">
        <f ca="1"/>
        <v>55.06</v>
      </c>
      <c r="P1799" vm="8666">
        <f ca="1"/>
        <v>69.3</v>
      </c>
      <c r="Q1799" vm="8667">
        <f ca="1"/>
        <v>19.8598</v>
      </c>
    </row>
    <row r="1800" spans="2:17" x14ac:dyDescent="0.2">
      <c r="B1800" vm="8668">
        <f ca="1"/>
        <v>15.1897</v>
      </c>
      <c r="C1800" vm="8526">
        <f ca="1"/>
        <v>8.9819999999999993</v>
      </c>
      <c r="N1800" vm="8669">
        <f ca="1"/>
        <v>23.527100000000001</v>
      </c>
      <c r="O1800" vm="2812">
        <f ca="1"/>
        <v>55.15</v>
      </c>
      <c r="P1800" vm="8670">
        <f ca="1"/>
        <v>68.55</v>
      </c>
      <c r="Q1800" vm="8671">
        <f ca="1"/>
        <v>19.529800000000002</v>
      </c>
    </row>
    <row r="1801" spans="2:17" x14ac:dyDescent="0.2">
      <c r="B1801" vm="8672">
        <f ca="1"/>
        <v>15.198499999999999</v>
      </c>
      <c r="C1801" vm="8673">
        <f ca="1"/>
        <v>8.9849999999999994</v>
      </c>
      <c r="N1801" vm="8674">
        <f ca="1"/>
        <v>23.054400000000001</v>
      </c>
      <c r="O1801" vm="1089">
        <f ca="1"/>
        <v>55.11</v>
      </c>
      <c r="P1801" vm="8435">
        <f ca="1"/>
        <v>68.75</v>
      </c>
      <c r="Q1801" vm="4393">
        <f ca="1"/>
        <v>19.583100000000002</v>
      </c>
    </row>
    <row r="1802" spans="2:17" x14ac:dyDescent="0.2">
      <c r="B1802" vm="8675">
        <f ca="1"/>
        <v>15.179500000000001</v>
      </c>
      <c r="C1802" vm="8676">
        <f ca="1"/>
        <v>8.8770000000000007</v>
      </c>
      <c r="N1802" vm="8677">
        <f ca="1"/>
        <v>22.741800000000001</v>
      </c>
      <c r="O1802" vm="2766">
        <f ca="1"/>
        <v>55.34</v>
      </c>
      <c r="P1802" vm="8678">
        <f ca="1"/>
        <v>68.959999999999994</v>
      </c>
      <c r="Q1802" vm="4044">
        <f ca="1"/>
        <v>19.566500000000001</v>
      </c>
    </row>
    <row r="1803" spans="2:17" x14ac:dyDescent="0.2">
      <c r="B1803" vm="7530">
        <f ca="1"/>
        <v>15.264799999999999</v>
      </c>
      <c r="C1803" vm="8679">
        <f ca="1"/>
        <v>8.9450000000000003</v>
      </c>
      <c r="N1803" vm="8680">
        <f ca="1"/>
        <v>22.5991</v>
      </c>
      <c r="O1803" vm="1661">
        <f ca="1"/>
        <v>55.63</v>
      </c>
      <c r="P1803" vm="8681">
        <f ca="1"/>
        <v>70.099999999999994</v>
      </c>
      <c r="Q1803" vm="8682">
        <f ca="1"/>
        <v>19.479800000000001</v>
      </c>
    </row>
    <row r="1804" spans="2:17" x14ac:dyDescent="0.2">
      <c r="B1804" vm="8683">
        <f ca="1"/>
        <v>15.48</v>
      </c>
      <c r="C1804" vm="8684">
        <f ca="1"/>
        <v>9.1944999999999997</v>
      </c>
      <c r="N1804" vm="8685">
        <f ca="1"/>
        <v>23.501100000000001</v>
      </c>
      <c r="O1804" vm="8686">
        <f ca="1"/>
        <v>55.99</v>
      </c>
      <c r="P1804" vm="8687">
        <f ca="1"/>
        <v>69.739999999999995</v>
      </c>
      <c r="Q1804" vm="8688">
        <f ca="1"/>
        <v>19.613099999999999</v>
      </c>
    </row>
    <row r="1805" spans="2:17" x14ac:dyDescent="0.2">
      <c r="B1805" vm="8689">
        <f ca="1"/>
        <v>15.5716</v>
      </c>
      <c r="C1805" vm="8690">
        <f ca="1"/>
        <v>8.9945000000000004</v>
      </c>
      <c r="N1805" vm="8691">
        <f ca="1"/>
        <v>23.6158</v>
      </c>
      <c r="O1805" vm="1665">
        <f ca="1"/>
        <v>55.75</v>
      </c>
      <c r="P1805" vm="8692">
        <f ca="1"/>
        <v>70.14</v>
      </c>
      <c r="Q1805" vm="8693">
        <f ca="1"/>
        <v>19.7865</v>
      </c>
    </row>
    <row r="1806" spans="2:17" x14ac:dyDescent="0.2">
      <c r="B1806" vm="8694">
        <f ca="1"/>
        <v>15.565099999999999</v>
      </c>
      <c r="C1806" vm="8695">
        <f ca="1"/>
        <v>8.9740000000000002</v>
      </c>
      <c r="N1806" vm="8696">
        <f ca="1"/>
        <v>23.151800000000001</v>
      </c>
      <c r="O1806" vm="8697">
        <f ca="1"/>
        <v>55.96</v>
      </c>
      <c r="P1806" vm="8698">
        <f ca="1"/>
        <v>70.25</v>
      </c>
      <c r="Q1806" vm="4494">
        <f ca="1"/>
        <v>19.6631</v>
      </c>
    </row>
    <row r="1807" spans="2:17" x14ac:dyDescent="0.2">
      <c r="B1807" vm="6737">
        <f ca="1"/>
        <v>15.5258</v>
      </c>
      <c r="C1807" vm="8433">
        <f ca="1"/>
        <v>8.9499999999999993</v>
      </c>
      <c r="N1807" vm="8699">
        <f ca="1"/>
        <v>22.631799999999998</v>
      </c>
      <c r="O1807" vm="8700">
        <f ca="1"/>
        <v>55.64</v>
      </c>
      <c r="P1807" vm="8701">
        <f ca="1"/>
        <v>69.55</v>
      </c>
      <c r="Q1807" vm="8702">
        <f ca="1"/>
        <v>19.653099999999998</v>
      </c>
    </row>
    <row r="1808" spans="2:17" x14ac:dyDescent="0.2">
      <c r="B1808" vm="8703">
        <f ca="1"/>
        <v>15.215999999999999</v>
      </c>
      <c r="C1808" vm="8704">
        <f ca="1"/>
        <v>8.9339999999999993</v>
      </c>
      <c r="N1808" vm="8705">
        <f ca="1"/>
        <v>23.3111</v>
      </c>
      <c r="O1808" vm="8706">
        <f ca="1"/>
        <v>54.71</v>
      </c>
      <c r="P1808" vm="8666">
        <f ca="1"/>
        <v>69.3</v>
      </c>
      <c r="Q1808" vm="8707">
        <f ca="1"/>
        <v>19.6798</v>
      </c>
    </row>
    <row r="1809" spans="2:17" x14ac:dyDescent="0.2">
      <c r="B1809" vm="8708">
        <f ca="1"/>
        <v>15.241</v>
      </c>
      <c r="C1809" vm="8612">
        <f ca="1"/>
        <v>9.1325000000000003</v>
      </c>
      <c r="N1809" vm="8709">
        <f ca="1"/>
        <v>23.569800000000001</v>
      </c>
      <c r="O1809" vm="8710">
        <f ca="1"/>
        <v>54.36</v>
      </c>
      <c r="P1809" vm="8711">
        <f ca="1"/>
        <v>69.31</v>
      </c>
      <c r="Q1809" vm="8712">
        <f ca="1"/>
        <v>19.703099999999999</v>
      </c>
    </row>
    <row r="1810" spans="2:17" x14ac:dyDescent="0.2">
      <c r="B1810" vm="8713">
        <f ca="1"/>
        <v>15.2658</v>
      </c>
      <c r="C1810" vm="8714">
        <f ca="1"/>
        <v>9.2085000000000008</v>
      </c>
      <c r="N1810" vm="8715">
        <f ca="1"/>
        <v>23.741099999999999</v>
      </c>
      <c r="O1810" vm="8716">
        <f ca="1"/>
        <v>54.87</v>
      </c>
      <c r="P1810" vm="8717">
        <f ca="1"/>
        <v>68.849999999999994</v>
      </c>
      <c r="Q1810" vm="8718">
        <f ca="1"/>
        <v>19.9465</v>
      </c>
    </row>
    <row r="1811" spans="2:17" x14ac:dyDescent="0.2">
      <c r="B1811" vm="8719">
        <f ca="1"/>
        <v>15.2135</v>
      </c>
      <c r="C1811" vm="8720">
        <f ca="1"/>
        <v>9.3394999999999992</v>
      </c>
      <c r="N1811" vm="8721">
        <f ca="1"/>
        <v>23.586400000000001</v>
      </c>
      <c r="O1811" vm="1665">
        <f ca="1"/>
        <v>55.75</v>
      </c>
      <c r="P1811" vm="8722">
        <f ca="1"/>
        <v>69.48</v>
      </c>
      <c r="Q1811" vm="8723">
        <f ca="1"/>
        <v>19.943100000000001</v>
      </c>
    </row>
    <row r="1812" spans="2:17" x14ac:dyDescent="0.2">
      <c r="B1812" vm="8388">
        <f ca="1"/>
        <v>15.0145</v>
      </c>
      <c r="C1812" vm="8724">
        <f ca="1"/>
        <v>9.2065000000000001</v>
      </c>
      <c r="N1812" vm="8725">
        <f ca="1"/>
        <v>23.299800000000001</v>
      </c>
      <c r="O1812" vm="8726">
        <f ca="1"/>
        <v>55.8</v>
      </c>
      <c r="P1812" vm="8727">
        <f ca="1"/>
        <v>69.33</v>
      </c>
      <c r="Q1812" vm="4410">
        <f ca="1"/>
        <v>20.0565</v>
      </c>
    </row>
    <row r="1813" spans="2:17" x14ac:dyDescent="0.2">
      <c r="B1813" vm="8728">
        <f ca="1"/>
        <v>15.233499999999999</v>
      </c>
      <c r="C1813" vm="7334">
        <f ca="1"/>
        <v>9.1959999999999997</v>
      </c>
      <c r="N1813" vm="8729">
        <f ca="1"/>
        <v>23.065100000000001</v>
      </c>
      <c r="O1813" vm="8730">
        <f ca="1"/>
        <v>55.12</v>
      </c>
      <c r="P1813" vm="8731">
        <f ca="1"/>
        <v>69.13</v>
      </c>
      <c r="Q1813" vm="8732">
        <f ca="1"/>
        <v>20.309799999999999</v>
      </c>
    </row>
    <row r="1814" spans="2:17" x14ac:dyDescent="0.2">
      <c r="B1814" vm="8733">
        <f ca="1"/>
        <v>15.389900000000001</v>
      </c>
      <c r="C1814" vm="8734">
        <f ca="1"/>
        <v>9.1824999999999992</v>
      </c>
      <c r="N1814" vm="8735">
        <f ca="1"/>
        <v>23.265799999999999</v>
      </c>
      <c r="O1814" vm="8736">
        <f ca="1"/>
        <v>55.16</v>
      </c>
      <c r="P1814" vm="8737">
        <f ca="1"/>
        <v>68.73</v>
      </c>
      <c r="Q1814" vm="8738">
        <f ca="1"/>
        <v>20.279800000000002</v>
      </c>
    </row>
    <row r="1815" spans="2:17" x14ac:dyDescent="0.2">
      <c r="B1815" vm="59">
        <f ca="1"/>
        <v>15.43</v>
      </c>
      <c r="C1815" vm="8739">
        <f ca="1"/>
        <v>9.1010000000000009</v>
      </c>
      <c r="N1815" vm="8740">
        <f ca="1"/>
        <v>23.423100000000002</v>
      </c>
      <c r="O1815" vm="1034">
        <f ca="1"/>
        <v>55.9</v>
      </c>
      <c r="P1815" vm="8741">
        <f ca="1"/>
        <v>69.260000000000005</v>
      </c>
      <c r="Q1815" vm="8742">
        <f ca="1"/>
        <v>20.296500000000002</v>
      </c>
    </row>
    <row r="1816" spans="2:17" x14ac:dyDescent="0.2">
      <c r="B1816" vm="8743">
        <f ca="1"/>
        <v>15.5373</v>
      </c>
      <c r="C1816" vm="8744">
        <f ca="1"/>
        <v>9.1639999999999997</v>
      </c>
      <c r="N1816" vm="8745">
        <f ca="1"/>
        <v>24.299099999999999</v>
      </c>
      <c r="O1816" vm="8746">
        <f ca="1"/>
        <v>55.58</v>
      </c>
      <c r="P1816" vm="8747">
        <f ca="1"/>
        <v>68.63</v>
      </c>
      <c r="Q1816" vm="8748">
        <f ca="1"/>
        <v>20.469799999999999</v>
      </c>
    </row>
    <row r="1817" spans="2:17" x14ac:dyDescent="0.2">
      <c r="B1817" vm="8749">
        <f ca="1"/>
        <v>15.5931</v>
      </c>
      <c r="C1817" vm="8750">
        <f ca="1"/>
        <v>9.1724999999999994</v>
      </c>
      <c r="N1817" vm="8751">
        <f ca="1"/>
        <v>24.2544</v>
      </c>
      <c r="O1817" vm="8752">
        <f ca="1"/>
        <v>56.31</v>
      </c>
      <c r="P1817" vm="8753">
        <f ca="1"/>
        <v>68.290000000000006</v>
      </c>
      <c r="Q1817" vm="8754">
        <f ca="1"/>
        <v>20.193100000000001</v>
      </c>
    </row>
    <row r="1818" spans="2:17" x14ac:dyDescent="0.2">
      <c r="B1818" vm="8755">
        <f ca="1"/>
        <v>15.7883</v>
      </c>
      <c r="C1818" vm="8756">
        <f ca="1"/>
        <v>9.2439999999999998</v>
      </c>
      <c r="N1818" vm="8757">
        <f ca="1"/>
        <v>24.288399999999999</v>
      </c>
      <c r="O1818" vm="8758">
        <f ca="1"/>
        <v>55.93</v>
      </c>
      <c r="P1818" vm="8759">
        <f ca="1"/>
        <v>68.19</v>
      </c>
      <c r="Q1818" vm="8661">
        <f ca="1"/>
        <v>20.1098</v>
      </c>
    </row>
    <row r="1819" spans="2:17" x14ac:dyDescent="0.2">
      <c r="B1819" vm="8760">
        <f ca="1"/>
        <v>15.880599999999999</v>
      </c>
      <c r="C1819" vm="8761">
        <f ca="1"/>
        <v>9.625</v>
      </c>
      <c r="N1819" vm="8762">
        <f ca="1"/>
        <v>24.967099999999999</v>
      </c>
      <c r="O1819" vm="8659">
        <f ca="1"/>
        <v>54.99</v>
      </c>
      <c r="P1819" vm="8763">
        <f ca="1"/>
        <v>67.67</v>
      </c>
      <c r="Q1819" vm="8764">
        <f ca="1"/>
        <v>20.149799999999999</v>
      </c>
    </row>
    <row r="1820" spans="2:17" x14ac:dyDescent="0.2">
      <c r="B1820" vm="8765">
        <f ca="1"/>
        <v>15.978</v>
      </c>
      <c r="C1820" vm="8766">
        <f ca="1"/>
        <v>9.5269999999999992</v>
      </c>
      <c r="N1820" vm="8767">
        <f ca="1"/>
        <v>25.349699999999999</v>
      </c>
      <c r="O1820" vm="7372">
        <f ca="1"/>
        <v>53.62</v>
      </c>
      <c r="P1820" vm="8768">
        <f ca="1"/>
        <v>68.22</v>
      </c>
      <c r="Q1820" vm="8769">
        <f ca="1"/>
        <v>20.076499999999999</v>
      </c>
    </row>
    <row r="1821" spans="2:17" x14ac:dyDescent="0.2">
      <c r="B1821" vm="8770">
        <f ca="1"/>
        <v>16.180700000000002</v>
      </c>
      <c r="C1821" vm="8771">
        <f ca="1"/>
        <v>9.6005000000000003</v>
      </c>
      <c r="N1821" vm="8772">
        <f ca="1"/>
        <v>25.333100000000002</v>
      </c>
      <c r="O1821" vm="972">
        <f ca="1"/>
        <v>53.87</v>
      </c>
      <c r="P1821" vm="8773">
        <f ca="1"/>
        <v>69.7</v>
      </c>
      <c r="Q1821" vm="8774">
        <f ca="1"/>
        <v>20.203099999999999</v>
      </c>
    </row>
    <row r="1822" spans="2:17" x14ac:dyDescent="0.2">
      <c r="B1822" vm="8775">
        <f ca="1"/>
        <v>16.140599999999999</v>
      </c>
      <c r="C1822" vm="8776">
        <f ca="1"/>
        <v>9.8239999999999998</v>
      </c>
      <c r="N1822" vm="8777">
        <f ca="1"/>
        <v>24.866399999999999</v>
      </c>
      <c r="O1822" vm="2519">
        <f ca="1"/>
        <v>53.89</v>
      </c>
      <c r="P1822" vm="8778">
        <f ca="1"/>
        <v>69.430000000000007</v>
      </c>
      <c r="Q1822" vm="8779">
        <f ca="1"/>
        <v>20.299800000000001</v>
      </c>
    </row>
    <row r="1823" spans="2:17" x14ac:dyDescent="0.2">
      <c r="B1823" vm="8780">
        <f ca="1"/>
        <v>16.191400000000002</v>
      </c>
      <c r="C1823" vm="8781">
        <f ca="1"/>
        <v>10.179500000000001</v>
      </c>
      <c r="N1823" vm="8782">
        <f ca="1"/>
        <v>24.993099999999998</v>
      </c>
      <c r="O1823" vm="1152">
        <f ca="1"/>
        <v>55.25</v>
      </c>
      <c r="P1823" vm="8783">
        <f ca="1"/>
        <v>68.72</v>
      </c>
      <c r="Q1823" vm="8784">
        <f ca="1"/>
        <v>20.4498</v>
      </c>
    </row>
    <row r="1824" spans="2:17" x14ac:dyDescent="0.2">
      <c r="B1824" vm="8785">
        <f ca="1"/>
        <v>16.316600000000001</v>
      </c>
      <c r="C1824" vm="8786">
        <f ca="1"/>
        <v>10.307</v>
      </c>
      <c r="N1824" vm="8787">
        <f ca="1"/>
        <v>24.432400000000001</v>
      </c>
      <c r="O1824" vm="8788">
        <f ca="1"/>
        <v>55.39</v>
      </c>
      <c r="P1824" vm="8789">
        <f ca="1"/>
        <v>68.45</v>
      </c>
      <c r="Q1824" vm="8790">
        <f ca="1"/>
        <v>20.383099999999999</v>
      </c>
    </row>
    <row r="1825" spans="2:17" x14ac:dyDescent="0.2">
      <c r="B1825" vm="8791">
        <f ca="1"/>
        <v>16.351800000000001</v>
      </c>
      <c r="C1825" vm="8792">
        <f ca="1"/>
        <v>10.064</v>
      </c>
      <c r="N1825" vm="8793">
        <f ca="1"/>
        <v>23.543099999999999</v>
      </c>
      <c r="O1825" vm="1639">
        <f ca="1"/>
        <v>55</v>
      </c>
      <c r="P1825" vm="8794">
        <f ca="1"/>
        <v>69.11</v>
      </c>
      <c r="Q1825" vm="8795">
        <f ca="1"/>
        <v>20.256499999999999</v>
      </c>
    </row>
    <row r="1826" spans="2:17" x14ac:dyDescent="0.2">
      <c r="B1826" vm="8796">
        <f ca="1"/>
        <v>16.3096</v>
      </c>
      <c r="C1826" vm="8797">
        <f ca="1"/>
        <v>10.250999999999999</v>
      </c>
      <c r="N1826" vm="8798">
        <f ca="1"/>
        <v>23.395099999999999</v>
      </c>
      <c r="O1826" vm="8799">
        <f ca="1"/>
        <v>57.97</v>
      </c>
      <c r="P1826" vm="8800">
        <f ca="1"/>
        <v>68.900000000000006</v>
      </c>
      <c r="Q1826" vm="8801">
        <f ca="1"/>
        <v>20.3565</v>
      </c>
    </row>
    <row r="1827" spans="2:17" x14ac:dyDescent="0.2">
      <c r="B1827" vm="8802">
        <f ca="1"/>
        <v>16.034800000000001</v>
      </c>
      <c r="C1827" vm="8803">
        <f ca="1"/>
        <v>9.9009999999999998</v>
      </c>
      <c r="N1827" vm="8804">
        <f ca="1"/>
        <v>23.3264</v>
      </c>
      <c r="O1827" vm="8805">
        <f ca="1"/>
        <v>58.94</v>
      </c>
      <c r="P1827" vm="8806">
        <f ca="1"/>
        <v>69.27</v>
      </c>
      <c r="Q1827" vm="8807">
        <f ca="1"/>
        <v>20.3598</v>
      </c>
    </row>
    <row r="1828" spans="2:17" x14ac:dyDescent="0.2">
      <c r="B1828" vm="8808">
        <f ca="1"/>
        <v>16.1509</v>
      </c>
      <c r="C1828" vm="8809">
        <f ca="1"/>
        <v>9.9120000000000008</v>
      </c>
      <c r="N1828" vm="8810">
        <f ca="1"/>
        <v>22.6584</v>
      </c>
      <c r="O1828" vm="8811">
        <f ca="1"/>
        <v>59.02</v>
      </c>
      <c r="P1828" vm="8812">
        <f ca="1"/>
        <v>69.319999999999993</v>
      </c>
      <c r="Q1828" vm="8813">
        <f ca="1"/>
        <v>20.379799999999999</v>
      </c>
    </row>
    <row r="1829" spans="2:17" x14ac:dyDescent="0.2">
      <c r="B1829" vm="8814">
        <f ca="1"/>
        <v>15.976699999999999</v>
      </c>
      <c r="C1829" vm="8815">
        <f ca="1"/>
        <v>9.8475000000000001</v>
      </c>
      <c r="N1829" vm="8816">
        <f ca="1"/>
        <v>22.790400000000002</v>
      </c>
      <c r="O1829" vm="8817">
        <f ca="1"/>
        <v>59.16</v>
      </c>
      <c r="P1829" vm="8818">
        <f ca="1"/>
        <v>69.099999999999994</v>
      </c>
      <c r="Q1829" vm="8819">
        <f ca="1"/>
        <v>20.176500000000001</v>
      </c>
    </row>
    <row r="1830" spans="2:17" x14ac:dyDescent="0.2">
      <c r="B1830" vm="8820">
        <f ca="1"/>
        <v>15.821300000000001</v>
      </c>
      <c r="C1830" vm="8821">
        <f ca="1"/>
        <v>9.6775000000000002</v>
      </c>
      <c r="N1830" vm="8822">
        <f ca="1"/>
        <v>22.834399999999999</v>
      </c>
      <c r="O1830" vm="8823">
        <f ca="1"/>
        <v>58.82</v>
      </c>
      <c r="P1830" vm="8794">
        <f ca="1"/>
        <v>69.11</v>
      </c>
      <c r="Q1830" vm="8824">
        <f ca="1"/>
        <v>20.066500000000001</v>
      </c>
    </row>
    <row r="1831" spans="2:17" x14ac:dyDescent="0.2">
      <c r="B1831" vm="8825">
        <f ca="1"/>
        <v>15.7272</v>
      </c>
      <c r="C1831" vm="8826">
        <f ca="1"/>
        <v>9.6010000000000009</v>
      </c>
      <c r="N1831" vm="8827">
        <f ca="1"/>
        <v>22.3931</v>
      </c>
      <c r="O1831" vm="8828">
        <f ca="1"/>
        <v>58.52</v>
      </c>
      <c r="P1831" vm="8829">
        <f ca="1"/>
        <v>69.38</v>
      </c>
      <c r="Q1831" vm="8830">
        <f ca="1"/>
        <v>20.0731</v>
      </c>
    </row>
    <row r="1832" spans="2:17" x14ac:dyDescent="0.2">
      <c r="B1832" vm="8831">
        <f ca="1"/>
        <v>15.853400000000001</v>
      </c>
      <c r="C1832" vm="8832">
        <f ca="1"/>
        <v>9.6374999999999993</v>
      </c>
      <c r="N1832" vm="8833">
        <f ca="1"/>
        <v>23.416399999999999</v>
      </c>
      <c r="O1832" vm="8834">
        <f ca="1"/>
        <v>57.96</v>
      </c>
      <c r="P1832" vm="8835">
        <f ca="1"/>
        <v>68.7</v>
      </c>
      <c r="Q1832" vm="8836">
        <f ca="1"/>
        <v>20.009799999999998</v>
      </c>
    </row>
    <row r="1833" spans="2:17" x14ac:dyDescent="0.2">
      <c r="B1833" vm="8837">
        <f ca="1"/>
        <v>15.864599999999999</v>
      </c>
      <c r="C1833" vm="8838">
        <f ca="1"/>
        <v>9.4815000000000005</v>
      </c>
      <c r="N1833" vm="8839">
        <f ca="1"/>
        <v>23.7331</v>
      </c>
      <c r="O1833" vm="8840">
        <f ca="1"/>
        <v>58.08</v>
      </c>
      <c r="P1833" vm="8841">
        <f ca="1"/>
        <v>67.989999999999995</v>
      </c>
      <c r="Q1833" vm="8842">
        <f ca="1"/>
        <v>20.096499999999999</v>
      </c>
    </row>
    <row r="1834" spans="2:17" x14ac:dyDescent="0.2">
      <c r="B1834" vm="8843">
        <f ca="1"/>
        <v>16.074300000000001</v>
      </c>
      <c r="C1834" vm="8844">
        <f ca="1"/>
        <v>9.4030000000000005</v>
      </c>
      <c r="N1834" vm="8845">
        <f ca="1"/>
        <v>23.5398</v>
      </c>
      <c r="O1834" vm="8846">
        <f ca="1"/>
        <v>58.03</v>
      </c>
      <c r="P1834" vm="8847">
        <f ca="1"/>
        <v>67.34</v>
      </c>
      <c r="Q1834" vm="8848">
        <f ca="1"/>
        <v>19.9331</v>
      </c>
    </row>
    <row r="1835" spans="2:17" x14ac:dyDescent="0.2">
      <c r="B1835" vm="8849">
        <f ca="1"/>
        <v>16.204499999999999</v>
      </c>
      <c r="C1835" vm="8850">
        <f ca="1"/>
        <v>9.4949999999999992</v>
      </c>
      <c r="N1835" vm="8851">
        <f ca="1"/>
        <v>23.309799999999999</v>
      </c>
      <c r="O1835" vm="1121">
        <f ca="1"/>
        <v>58.39</v>
      </c>
      <c r="P1835" vm="8852">
        <f ca="1"/>
        <v>67.94</v>
      </c>
      <c r="Q1835" vm="4519">
        <f ca="1"/>
        <v>19.9998</v>
      </c>
    </row>
    <row r="1836" spans="2:17" x14ac:dyDescent="0.2">
      <c r="B1836" vm="8853">
        <f ca="1"/>
        <v>15.5901</v>
      </c>
      <c r="C1836" vm="8854">
        <f ca="1"/>
        <v>9.4504999999999999</v>
      </c>
      <c r="N1836" vm="8855">
        <f ca="1"/>
        <v>23.119800000000001</v>
      </c>
      <c r="O1836" vm="8856">
        <f ca="1"/>
        <v>58.35</v>
      </c>
      <c r="P1836" vm="8857">
        <f ca="1"/>
        <v>68.150000000000006</v>
      </c>
      <c r="Q1836" vm="8236">
        <f ca="1"/>
        <v>19.979800000000001</v>
      </c>
    </row>
    <row r="1837" spans="2:17" x14ac:dyDescent="0.2">
      <c r="B1837" vm="8858">
        <f ca="1"/>
        <v>15.2288</v>
      </c>
      <c r="C1837" vm="8859">
        <f ca="1"/>
        <v>9.3605</v>
      </c>
      <c r="N1837" vm="8860">
        <f ca="1"/>
        <v>23.592400000000001</v>
      </c>
      <c r="O1837" vm="8861">
        <f ca="1"/>
        <v>57.61</v>
      </c>
      <c r="P1837" vm="8862">
        <f ca="1"/>
        <v>67.55</v>
      </c>
      <c r="Q1837" vm="8863">
        <f ca="1"/>
        <v>20.369800000000001</v>
      </c>
    </row>
    <row r="1838" spans="2:17" x14ac:dyDescent="0.2">
      <c r="B1838" vm="8703">
        <f ca="1"/>
        <v>15.215999999999999</v>
      </c>
      <c r="C1838" vm="8864">
        <f ca="1"/>
        <v>9.4410000000000007</v>
      </c>
      <c r="N1838" vm="8865">
        <f ca="1"/>
        <v>23.529800000000002</v>
      </c>
      <c r="O1838" vm="1132">
        <f ca="1"/>
        <v>57.7</v>
      </c>
      <c r="P1838" vm="8866">
        <f ca="1"/>
        <v>68.11</v>
      </c>
      <c r="Q1838" vm="8867">
        <f ca="1"/>
        <v>20.516500000000001</v>
      </c>
    </row>
    <row r="1839" spans="2:17" x14ac:dyDescent="0.2">
      <c r="B1839" vm="8868">
        <f ca="1"/>
        <v>15.1569</v>
      </c>
      <c r="C1839" vm="8869">
        <f ca="1"/>
        <v>9.6464999999999996</v>
      </c>
      <c r="N1839" vm="8870">
        <f ca="1"/>
        <v>23.798400000000001</v>
      </c>
      <c r="O1839" vm="8871">
        <f ca="1"/>
        <v>57.28</v>
      </c>
      <c r="P1839" vm="8872">
        <f ca="1"/>
        <v>67.010000000000005</v>
      </c>
      <c r="Q1839" vm="8873">
        <f ca="1"/>
        <v>20.653099999999998</v>
      </c>
    </row>
    <row r="1840" spans="2:17" x14ac:dyDescent="0.2">
      <c r="B1840" vm="8874">
        <f ca="1"/>
        <v>15.120900000000001</v>
      </c>
      <c r="C1840" vm="8875">
        <f ca="1"/>
        <v>9.6170000000000009</v>
      </c>
      <c r="N1840" vm="8876">
        <f ca="1"/>
        <v>23.5838</v>
      </c>
      <c r="O1840" vm="8817">
        <f ca="1"/>
        <v>59.16</v>
      </c>
      <c r="P1840" vm="8877">
        <f ca="1"/>
        <v>67.650000000000006</v>
      </c>
      <c r="Q1840" vm="8878">
        <f ca="1"/>
        <v>20.566500000000001</v>
      </c>
    </row>
    <row r="1841" spans="2:17" x14ac:dyDescent="0.2">
      <c r="B1841" vm="8879">
        <f ca="1"/>
        <v>14.8369</v>
      </c>
      <c r="C1841" vm="7849">
        <f ca="1"/>
        <v>9.4495000000000005</v>
      </c>
      <c r="N1841" vm="8880">
        <f ca="1"/>
        <v>23.393799999999999</v>
      </c>
      <c r="O1841" vm="8881">
        <f ca="1"/>
        <v>59.04</v>
      </c>
      <c r="P1841" vm="8882">
        <f ca="1"/>
        <v>67.98</v>
      </c>
      <c r="Q1841" vm="8883">
        <f ca="1"/>
        <v>19.7165</v>
      </c>
    </row>
    <row r="1842" spans="2:17" x14ac:dyDescent="0.2">
      <c r="B1842" vm="8884">
        <f ca="1"/>
        <v>14.970499999999999</v>
      </c>
      <c r="C1842" vm="8885">
        <f ca="1"/>
        <v>9.4339999999999993</v>
      </c>
      <c r="N1842" vm="8886">
        <f ca="1"/>
        <v>23.731100000000001</v>
      </c>
      <c r="O1842" vm="8811">
        <f ca="1"/>
        <v>59.02</v>
      </c>
      <c r="P1842" vm="8887">
        <f ca="1"/>
        <v>69.05</v>
      </c>
      <c r="Q1842" vm="4189">
        <f ca="1"/>
        <v>19.7531</v>
      </c>
    </row>
    <row r="1843" spans="2:17" x14ac:dyDescent="0.2">
      <c r="B1843" vm="7309">
        <f ca="1"/>
        <v>15.114599999999999</v>
      </c>
      <c r="C1843" vm="8888">
        <f ca="1"/>
        <v>9.5835000000000008</v>
      </c>
      <c r="N1843" vm="8889">
        <f ca="1"/>
        <v>23.703800000000001</v>
      </c>
      <c r="O1843" vm="8890">
        <f ca="1"/>
        <v>58.79</v>
      </c>
      <c r="P1843" vm="8891">
        <f ca="1"/>
        <v>69.97</v>
      </c>
      <c r="Q1843" vm="8892">
        <f ca="1"/>
        <v>19.303100000000001</v>
      </c>
    </row>
    <row r="1844" spans="2:17" x14ac:dyDescent="0.2">
      <c r="B1844" vm="8893">
        <f ca="1"/>
        <v>15.287599999999999</v>
      </c>
      <c r="C1844" vm="7795">
        <f ca="1"/>
        <v>9.6784999999999997</v>
      </c>
      <c r="N1844" vm="8894">
        <f ca="1"/>
        <v>23.5124</v>
      </c>
      <c r="O1844" vm="8895">
        <f ca="1"/>
        <v>56.94</v>
      </c>
      <c r="P1844" vm="8896">
        <f ca="1"/>
        <v>70.13</v>
      </c>
      <c r="Q1844" vm="8897">
        <f ca="1"/>
        <v>19.1965</v>
      </c>
    </row>
    <row r="1845" spans="2:17" x14ac:dyDescent="0.2">
      <c r="B1845" vm="8898">
        <f ca="1"/>
        <v>15.3904</v>
      </c>
      <c r="C1845" vm="8899">
        <f ca="1"/>
        <v>11.2415</v>
      </c>
      <c r="N1845" vm="8900">
        <f ca="1"/>
        <v>23.325099999999999</v>
      </c>
      <c r="O1845" vm="8901">
        <f ca="1"/>
        <v>58.61</v>
      </c>
      <c r="P1845" vm="8902">
        <f ca="1"/>
        <v>70.430000000000007</v>
      </c>
      <c r="Q1845" vm="4617">
        <f ca="1"/>
        <v>19.726500000000001</v>
      </c>
    </row>
    <row r="1846" spans="2:17" x14ac:dyDescent="0.2">
      <c r="B1846" vm="8903">
        <f ca="1"/>
        <v>15.339600000000001</v>
      </c>
      <c r="C1846" vm="8904">
        <f ca="1"/>
        <v>11.1975</v>
      </c>
      <c r="N1846" vm="8905">
        <f ca="1"/>
        <v>22.586400000000001</v>
      </c>
      <c r="O1846" vm="8906">
        <f ca="1"/>
        <v>56.95</v>
      </c>
      <c r="P1846" vm="8907">
        <f ca="1"/>
        <v>70.400000000000006</v>
      </c>
      <c r="Q1846" vm="8908">
        <f ca="1"/>
        <v>19.6065</v>
      </c>
    </row>
    <row r="1847" spans="2:17" x14ac:dyDescent="0.2">
      <c r="B1847" vm="8909">
        <f ca="1"/>
        <v>15.109400000000001</v>
      </c>
      <c r="C1847" vm="8910">
        <f ca="1"/>
        <v>11.47</v>
      </c>
      <c r="N1847" vm="8911">
        <f ca="1"/>
        <v>22.446400000000001</v>
      </c>
      <c r="O1847" vm="3591">
        <f ca="1"/>
        <v>56.27</v>
      </c>
      <c r="P1847" vm="8912">
        <f ca="1"/>
        <v>71.290000000000006</v>
      </c>
      <c r="Q1847" vm="8913">
        <f ca="1"/>
        <v>19.649799999999999</v>
      </c>
    </row>
    <row r="1848" spans="2:17" x14ac:dyDescent="0.2">
      <c r="B1848" vm="8914">
        <f ca="1"/>
        <v>15.044600000000001</v>
      </c>
      <c r="C1848" vm="8915">
        <f ca="1"/>
        <v>11.391</v>
      </c>
      <c r="N1848" vm="8916">
        <f ca="1"/>
        <v>21.851800000000001</v>
      </c>
      <c r="O1848" vm="8917">
        <f ca="1"/>
        <v>56.77</v>
      </c>
      <c r="P1848" vm="8918">
        <f ca="1"/>
        <v>72.843999999999994</v>
      </c>
      <c r="Q1848" vm="8702">
        <f ca="1"/>
        <v>19.653099999999998</v>
      </c>
    </row>
    <row r="1849" spans="2:17" x14ac:dyDescent="0.2">
      <c r="B1849" vm="8919">
        <f ca="1"/>
        <v>15.2553</v>
      </c>
      <c r="C1849" vm="8920">
        <f ca="1"/>
        <v>11.487</v>
      </c>
      <c r="N1849" vm="8921">
        <f ca="1"/>
        <v>21.316500000000001</v>
      </c>
      <c r="O1849" vm="8922">
        <f ca="1"/>
        <v>56.52</v>
      </c>
      <c r="P1849" vm="8923">
        <f ca="1"/>
        <v>71.94</v>
      </c>
      <c r="Q1849" vm="8924">
        <f ca="1"/>
        <v>19.7331</v>
      </c>
    </row>
    <row r="1850" spans="2:17" x14ac:dyDescent="0.2">
      <c r="B1850" vm="8925">
        <f ca="1"/>
        <v>15.162699999999999</v>
      </c>
      <c r="C1850" vm="8926">
        <f ca="1"/>
        <v>11.39</v>
      </c>
      <c r="N1850" vm="8927">
        <f ca="1"/>
        <v>21.278500000000001</v>
      </c>
      <c r="O1850" vm="8928">
        <f ca="1"/>
        <v>55.65</v>
      </c>
      <c r="P1850" vm="8929">
        <f ca="1"/>
        <v>72.2</v>
      </c>
      <c r="Q1850" vm="8930">
        <f ca="1"/>
        <v>19.619800000000001</v>
      </c>
    </row>
    <row r="1851" spans="2:17" x14ac:dyDescent="0.2">
      <c r="B1851" vm="3359">
        <f ca="1"/>
        <v>14.8894</v>
      </c>
      <c r="C1851" vm="8931">
        <f ca="1"/>
        <v>11.118</v>
      </c>
      <c r="N1851" vm="8932">
        <f ca="1"/>
        <v>21.348500000000001</v>
      </c>
      <c r="O1851" vm="8933">
        <f ca="1"/>
        <v>54.35</v>
      </c>
      <c r="P1851" vm="8934">
        <f ca="1"/>
        <v>76.78</v>
      </c>
      <c r="Q1851" vm="4488">
        <f ca="1"/>
        <v>19.516500000000001</v>
      </c>
    </row>
    <row r="1852" spans="2:17" x14ac:dyDescent="0.2">
      <c r="B1852" vm="8935">
        <f ca="1"/>
        <v>15.152900000000001</v>
      </c>
      <c r="C1852" vm="8936">
        <f ca="1"/>
        <v>11.157500000000001</v>
      </c>
      <c r="N1852" vm="8937">
        <f ca="1"/>
        <v>22.149799999999999</v>
      </c>
      <c r="O1852" vm="8938">
        <f ca="1"/>
        <v>55.24</v>
      </c>
      <c r="P1852" vm="8939">
        <f ca="1"/>
        <v>74.28</v>
      </c>
      <c r="Q1852" vm="8529">
        <f ca="1"/>
        <v>19.686499999999999</v>
      </c>
    </row>
    <row r="1853" spans="2:17" x14ac:dyDescent="0.2">
      <c r="B1853" vm="8940">
        <f ca="1"/>
        <v>15.1852</v>
      </c>
      <c r="C1853" vm="8941">
        <f ca="1"/>
        <v>11.029500000000001</v>
      </c>
      <c r="N1853" vm="8942">
        <f ca="1"/>
        <v>20.008500000000002</v>
      </c>
      <c r="O1853" vm="8943">
        <f ca="1"/>
        <v>55.37</v>
      </c>
      <c r="P1853" vm="8944">
        <f ca="1"/>
        <v>74.3</v>
      </c>
      <c r="Q1853" vm="8945">
        <f ca="1"/>
        <v>19.493099999999998</v>
      </c>
    </row>
    <row r="1854" spans="2:17" x14ac:dyDescent="0.2">
      <c r="B1854" vm="8946">
        <f ca="1"/>
        <v>15.338900000000001</v>
      </c>
      <c r="C1854" vm="8947">
        <f ca="1"/>
        <v>11.195499999999999</v>
      </c>
      <c r="N1854" vm="4509">
        <f ca="1"/>
        <v>19.9665</v>
      </c>
      <c r="O1854" vm="8948">
        <f ca="1"/>
        <v>55.56</v>
      </c>
      <c r="P1854" vm="8949">
        <f ca="1"/>
        <v>74.95</v>
      </c>
      <c r="Q1854" vm="8509">
        <f ca="1"/>
        <v>19.783100000000001</v>
      </c>
    </row>
    <row r="1855" spans="2:17" x14ac:dyDescent="0.2">
      <c r="B1855" vm="8950">
        <f ca="1"/>
        <v>15.2736</v>
      </c>
      <c r="C1855" vm="8951">
        <f ca="1"/>
        <v>11.297499999999999</v>
      </c>
      <c r="N1855" vm="8349">
        <f ca="1"/>
        <v>20.4665</v>
      </c>
      <c r="O1855" vm="8952">
        <f ca="1"/>
        <v>55.2</v>
      </c>
      <c r="P1855" vm="8953">
        <f ca="1"/>
        <v>75.89</v>
      </c>
      <c r="Q1855" vm="4605">
        <f ca="1"/>
        <v>19.693100000000001</v>
      </c>
    </row>
    <row r="1856" spans="2:17" x14ac:dyDescent="0.2">
      <c r="B1856" vm="8954">
        <f ca="1"/>
        <v>15.0341</v>
      </c>
      <c r="C1856" vm="8955">
        <f ca="1"/>
        <v>11.28</v>
      </c>
      <c r="N1856" vm="8956">
        <f ca="1"/>
        <v>20.067799999999998</v>
      </c>
      <c r="O1856" vm="2808">
        <f ca="1"/>
        <v>54.82</v>
      </c>
      <c r="P1856" vm="8957">
        <f ca="1"/>
        <v>76.45</v>
      </c>
      <c r="Q1856" vm="8958">
        <f ca="1"/>
        <v>19.6965</v>
      </c>
    </row>
    <row r="1857" spans="2:17" x14ac:dyDescent="0.2">
      <c r="B1857" vm="8959">
        <f ca="1"/>
        <v>15.148400000000001</v>
      </c>
      <c r="C1857" vm="6932">
        <f ca="1"/>
        <v>11.324999999999999</v>
      </c>
      <c r="N1857" vm="8960">
        <f ca="1"/>
        <v>20.366499999999998</v>
      </c>
      <c r="O1857" vm="8961">
        <f ca="1"/>
        <v>55.02</v>
      </c>
      <c r="P1857" vm="8962">
        <f ca="1"/>
        <v>75.59</v>
      </c>
      <c r="Q1857" vm="8913">
        <f ca="1"/>
        <v>19.649799999999999</v>
      </c>
    </row>
    <row r="1858" spans="2:17" x14ac:dyDescent="0.2">
      <c r="B1858" vm="8963">
        <f ca="1"/>
        <v>15.464</v>
      </c>
      <c r="C1858" vm="7982">
        <f ca="1"/>
        <v>11.25</v>
      </c>
      <c r="N1858" vm="8964">
        <f ca="1"/>
        <v>20.166499999999999</v>
      </c>
      <c r="O1858" vm="8965">
        <f ca="1"/>
        <v>55.04</v>
      </c>
      <c r="P1858" vm="8966">
        <f ca="1"/>
        <v>75.53</v>
      </c>
      <c r="Q1858" vm="8967">
        <f ca="1"/>
        <v>19.8431</v>
      </c>
    </row>
    <row r="1859" spans="2:17" x14ac:dyDescent="0.2">
      <c r="B1859" vm="8968">
        <f ca="1"/>
        <v>15.8611</v>
      </c>
      <c r="C1859" vm="8969">
        <f ca="1"/>
        <v>11.2525</v>
      </c>
      <c r="N1859" vm="8964">
        <f ca="1"/>
        <v>20.166499999999999</v>
      </c>
      <c r="O1859" vm="8970">
        <f ca="1"/>
        <v>55.07</v>
      </c>
      <c r="P1859" vm="8971">
        <f ca="1"/>
        <v>76.05</v>
      </c>
      <c r="Q1859" vm="8972">
        <f ca="1"/>
        <v>20.4465</v>
      </c>
    </row>
    <row r="1860" spans="2:17" x14ac:dyDescent="0.2">
      <c r="B1860" vm="8973">
        <f ca="1"/>
        <v>15.6427</v>
      </c>
      <c r="C1860" vm="8974">
        <f ca="1"/>
        <v>10.970499999999999</v>
      </c>
      <c r="N1860" vm="8942">
        <f ca="1"/>
        <v>20.008500000000002</v>
      </c>
      <c r="O1860" vm="8975">
        <f ca="1"/>
        <v>54.89</v>
      </c>
      <c r="P1860" vm="8976">
        <f ca="1"/>
        <v>75.3</v>
      </c>
      <c r="Q1860" vm="8977">
        <f ca="1"/>
        <v>20.623100000000001</v>
      </c>
    </row>
    <row r="1861" spans="2:17" x14ac:dyDescent="0.2">
      <c r="B1861" vm="8978">
        <f ca="1"/>
        <v>15.0273</v>
      </c>
      <c r="C1861" vm="8979">
        <f ca="1"/>
        <v>10.701499999999999</v>
      </c>
      <c r="N1861" vm="8980">
        <f ca="1"/>
        <v>20.9998</v>
      </c>
      <c r="O1861" vm="8981">
        <f ca="1"/>
        <v>54.09</v>
      </c>
      <c r="P1861" vm="8982">
        <f ca="1"/>
        <v>73.680000000000007</v>
      </c>
      <c r="Q1861" vm="8983">
        <f ca="1"/>
        <v>20.793099999999999</v>
      </c>
    </row>
    <row r="1862" spans="2:17" x14ac:dyDescent="0.2">
      <c r="B1862" vm="8984">
        <f ca="1"/>
        <v>15.350899999999999</v>
      </c>
      <c r="C1862" vm="8985">
        <f ca="1"/>
        <v>10.9155</v>
      </c>
      <c r="N1862" vm="8986">
        <f ca="1"/>
        <v>20.400500000000001</v>
      </c>
      <c r="O1862" vm="8987">
        <f ca="1"/>
        <v>55.76</v>
      </c>
      <c r="P1862" vm="8988">
        <f ca="1"/>
        <v>74.89</v>
      </c>
      <c r="Q1862" vm="8989">
        <f ca="1"/>
        <v>20.996500000000001</v>
      </c>
    </row>
    <row r="1863" spans="2:17" x14ac:dyDescent="0.2">
      <c r="B1863" vm="8990">
        <f ca="1"/>
        <v>15.0558</v>
      </c>
      <c r="C1863" vm="8991">
        <f ca="1"/>
        <v>10.7355</v>
      </c>
      <c r="N1863" vm="8992">
        <f ca="1"/>
        <v>20.932500000000001</v>
      </c>
      <c r="O1863" vm="1148">
        <f ca="1"/>
        <v>55.45</v>
      </c>
      <c r="P1863" vm="8993">
        <f ca="1"/>
        <v>73.81</v>
      </c>
      <c r="Q1863" vm="8994">
        <f ca="1"/>
        <v>21.129799999999999</v>
      </c>
    </row>
    <row r="1864" spans="2:17" x14ac:dyDescent="0.2">
      <c r="B1864" vm="8995">
        <f ca="1"/>
        <v>15.2438</v>
      </c>
      <c r="C1864" vm="8996">
        <f ca="1"/>
        <v>10.849</v>
      </c>
      <c r="N1864" vm="8997">
        <f ca="1"/>
        <v>21.711099999999998</v>
      </c>
      <c r="O1864" vm="8998">
        <f ca="1"/>
        <v>55.03</v>
      </c>
      <c r="P1864" vm="8999">
        <f ca="1"/>
        <v>72.87</v>
      </c>
      <c r="Q1864" vm="9000">
        <f ca="1"/>
        <v>21.569800000000001</v>
      </c>
    </row>
    <row r="1865" spans="2:17" x14ac:dyDescent="0.2">
      <c r="B1865" vm="9001">
        <f ca="1"/>
        <v>15.0396</v>
      </c>
      <c r="C1865" vm="7964">
        <f ca="1"/>
        <v>10.749499999999999</v>
      </c>
      <c r="N1865" vm="9002">
        <f ca="1"/>
        <v>20.9191</v>
      </c>
      <c r="O1865" vm="9003">
        <f ca="1"/>
        <v>56.17</v>
      </c>
      <c r="P1865" vm="9004">
        <f ca="1"/>
        <v>73.430000000000007</v>
      </c>
      <c r="Q1865" vm="9005">
        <f ca="1"/>
        <v>21.619800000000001</v>
      </c>
    </row>
    <row r="1866" spans="2:17" x14ac:dyDescent="0.2">
      <c r="B1866" vm="9006">
        <f ca="1"/>
        <v>14.909700000000001</v>
      </c>
      <c r="C1866" vm="7919">
        <f ca="1"/>
        <v>10.715</v>
      </c>
      <c r="N1866" vm="9007">
        <f ca="1"/>
        <v>20.723800000000001</v>
      </c>
      <c r="O1866" vm="9008">
        <f ca="1"/>
        <v>56.08</v>
      </c>
      <c r="P1866" vm="9009">
        <f ca="1"/>
        <v>73.849999999999994</v>
      </c>
      <c r="Q1866" vm="9010">
        <f ca="1"/>
        <v>21.799800000000001</v>
      </c>
    </row>
    <row r="1867" spans="2:17" x14ac:dyDescent="0.2">
      <c r="B1867" vm="9011">
        <f ca="1"/>
        <v>14.718299999999999</v>
      </c>
      <c r="C1867" vm="9012">
        <f ca="1"/>
        <v>10.606999999999999</v>
      </c>
      <c r="N1867" vm="9013">
        <f ca="1"/>
        <v>21.117799999999999</v>
      </c>
      <c r="O1867" vm="1110">
        <f ca="1"/>
        <v>56</v>
      </c>
      <c r="P1867" vm="9014">
        <f ca="1"/>
        <v>74</v>
      </c>
      <c r="Q1867" vm="9015">
        <f ca="1"/>
        <v>21.803100000000001</v>
      </c>
    </row>
    <row r="1868" spans="2:17" x14ac:dyDescent="0.2">
      <c r="B1868" vm="9016">
        <f ca="1"/>
        <v>14.7323</v>
      </c>
      <c r="C1868" vm="9017">
        <f ca="1"/>
        <v>10.474</v>
      </c>
      <c r="N1868" vm="9002">
        <f ca="1"/>
        <v>20.9191</v>
      </c>
      <c r="O1868" vm="1051">
        <f ca="1"/>
        <v>56.21</v>
      </c>
      <c r="P1868" vm="9018">
        <f ca="1"/>
        <v>74.260000000000005</v>
      </c>
      <c r="Q1868" vm="9010">
        <f ca="1"/>
        <v>21.799800000000001</v>
      </c>
    </row>
    <row r="1869" spans="2:17" x14ac:dyDescent="0.2">
      <c r="B1869" vm="9019">
        <f ca="1"/>
        <v>14.3086</v>
      </c>
      <c r="C1869" vm="9020">
        <f ca="1"/>
        <v>10.422000000000001</v>
      </c>
      <c r="N1869" vm="9021">
        <f ca="1"/>
        <v>20.883099999999999</v>
      </c>
      <c r="O1869" vm="9022">
        <f ca="1"/>
        <v>55.22</v>
      </c>
      <c r="P1869" vm="9023">
        <f ca="1"/>
        <v>74.2</v>
      </c>
      <c r="Q1869" vm="9024">
        <f ca="1"/>
        <v>21.809799999999999</v>
      </c>
    </row>
    <row r="1870" spans="2:17" x14ac:dyDescent="0.2">
      <c r="B1870" vm="7597">
        <f ca="1"/>
        <v>14.269299999999999</v>
      </c>
      <c r="C1870" vm="9025">
        <f ca="1"/>
        <v>10.37</v>
      </c>
      <c r="N1870" vm="9026">
        <f ca="1"/>
        <v>21.090499999999999</v>
      </c>
      <c r="O1870" vm="9027">
        <f ca="1"/>
        <v>54.77</v>
      </c>
      <c r="P1870" vm="9028">
        <f ca="1"/>
        <v>73.56</v>
      </c>
      <c r="Q1870" vm="9029">
        <f ca="1"/>
        <v>21.9664</v>
      </c>
    </row>
    <row r="1871" spans="2:17" x14ac:dyDescent="0.2">
      <c r="B1871" vm="9030">
        <f ca="1"/>
        <v>14.4002</v>
      </c>
      <c r="C1871" vm="9031">
        <f ca="1"/>
        <v>10.692500000000001</v>
      </c>
      <c r="N1871" vm="9032">
        <f ca="1"/>
        <v>21.153099999999998</v>
      </c>
      <c r="O1871" vm="9033">
        <f ca="1"/>
        <v>54.84</v>
      </c>
      <c r="P1871" vm="9034">
        <f ca="1"/>
        <v>72.5</v>
      </c>
      <c r="Q1871" vm="9035">
        <f ca="1"/>
        <v>21.9131</v>
      </c>
    </row>
    <row r="1872" spans="2:17" x14ac:dyDescent="0.2">
      <c r="B1872" vm="9036">
        <f ca="1"/>
        <v>14.426</v>
      </c>
      <c r="C1872" vm="9037">
        <f ca="1"/>
        <v>10.7315</v>
      </c>
      <c r="N1872" vm="9038">
        <f ca="1"/>
        <v>20.570499999999999</v>
      </c>
      <c r="O1872" vm="9039">
        <f ca="1"/>
        <v>56.61</v>
      </c>
      <c r="P1872" vm="8264">
        <f ca="1"/>
        <v>64.16</v>
      </c>
      <c r="Q1872" vm="9040">
        <f ca="1"/>
        <v>21.866399999999999</v>
      </c>
    </row>
    <row r="1873" spans="2:17" x14ac:dyDescent="0.2">
      <c r="B1873" vm="9041">
        <f ca="1"/>
        <v>14.7042</v>
      </c>
      <c r="C1873" vm="9042">
        <f ca="1"/>
        <v>10.9825</v>
      </c>
      <c r="N1873" vm="9043">
        <f ca="1"/>
        <v>20.362500000000001</v>
      </c>
      <c r="O1873" vm="9044">
        <f ca="1"/>
        <v>57.8</v>
      </c>
      <c r="P1873" vm="9045">
        <f ca="1"/>
        <v>71.69</v>
      </c>
      <c r="Q1873" vm="8537">
        <f ca="1"/>
        <v>22.026399999999999</v>
      </c>
    </row>
    <row r="1874" spans="2:17" x14ac:dyDescent="0.2">
      <c r="B1874" vm="9046">
        <f ca="1"/>
        <v>14.4102</v>
      </c>
      <c r="C1874" vm="9047">
        <f ca="1"/>
        <v>10.9305</v>
      </c>
      <c r="N1874" vm="9048">
        <f ca="1"/>
        <v>20.4331</v>
      </c>
      <c r="O1874" vm="9049">
        <f ca="1"/>
        <v>56.84</v>
      </c>
      <c r="P1874" vm="9050">
        <f ca="1"/>
        <v>69.37</v>
      </c>
      <c r="Q1874" vm="9051">
        <f ca="1"/>
        <v>22.063099999999999</v>
      </c>
    </row>
    <row r="1875" spans="2:17" x14ac:dyDescent="0.2">
      <c r="B1875" vm="6071">
        <f ca="1"/>
        <v>14.619400000000001</v>
      </c>
      <c r="C1875" vm="9052">
        <f ca="1"/>
        <v>10.874499999999999</v>
      </c>
      <c r="N1875" vm="8253">
        <f ca="1"/>
        <v>20.133099999999999</v>
      </c>
      <c r="O1875" vm="9053">
        <f ca="1"/>
        <v>58.22</v>
      </c>
      <c r="P1875" vm="8923">
        <f ca="1"/>
        <v>71.94</v>
      </c>
      <c r="Q1875" vm="9054">
        <f ca="1"/>
        <v>22.796399999999998</v>
      </c>
    </row>
    <row r="1876" spans="2:17" x14ac:dyDescent="0.2">
      <c r="B1876" vm="9055">
        <f ca="1"/>
        <v>14.258100000000001</v>
      </c>
      <c r="C1876" vm="8298">
        <f ca="1"/>
        <v>10.8825</v>
      </c>
      <c r="N1876" vm="9056">
        <f ca="1"/>
        <v>20.006499999999999</v>
      </c>
      <c r="O1876" vm="9057">
        <f ca="1"/>
        <v>57.47</v>
      </c>
      <c r="P1876" vm="9058">
        <f ca="1"/>
        <v>72.099999999999994</v>
      </c>
      <c r="Q1876" vm="9059">
        <f ca="1"/>
        <v>22.5564</v>
      </c>
    </row>
    <row r="1877" spans="2:17" x14ac:dyDescent="0.2">
      <c r="B1877" vm="9060">
        <f ca="1"/>
        <v>14.0566</v>
      </c>
      <c r="C1877" vm="9061">
        <f ca="1"/>
        <v>10.776</v>
      </c>
      <c r="N1877" vm="8599">
        <f ca="1"/>
        <v>20.799800000000001</v>
      </c>
      <c r="O1877" vm="9062">
        <f ca="1"/>
        <v>57.72</v>
      </c>
      <c r="P1877" vm="9063">
        <f ca="1"/>
        <v>71.91</v>
      </c>
      <c r="Q1877" vm="9064">
        <f ca="1"/>
        <v>22.529800000000002</v>
      </c>
    </row>
    <row r="1878" spans="2:17" x14ac:dyDescent="0.2">
      <c r="B1878" vm="9065">
        <f ca="1"/>
        <v>14.046099999999999</v>
      </c>
      <c r="C1878" vm="9066">
        <f ca="1"/>
        <v>10.763</v>
      </c>
      <c r="N1878" vm="9067">
        <f ca="1"/>
        <v>20.973099999999999</v>
      </c>
      <c r="O1878" vm="1474">
        <f ca="1"/>
        <v>58.17</v>
      </c>
      <c r="P1878" vm="9068">
        <f ca="1"/>
        <v>69.41</v>
      </c>
      <c r="Q1878" vm="8597">
        <f ca="1"/>
        <v>22.366399999999999</v>
      </c>
    </row>
    <row r="1879" spans="2:17" x14ac:dyDescent="0.2">
      <c r="B1879" vm="9069">
        <f ca="1"/>
        <v>14.0221</v>
      </c>
      <c r="C1879" vm="9070">
        <f ca="1"/>
        <v>10.7645</v>
      </c>
      <c r="N1879" vm="9071">
        <f ca="1"/>
        <v>20.975100000000001</v>
      </c>
      <c r="O1879" vm="9072">
        <f ca="1"/>
        <v>59.69</v>
      </c>
      <c r="P1879" vm="9073">
        <f ca="1"/>
        <v>69.94</v>
      </c>
      <c r="Q1879" vm="9074">
        <f ca="1"/>
        <v>22.6831</v>
      </c>
    </row>
    <row r="1880" spans="2:17" x14ac:dyDescent="0.2">
      <c r="B1880" vm="9075">
        <f ca="1"/>
        <v>14.0791</v>
      </c>
      <c r="C1880" vm="9076">
        <f ca="1"/>
        <v>10.864000000000001</v>
      </c>
      <c r="N1880" vm="9077">
        <f ca="1"/>
        <v>22.029800000000002</v>
      </c>
      <c r="O1880" vm="8890">
        <f ca="1"/>
        <v>58.79</v>
      </c>
      <c r="P1880" vm="9078">
        <f ca="1"/>
        <v>70.45</v>
      </c>
      <c r="Q1880" vm="9079">
        <f ca="1"/>
        <v>22.489799999999999</v>
      </c>
    </row>
    <row r="1881" spans="2:17" x14ac:dyDescent="0.2">
      <c r="B1881" vm="9080">
        <f ca="1"/>
        <v>14.3537</v>
      </c>
      <c r="C1881" vm="9081">
        <f ca="1"/>
        <v>11.163</v>
      </c>
      <c r="N1881" vm="9082">
        <f ca="1"/>
        <v>22.728400000000001</v>
      </c>
      <c r="O1881" vm="9083">
        <f ca="1"/>
        <v>59.58</v>
      </c>
      <c r="P1881" vm="9084">
        <f ca="1"/>
        <v>69.290000000000006</v>
      </c>
      <c r="Q1881" vm="9085">
        <f ca="1"/>
        <v>22.696400000000001</v>
      </c>
    </row>
    <row r="1882" spans="2:17" x14ac:dyDescent="0.2">
      <c r="B1882" vm="9086">
        <f ca="1"/>
        <v>14.5093</v>
      </c>
      <c r="C1882" vm="9087">
        <f ca="1"/>
        <v>11.2255</v>
      </c>
      <c r="N1882" vm="9088">
        <f ca="1"/>
        <v>22.733799999999999</v>
      </c>
      <c r="O1882" vm="9089">
        <f ca="1"/>
        <v>59.95</v>
      </c>
      <c r="P1882" vm="9090">
        <f ca="1"/>
        <v>70.75</v>
      </c>
      <c r="Q1882" vm="9091">
        <f ca="1"/>
        <v>22.619800000000001</v>
      </c>
    </row>
    <row r="1883" spans="2:17" x14ac:dyDescent="0.2">
      <c r="B1883" vm="9092">
        <f ca="1"/>
        <v>14.5101</v>
      </c>
      <c r="C1883" vm="9093">
        <f ca="1"/>
        <v>11.192</v>
      </c>
      <c r="N1883" vm="9094">
        <f ca="1"/>
        <v>22.802399999999999</v>
      </c>
      <c r="O1883" vm="9095">
        <f ca="1"/>
        <v>59.83</v>
      </c>
      <c r="P1883" vm="9090">
        <f ca="1"/>
        <v>70.75</v>
      </c>
      <c r="Q1883" vm="9096">
        <f ca="1"/>
        <v>22.829799999999999</v>
      </c>
    </row>
    <row r="1884" spans="2:17" x14ac:dyDescent="0.2">
      <c r="B1884" vm="6486">
        <f ca="1"/>
        <v>14.213800000000001</v>
      </c>
      <c r="C1884" vm="2736">
        <f ca="1"/>
        <v>11.0915</v>
      </c>
      <c r="N1884" vm="9097">
        <f ca="1"/>
        <v>22.993099999999998</v>
      </c>
      <c r="O1884" vm="1184">
        <f ca="1"/>
        <v>58.5</v>
      </c>
      <c r="P1884" vm="9098">
        <f ca="1"/>
        <v>69.5</v>
      </c>
      <c r="Q1884" vm="9085">
        <f ca="1"/>
        <v>22.696400000000001</v>
      </c>
    </row>
    <row r="1885" spans="2:17" x14ac:dyDescent="0.2">
      <c r="B1885" vm="9099">
        <f ca="1"/>
        <v>14.196999999999999</v>
      </c>
      <c r="C1885" vm="9100">
        <f ca="1"/>
        <v>11.015000000000001</v>
      </c>
      <c r="N1885" vm="9101">
        <f ca="1"/>
        <v>22.683800000000002</v>
      </c>
      <c r="O1885" vm="9102">
        <f ca="1"/>
        <v>58.59</v>
      </c>
      <c r="P1885" vm="9103">
        <f ca="1"/>
        <v>69.86</v>
      </c>
      <c r="Q1885" vm="9104">
        <f ca="1"/>
        <v>22.353100000000001</v>
      </c>
    </row>
    <row r="1886" spans="2:17" x14ac:dyDescent="0.2">
      <c r="B1886" vm="9105">
        <f ca="1"/>
        <v>14.082599999999999</v>
      </c>
      <c r="C1886" vm="9106">
        <f ca="1"/>
        <v>11.0725</v>
      </c>
      <c r="N1886" vm="9107">
        <f ca="1"/>
        <v>22.179099999999998</v>
      </c>
      <c r="O1886" vm="3608">
        <f ca="1"/>
        <v>57.66</v>
      </c>
      <c r="P1886" vm="9108">
        <f ca="1"/>
        <v>70.72</v>
      </c>
      <c r="Q1886" vm="9109">
        <f ca="1"/>
        <v>22.8264</v>
      </c>
    </row>
    <row r="1887" spans="2:17" x14ac:dyDescent="0.2">
      <c r="B1887" vm="9110">
        <f ca="1"/>
        <v>14.206300000000001</v>
      </c>
      <c r="C1887" vm="9111">
        <f ca="1"/>
        <v>11.250500000000001</v>
      </c>
      <c r="N1887" vm="9112">
        <f ca="1"/>
        <v>21.9724</v>
      </c>
      <c r="O1887" vm="9113">
        <f ca="1"/>
        <v>59.5</v>
      </c>
      <c r="P1887" vm="9114">
        <f ca="1"/>
        <v>70.48</v>
      </c>
      <c r="Q1887" vm="9115">
        <f ca="1"/>
        <v>22.863099999999999</v>
      </c>
    </row>
    <row r="1888" spans="2:17" x14ac:dyDescent="0.2">
      <c r="B1888" vm="9116">
        <f ca="1"/>
        <v>14.161199999999999</v>
      </c>
      <c r="C1888" vm="9117">
        <f ca="1"/>
        <v>11.196</v>
      </c>
      <c r="N1888" vm="9118">
        <f ca="1"/>
        <v>21.967099999999999</v>
      </c>
      <c r="O1888" vm="9119">
        <f ca="1"/>
        <v>58.87</v>
      </c>
      <c r="P1888" vm="9078">
        <f ca="1"/>
        <v>70.45</v>
      </c>
      <c r="Q1888" vm="9120">
        <f ca="1"/>
        <v>22.639800000000001</v>
      </c>
    </row>
    <row r="1889" spans="2:17" x14ac:dyDescent="0.2">
      <c r="B1889" vm="9121">
        <f ca="1"/>
        <v>14.3879</v>
      </c>
      <c r="C1889" vm="9122">
        <f ca="1"/>
        <v>11.234999999999999</v>
      </c>
      <c r="N1889" vm="9123">
        <f ca="1"/>
        <v>21.5885</v>
      </c>
      <c r="O1889" vm="9124">
        <f ca="1"/>
        <v>60.34</v>
      </c>
      <c r="P1889" vm="9125">
        <f ca="1"/>
        <v>71.3</v>
      </c>
      <c r="Q1889" vm="8412">
        <f ca="1"/>
        <v>22.979800000000001</v>
      </c>
    </row>
    <row r="1890" spans="2:17" x14ac:dyDescent="0.2">
      <c r="B1890" vm="9126">
        <f ca="1"/>
        <v>14.5596</v>
      </c>
      <c r="C1890" vm="9127">
        <f ca="1"/>
        <v>11.465</v>
      </c>
      <c r="N1890" vm="8532">
        <f ca="1"/>
        <v>21.066500000000001</v>
      </c>
      <c r="O1890" vm="9128">
        <f ca="1"/>
        <v>58.89</v>
      </c>
      <c r="P1890" vm="9129">
        <f ca="1"/>
        <v>69.819999999999993</v>
      </c>
      <c r="Q1890" vm="9130">
        <f ca="1"/>
        <v>23.1998</v>
      </c>
    </row>
    <row r="1891" spans="2:17" x14ac:dyDescent="0.2">
      <c r="B1891" vm="9131">
        <f ca="1"/>
        <v>14.5143</v>
      </c>
      <c r="C1891" vm="9132">
        <f ca="1"/>
        <v>11.457000000000001</v>
      </c>
      <c r="N1891" vm="9133">
        <f ca="1"/>
        <v>20.783100000000001</v>
      </c>
      <c r="O1891" vm="1605">
        <f ca="1"/>
        <v>56.39</v>
      </c>
      <c r="P1891" vm="9134">
        <f ca="1"/>
        <v>70.62</v>
      </c>
      <c r="Q1891" vm="9135">
        <f ca="1"/>
        <v>23.2164</v>
      </c>
    </row>
    <row r="1892" spans="2:17" x14ac:dyDescent="0.2">
      <c r="B1892" vm="7640">
        <f ca="1"/>
        <v>14.7333</v>
      </c>
      <c r="C1892" vm="9136">
        <f ca="1"/>
        <v>11.430999999999999</v>
      </c>
      <c r="N1892" vm="9137">
        <f ca="1"/>
        <v>21.078499999999998</v>
      </c>
      <c r="O1892" vm="9138">
        <f ca="1"/>
        <v>54.88</v>
      </c>
      <c r="P1892" vm="9139">
        <f ca="1"/>
        <v>70</v>
      </c>
      <c r="Q1892" vm="9140">
        <f ca="1"/>
        <v>23.456399999999999</v>
      </c>
    </row>
    <row r="1893" spans="2:17" x14ac:dyDescent="0.2">
      <c r="B1893" vm="9141">
        <f ca="1"/>
        <v>14.8256</v>
      </c>
      <c r="C1893" vm="8169">
        <f ca="1"/>
        <v>11.317500000000001</v>
      </c>
      <c r="N1893" vm="8599">
        <f ca="1"/>
        <v>20.799800000000001</v>
      </c>
      <c r="O1893" vm="9142">
        <f ca="1"/>
        <v>55.29</v>
      </c>
      <c r="P1893" vm="9143">
        <f ca="1"/>
        <v>70.16</v>
      </c>
      <c r="Q1893" vm="9144">
        <f ca="1"/>
        <v>23.5764</v>
      </c>
    </row>
    <row r="1894" spans="2:17" x14ac:dyDescent="0.2">
      <c r="B1894" vm="9145">
        <f ca="1"/>
        <v>14.6379</v>
      </c>
      <c r="C1894" vm="7982">
        <f ca="1"/>
        <v>11.25</v>
      </c>
      <c r="N1894" vm="9146">
        <f ca="1"/>
        <v>21.399799999999999</v>
      </c>
      <c r="O1894" vm="9147">
        <f ca="1"/>
        <v>56.29</v>
      </c>
      <c r="P1894" vm="9148">
        <f ca="1"/>
        <v>70.349999999999994</v>
      </c>
      <c r="Q1894" vm="9149">
        <f ca="1"/>
        <v>23.7531</v>
      </c>
    </row>
    <row r="1895" spans="2:17" x14ac:dyDescent="0.2">
      <c r="B1895" vm="9150">
        <f ca="1"/>
        <v>14.7691</v>
      </c>
      <c r="C1895" vm="9151">
        <f ca="1"/>
        <v>11.3125</v>
      </c>
      <c r="N1895" vm="9152">
        <f ca="1"/>
        <v>20.857800000000001</v>
      </c>
      <c r="O1895" vm="3591">
        <f ca="1"/>
        <v>56.27</v>
      </c>
      <c r="P1895" vm="9153">
        <f ca="1"/>
        <v>71.19</v>
      </c>
      <c r="Q1895" vm="9154">
        <f ca="1"/>
        <v>23.976400000000002</v>
      </c>
    </row>
    <row r="1896" spans="2:17" x14ac:dyDescent="0.2">
      <c r="B1896" vm="9155">
        <f ca="1"/>
        <v>14.4215</v>
      </c>
      <c r="C1896" vm="9156">
        <f ca="1"/>
        <v>10.9475</v>
      </c>
      <c r="N1896" vm="9157">
        <f ca="1"/>
        <v>21.107800000000001</v>
      </c>
      <c r="O1896" vm="9158">
        <f ca="1"/>
        <v>55.77</v>
      </c>
      <c r="P1896" vm="9159">
        <f ca="1"/>
        <v>70.19</v>
      </c>
      <c r="Q1896" vm="9160">
        <f ca="1"/>
        <v>24.043099999999999</v>
      </c>
    </row>
    <row r="1897" spans="2:17" x14ac:dyDescent="0.2">
      <c r="B1897" vm="9161">
        <f ca="1"/>
        <v>14.191800000000001</v>
      </c>
      <c r="C1897" vm="9162">
        <f ca="1"/>
        <v>10.830500000000001</v>
      </c>
      <c r="N1897" vm="8532">
        <f ca="1"/>
        <v>21.066500000000001</v>
      </c>
      <c r="O1897" vm="9163">
        <f ca="1"/>
        <v>55.88</v>
      </c>
      <c r="P1897" vm="9164">
        <f ca="1"/>
        <v>67.52</v>
      </c>
      <c r="Q1897" vm="9165">
        <f ca="1"/>
        <v>24.023099999999999</v>
      </c>
    </row>
    <row r="1898" spans="2:17" x14ac:dyDescent="0.2">
      <c r="B1898" vm="9166">
        <f ca="1"/>
        <v>14.317600000000001</v>
      </c>
      <c r="C1898" vm="9167">
        <f ca="1"/>
        <v>10.781499999999999</v>
      </c>
      <c r="N1898" vm="9168">
        <f ca="1"/>
        <v>22.343800000000002</v>
      </c>
      <c r="O1898" vm="2805">
        <f ca="1"/>
        <v>54.61</v>
      </c>
      <c r="P1898" vm="8812">
        <f ca="1"/>
        <v>69.319999999999993</v>
      </c>
      <c r="Q1898" vm="9169">
        <f ca="1"/>
        <v>24.0898</v>
      </c>
    </row>
    <row r="1899" spans="2:17" x14ac:dyDescent="0.2">
      <c r="B1899" vm="9170">
        <f ca="1"/>
        <v>14.4232</v>
      </c>
      <c r="C1899" vm="9171">
        <f ca="1"/>
        <v>10.83</v>
      </c>
      <c r="N1899" vm="9172">
        <f ca="1"/>
        <v>22.1464</v>
      </c>
      <c r="O1899" vm="9173">
        <f ca="1"/>
        <v>55.18</v>
      </c>
      <c r="P1899" vm="9174">
        <f ca="1"/>
        <v>70.09</v>
      </c>
      <c r="Q1899" vm="9175">
        <f ca="1"/>
        <v>24.3064</v>
      </c>
    </row>
    <row r="1900" spans="2:17" x14ac:dyDescent="0.2">
      <c r="B1900" vm="9176">
        <f ca="1"/>
        <v>14.4748</v>
      </c>
      <c r="C1900" vm="1194">
        <f ca="1"/>
        <v>10.8725</v>
      </c>
      <c r="N1900" vm="9177">
        <f ca="1"/>
        <v>22.3491</v>
      </c>
      <c r="O1900" vm="9178">
        <f ca="1"/>
        <v>55.21</v>
      </c>
      <c r="P1900" vm="9179">
        <f ca="1"/>
        <v>68.8</v>
      </c>
      <c r="Q1900" vm="9180">
        <f ca="1"/>
        <v>24.299800000000001</v>
      </c>
    </row>
    <row r="1901" spans="2:17" x14ac:dyDescent="0.2">
      <c r="B1901" vm="9181">
        <f ca="1"/>
        <v>14.438499999999999</v>
      </c>
      <c r="C1901" vm="9182">
        <f ca="1"/>
        <v>10.807499999999999</v>
      </c>
      <c r="N1901" vm="9183">
        <f ca="1"/>
        <v>22.575099999999999</v>
      </c>
      <c r="O1901" vm="3654">
        <f ca="1"/>
        <v>55.54</v>
      </c>
      <c r="P1901" vm="9184">
        <f ca="1"/>
        <v>71.06</v>
      </c>
      <c r="Q1901" vm="9185">
        <f ca="1"/>
        <v>24.296399999999998</v>
      </c>
    </row>
    <row r="1902" spans="2:17" x14ac:dyDescent="0.2">
      <c r="B1902" vm="9186">
        <f ca="1"/>
        <v>14.6677</v>
      </c>
      <c r="C1902" vm="9187">
        <f ca="1"/>
        <v>11.0365</v>
      </c>
      <c r="N1902" vm="9188">
        <f ca="1"/>
        <v>22.502400000000002</v>
      </c>
      <c r="O1902" vm="9189">
        <f ca="1"/>
        <v>57.39</v>
      </c>
      <c r="P1902" vm="9190">
        <f ca="1"/>
        <v>72.22</v>
      </c>
      <c r="Q1902" vm="9191">
        <f ca="1"/>
        <v>24.283100000000001</v>
      </c>
    </row>
    <row r="1903" spans="2:17" x14ac:dyDescent="0.2">
      <c r="B1903" vm="9192">
        <f ca="1"/>
        <v>15.2338</v>
      </c>
      <c r="C1903" vm="9193">
        <f ca="1"/>
        <v>11.268000000000001</v>
      </c>
      <c r="N1903" vm="9194">
        <f ca="1"/>
        <v>22.697800000000001</v>
      </c>
      <c r="O1903" vm="8716">
        <f ca="1"/>
        <v>54.87</v>
      </c>
      <c r="P1903" vm="9195">
        <f ca="1"/>
        <v>72.680000000000007</v>
      </c>
      <c r="Q1903" vm="9196">
        <f ca="1"/>
        <v>23.819800000000001</v>
      </c>
    </row>
    <row r="1904" spans="2:17" x14ac:dyDescent="0.2">
      <c r="B1904" vm="9197">
        <f ca="1"/>
        <v>15.0266</v>
      </c>
      <c r="C1904" vm="8149">
        <f ca="1"/>
        <v>11.236000000000001</v>
      </c>
      <c r="N1904" vm="9198">
        <f ca="1"/>
        <v>23.0444</v>
      </c>
      <c r="O1904" vm="9199">
        <f ca="1"/>
        <v>54.37</v>
      </c>
      <c r="P1904" vm="9200">
        <f ca="1"/>
        <v>73</v>
      </c>
      <c r="Q1904" vm="9201">
        <f ca="1"/>
        <v>23.873100000000001</v>
      </c>
    </row>
    <row r="1905" spans="2:17" x14ac:dyDescent="0.2">
      <c r="B1905" vm="8733">
        <f ca="1"/>
        <v>15.389900000000001</v>
      </c>
      <c r="C1905" vm="9202">
        <f ca="1"/>
        <v>11.313499999999999</v>
      </c>
      <c r="N1905" vm="8578">
        <f ca="1"/>
        <v>22.9998</v>
      </c>
      <c r="O1905" vm="3698">
        <f ca="1"/>
        <v>54.64</v>
      </c>
      <c r="P1905" vm="9203">
        <f ca="1"/>
        <v>74.040000000000006</v>
      </c>
      <c r="Q1905" vm="9204">
        <f ca="1"/>
        <v>23.8931</v>
      </c>
    </row>
    <row r="1906" spans="2:17" x14ac:dyDescent="0.2">
      <c r="B1906" vm="9205">
        <f ca="1"/>
        <v>15.222799999999999</v>
      </c>
      <c r="C1906" vm="9206">
        <f ca="1"/>
        <v>11.1</v>
      </c>
      <c r="N1906" vm="9207">
        <f ca="1"/>
        <v>23.293099999999999</v>
      </c>
      <c r="O1906" vm="668">
        <f ca="1"/>
        <v>51.5</v>
      </c>
      <c r="P1906" vm="9208">
        <f ca="1"/>
        <v>73.739999999999995</v>
      </c>
      <c r="Q1906" vm="9209">
        <f ca="1"/>
        <v>24.086400000000001</v>
      </c>
    </row>
    <row r="1907" spans="2:17" x14ac:dyDescent="0.2">
      <c r="B1907" vm="8733">
        <f ca="1"/>
        <v>15.389900000000001</v>
      </c>
      <c r="C1907" vm="9210">
        <f ca="1"/>
        <v>11</v>
      </c>
      <c r="N1907" vm="9211">
        <f ca="1"/>
        <v>23.9998</v>
      </c>
      <c r="O1907" vm="3011">
        <f ca="1"/>
        <v>53.12</v>
      </c>
      <c r="P1907" vm="9212">
        <f ca="1"/>
        <v>74.459999999999994</v>
      </c>
      <c r="Q1907" vm="9213">
        <f ca="1"/>
        <v>24.2331</v>
      </c>
    </row>
    <row r="1908" spans="2:17" x14ac:dyDescent="0.2">
      <c r="B1908" vm="9214">
        <f ca="1"/>
        <v>15.487299999999999</v>
      </c>
      <c r="C1908" vm="9215">
        <f ca="1"/>
        <v>11.262499999999999</v>
      </c>
      <c r="N1908" vm="9216">
        <f ca="1"/>
        <v>23.638400000000001</v>
      </c>
      <c r="O1908" vm="7894">
        <f ca="1"/>
        <v>51.81</v>
      </c>
      <c r="P1908" vm="9217">
        <f ca="1"/>
        <v>74.84</v>
      </c>
      <c r="Q1908" vm="9218">
        <f ca="1"/>
        <v>24.613099999999999</v>
      </c>
    </row>
    <row r="1909" spans="2:17" x14ac:dyDescent="0.2">
      <c r="B1909" vm="9219">
        <f ca="1"/>
        <v>15.916700000000001</v>
      </c>
      <c r="C1909" vm="8216">
        <f ca="1"/>
        <v>11.85</v>
      </c>
      <c r="N1909" vm="9220">
        <f ca="1"/>
        <v>23.2178</v>
      </c>
      <c r="O1909" vm="9221">
        <f ca="1"/>
        <v>53.32</v>
      </c>
      <c r="P1909" vm="9222">
        <f ca="1"/>
        <v>74.959999999999994</v>
      </c>
      <c r="Q1909" vm="9223">
        <f ca="1"/>
        <v>24.819800000000001</v>
      </c>
    </row>
    <row r="1910" spans="2:17" x14ac:dyDescent="0.2">
      <c r="B1910" vm="9224">
        <f ca="1"/>
        <v>15.7217</v>
      </c>
      <c r="C1910" vm="9225">
        <f ca="1"/>
        <v>11.755000000000001</v>
      </c>
      <c r="N1910" vm="9226">
        <f ca="1"/>
        <v>22.766400000000001</v>
      </c>
      <c r="O1910" vm="8602">
        <f ca="1"/>
        <v>52.74</v>
      </c>
      <c r="P1910" vm="9227">
        <f ca="1"/>
        <v>75.33</v>
      </c>
      <c r="Q1910" vm="9228">
        <f ca="1"/>
        <v>24.919799999999999</v>
      </c>
    </row>
    <row r="1911" spans="2:17" x14ac:dyDescent="0.2">
      <c r="B1911" vm="9229">
        <f ca="1"/>
        <v>15.948</v>
      </c>
      <c r="C1911" vm="9230">
        <f ca="1"/>
        <v>11.707000000000001</v>
      </c>
      <c r="N1911" vm="9231">
        <f ca="1"/>
        <v>22.656400000000001</v>
      </c>
      <c r="O1911" vm="7991">
        <f ca="1"/>
        <v>51.21</v>
      </c>
      <c r="P1911" vm="9232">
        <f ca="1"/>
        <v>75.930000000000007</v>
      </c>
      <c r="Q1911" vm="9233">
        <f ca="1"/>
        <v>24.899799999999999</v>
      </c>
    </row>
    <row r="1912" spans="2:17" x14ac:dyDescent="0.2">
      <c r="B1912" vm="9234">
        <f ca="1"/>
        <v>15.652900000000001</v>
      </c>
      <c r="C1912" vm="9235">
        <f ca="1"/>
        <v>11.528</v>
      </c>
      <c r="N1912" vm="9236">
        <f ca="1"/>
        <v>23.0091</v>
      </c>
      <c r="O1912" vm="933">
        <f ca="1"/>
        <v>50.75</v>
      </c>
      <c r="P1912" vm="9237">
        <f ca="1"/>
        <v>76.64</v>
      </c>
      <c r="Q1912" vm="9238">
        <f ca="1"/>
        <v>24.349799999999998</v>
      </c>
    </row>
    <row r="1913" spans="2:17" x14ac:dyDescent="0.2">
      <c r="B1913" vm="9239">
        <f ca="1"/>
        <v>16.015499999999999</v>
      </c>
      <c r="C1913" vm="9240">
        <f ca="1"/>
        <v>11.701499999999999</v>
      </c>
      <c r="N1913" vm="9241">
        <f ca="1"/>
        <v>23.167100000000001</v>
      </c>
      <c r="O1913" vm="2218">
        <f ca="1"/>
        <v>51.38</v>
      </c>
      <c r="P1913" vm="9242">
        <f ca="1"/>
        <v>76.94</v>
      </c>
      <c r="Q1913" vm="9243">
        <f ca="1"/>
        <v>24.9131</v>
      </c>
    </row>
    <row r="1914" spans="2:17" x14ac:dyDescent="0.2">
      <c r="B1914" vm="9244">
        <f ca="1"/>
        <v>16.005800000000001</v>
      </c>
      <c r="C1914" vm="9245">
        <f ca="1"/>
        <v>11.778</v>
      </c>
      <c r="N1914" vm="9246">
        <f ca="1"/>
        <v>23.399799999999999</v>
      </c>
      <c r="O1914" vm="9247">
        <f ca="1"/>
        <v>51.86</v>
      </c>
      <c r="P1914" vm="8953">
        <f ca="1"/>
        <v>75.89</v>
      </c>
      <c r="Q1914" vm="9248">
        <f ca="1"/>
        <v>24.973099999999999</v>
      </c>
    </row>
    <row r="1915" spans="2:17" x14ac:dyDescent="0.2">
      <c r="B1915" vm="9249">
        <f ca="1"/>
        <v>16.060300000000002</v>
      </c>
      <c r="C1915" vm="9250">
        <f ca="1"/>
        <v>11.7065</v>
      </c>
      <c r="N1915" vm="9251">
        <f ca="1"/>
        <v>23.229099999999999</v>
      </c>
      <c r="O1915" vm="2218">
        <f ca="1"/>
        <v>51.38</v>
      </c>
      <c r="P1915" vm="9252">
        <f ca="1"/>
        <v>77.459999999999994</v>
      </c>
      <c r="Q1915" vm="9253">
        <f ca="1"/>
        <v>24.803100000000001</v>
      </c>
    </row>
    <row r="1916" spans="2:17" x14ac:dyDescent="0.2">
      <c r="B1916" vm="9254">
        <f ca="1"/>
        <v>15.9917</v>
      </c>
      <c r="C1916" vm="9255">
        <f ca="1"/>
        <v>11.7645</v>
      </c>
      <c r="N1916" vm="9256">
        <f ca="1"/>
        <v>22.531099999999999</v>
      </c>
      <c r="O1916" vm="943">
        <f ca="1"/>
        <v>52.3</v>
      </c>
      <c r="P1916" vm="9257">
        <f ca="1"/>
        <v>78.08</v>
      </c>
      <c r="Q1916" vm="9258">
        <f ca="1"/>
        <v>24.549800000000001</v>
      </c>
    </row>
    <row r="1917" spans="2:17" x14ac:dyDescent="0.2">
      <c r="B1917" vm="9259">
        <f ca="1"/>
        <v>16.128399999999999</v>
      </c>
      <c r="C1917" vm="9260">
        <f ca="1"/>
        <v>11.6965</v>
      </c>
      <c r="N1917" vm="9261">
        <f ca="1"/>
        <v>21.680399999999999</v>
      </c>
      <c r="O1917" vm="8631">
        <f ca="1"/>
        <v>52.57</v>
      </c>
      <c r="P1917" vm="9262">
        <f ca="1"/>
        <v>78.03</v>
      </c>
      <c r="Q1917" vm="9263">
        <f ca="1"/>
        <v>24.759799999999998</v>
      </c>
    </row>
    <row r="1918" spans="2:17" x14ac:dyDescent="0.2">
      <c r="B1918" vm="9264">
        <f ca="1"/>
        <v>15.9802</v>
      </c>
      <c r="C1918" vm="9265">
        <f ca="1"/>
        <v>11.654</v>
      </c>
      <c r="N1918" vm="8680">
        <f ca="1"/>
        <v>22.5991</v>
      </c>
      <c r="O1918" vm="7903">
        <f ca="1"/>
        <v>51.84</v>
      </c>
      <c r="P1918" vm="9266">
        <f ca="1"/>
        <v>77.819999999999993</v>
      </c>
      <c r="Q1918" vm="9267">
        <f ca="1"/>
        <v>24.616399999999999</v>
      </c>
    </row>
    <row r="1919" spans="2:17" x14ac:dyDescent="0.2">
      <c r="B1919" vm="9268">
        <f ca="1"/>
        <v>16.2012</v>
      </c>
      <c r="C1919" vm="9269">
        <f ca="1"/>
        <v>11.611499999999999</v>
      </c>
      <c r="N1919" vm="9270">
        <f ca="1"/>
        <v>22.8871</v>
      </c>
      <c r="O1919" vm="2182">
        <f ca="1"/>
        <v>51.64</v>
      </c>
      <c r="P1919" vm="9271">
        <f ca="1"/>
        <v>78.59</v>
      </c>
      <c r="Q1919" vm="9272">
        <f ca="1"/>
        <v>24.469799999999999</v>
      </c>
    </row>
    <row r="1920" spans="2:17" x14ac:dyDescent="0.2">
      <c r="B1920" vm="9273">
        <f ca="1"/>
        <v>16.497199999999999</v>
      </c>
      <c r="C1920" vm="9274">
        <f ca="1"/>
        <v>11.7355</v>
      </c>
      <c r="N1920" vm="9275">
        <f ca="1"/>
        <v>21.328499999999998</v>
      </c>
      <c r="O1920" vm="9276">
        <f ca="1"/>
        <v>52.19</v>
      </c>
      <c r="P1920" vm="9277">
        <f ca="1"/>
        <v>78.72</v>
      </c>
      <c r="Q1920" vm="9218">
        <f ca="1"/>
        <v>24.613099999999999</v>
      </c>
    </row>
    <row r="1921" spans="2:17" x14ac:dyDescent="0.2">
      <c r="B1921" vm="9278">
        <f ca="1"/>
        <v>16.773299999999999</v>
      </c>
      <c r="C1921" vm="3965">
        <f ca="1"/>
        <v>11.613</v>
      </c>
      <c r="N1921" vm="9279">
        <f ca="1"/>
        <v>21.075099999999999</v>
      </c>
      <c r="O1921" vm="2159">
        <f ca="1"/>
        <v>51.9</v>
      </c>
      <c r="P1921" vm="9280">
        <f ca="1"/>
        <v>75.19</v>
      </c>
      <c r="Q1921" vm="9281">
        <f ca="1"/>
        <v>24.636399999999998</v>
      </c>
    </row>
    <row r="1922" spans="2:17" x14ac:dyDescent="0.2">
      <c r="B1922" vm="9282">
        <f ca="1"/>
        <v>16.703900000000001</v>
      </c>
      <c r="C1922" vm="9283">
        <f ca="1"/>
        <v>11.885999999999999</v>
      </c>
      <c r="N1922" vm="9284">
        <f ca="1"/>
        <v>21.001100000000001</v>
      </c>
      <c r="O1922" vm="2794">
        <f ca="1"/>
        <v>52.84</v>
      </c>
      <c r="P1922" vm="9285">
        <f ca="1"/>
        <v>75.13</v>
      </c>
      <c r="Q1922" vm="9286">
        <f ca="1"/>
        <v>24.193100000000001</v>
      </c>
    </row>
    <row r="1923" spans="2:17" x14ac:dyDescent="0.2">
      <c r="B1923" vm="9287">
        <f ca="1"/>
        <v>16.869299999999999</v>
      </c>
      <c r="C1923" vm="1001">
        <f ca="1"/>
        <v>12.03</v>
      </c>
      <c r="N1923" vm="9288">
        <f ca="1"/>
        <v>21.389099999999999</v>
      </c>
      <c r="O1923" vm="7851">
        <f ca="1"/>
        <v>53.64</v>
      </c>
      <c r="P1923" vm="9289">
        <f ca="1"/>
        <v>78.37</v>
      </c>
      <c r="Q1923" vm="9290">
        <f ca="1"/>
        <v>24.136399999999998</v>
      </c>
    </row>
    <row r="1924" spans="2:17" x14ac:dyDescent="0.2">
      <c r="B1924" vm="9291">
        <f ca="1"/>
        <v>16.9039</v>
      </c>
      <c r="C1924" vm="9292">
        <f ca="1"/>
        <v>12.0687</v>
      </c>
      <c r="N1924" vm="9293">
        <f ca="1"/>
        <v>21.633099999999999</v>
      </c>
      <c r="O1924" vm="9294">
        <f ca="1"/>
        <v>52.97</v>
      </c>
      <c r="P1924" vm="9295">
        <f ca="1"/>
        <v>78.42</v>
      </c>
      <c r="Q1924" vm="9296">
        <f ca="1"/>
        <v>24.0031</v>
      </c>
    </row>
    <row r="1925" spans="2:17" x14ac:dyDescent="0.2">
      <c r="B1925" vm="9297">
        <f ca="1"/>
        <v>16.844100000000001</v>
      </c>
      <c r="C1925" vm="9298">
        <f ca="1"/>
        <v>12.044</v>
      </c>
      <c r="N1925" vm="9299">
        <f ca="1"/>
        <v>22.166399999999999</v>
      </c>
      <c r="O1925" vm="2928">
        <f ca="1"/>
        <v>53.44</v>
      </c>
      <c r="P1925" vm="9300">
        <f ca="1"/>
        <v>79.569999999999993</v>
      </c>
      <c r="Q1925" vm="9301">
        <f ca="1"/>
        <v>24.099799999999998</v>
      </c>
    </row>
    <row r="1926" spans="2:17" x14ac:dyDescent="0.2">
      <c r="B1926" vm="9302">
        <f ca="1"/>
        <v>16.700700000000001</v>
      </c>
      <c r="C1926" vm="9303">
        <f ca="1"/>
        <v>11.97</v>
      </c>
      <c r="N1926" vm="9304">
        <f ca="1"/>
        <v>22.297799999999999</v>
      </c>
      <c r="O1926" vm="9305">
        <f ca="1"/>
        <v>53.43</v>
      </c>
      <c r="P1926" vm="9306">
        <f ca="1"/>
        <v>78.400000000000006</v>
      </c>
      <c r="Q1926" vm="9307">
        <f ca="1"/>
        <v>23.783100000000001</v>
      </c>
    </row>
    <row r="1927" spans="2:17" x14ac:dyDescent="0.2">
      <c r="B1927" vm="9308">
        <f ca="1"/>
        <v>16.873100000000001</v>
      </c>
      <c r="C1927" vm="9309">
        <f ca="1"/>
        <v>12.106999999999999</v>
      </c>
      <c r="N1927" vm="9310">
        <f ca="1"/>
        <v>22.401800000000001</v>
      </c>
      <c r="O1927" vm="2707">
        <f ca="1"/>
        <v>53.99</v>
      </c>
      <c r="P1927" vm="9311">
        <f ca="1"/>
        <v>77.650000000000006</v>
      </c>
      <c r="Q1927" vm="9312">
        <f ca="1"/>
        <v>23.9331</v>
      </c>
    </row>
    <row r="1928" spans="2:17" x14ac:dyDescent="0.2">
      <c r="B1928" vm="9313">
        <f ca="1"/>
        <v>16.906400000000001</v>
      </c>
      <c r="C1928" vm="9314">
        <f ca="1"/>
        <v>12.084</v>
      </c>
      <c r="N1928" vm="9315">
        <f ca="1"/>
        <v>22.368400000000001</v>
      </c>
      <c r="O1928" vm="972">
        <f ca="1"/>
        <v>53.87</v>
      </c>
      <c r="P1928" vm="9316">
        <f ca="1"/>
        <v>79.849999999999994</v>
      </c>
      <c r="Q1928" vm="9317">
        <f ca="1"/>
        <v>23.796399999999998</v>
      </c>
    </row>
    <row r="1929" spans="2:17" x14ac:dyDescent="0.2">
      <c r="B1929" vm="9318">
        <f ca="1"/>
        <v>16.590800000000002</v>
      </c>
      <c r="C1929" vm="9319">
        <f ca="1"/>
        <v>12.2895</v>
      </c>
      <c r="N1929" vm="9320">
        <f ca="1"/>
        <v>23.188400000000001</v>
      </c>
      <c r="O1929" vm="9321">
        <f ca="1"/>
        <v>54.12</v>
      </c>
      <c r="P1929" vm="9322">
        <f ca="1"/>
        <v>78.86</v>
      </c>
      <c r="Q1929" vm="9323">
        <f ca="1"/>
        <v>24.0564</v>
      </c>
    </row>
    <row r="1930" spans="2:17" x14ac:dyDescent="0.2">
      <c r="B1930" vm="9324">
        <f ca="1"/>
        <v>16.641100000000002</v>
      </c>
      <c r="C1930" vm="9325">
        <f ca="1"/>
        <v>12.198499999999999</v>
      </c>
      <c r="N1930" vm="9326">
        <f ca="1"/>
        <v>23.566400000000002</v>
      </c>
      <c r="O1930" vm="2572">
        <f ca="1"/>
        <v>54.4</v>
      </c>
      <c r="P1930" vm="9327">
        <f ca="1"/>
        <v>78.02</v>
      </c>
      <c r="Q1930" vm="9328">
        <f ca="1"/>
        <v>24.059799999999999</v>
      </c>
    </row>
    <row r="1931" spans="2:17" x14ac:dyDescent="0.2">
      <c r="B1931" vm="9329">
        <f ca="1"/>
        <v>16.950700000000001</v>
      </c>
      <c r="C1931" vm="9330">
        <f ca="1"/>
        <v>12.339</v>
      </c>
      <c r="N1931" vm="9331">
        <f ca="1"/>
        <v>23.7498</v>
      </c>
      <c r="O1931" vm="8644">
        <f ca="1"/>
        <v>54.53</v>
      </c>
      <c r="P1931" vm="9332">
        <f ca="1"/>
        <v>77.790000000000006</v>
      </c>
      <c r="Q1931" vm="9333">
        <f ca="1"/>
        <v>24.203099999999999</v>
      </c>
    </row>
    <row r="1932" spans="2:17" x14ac:dyDescent="0.2">
      <c r="B1932" vm="9334">
        <f ca="1"/>
        <v>17.122599999999998</v>
      </c>
      <c r="C1932" vm="9335">
        <f ca="1"/>
        <v>12.349500000000001</v>
      </c>
      <c r="N1932" vm="9336">
        <f ca="1"/>
        <v>23.5044</v>
      </c>
      <c r="O1932" vm="9337">
        <f ca="1"/>
        <v>54.46</v>
      </c>
      <c r="P1932" vm="9338">
        <f ca="1"/>
        <v>78.94</v>
      </c>
      <c r="Q1932" vm="9339">
        <f ca="1"/>
        <v>24.209800000000001</v>
      </c>
    </row>
    <row r="1933" spans="2:17" x14ac:dyDescent="0.2">
      <c r="B1933" vm="9340">
        <f ca="1"/>
        <v>17.116599999999998</v>
      </c>
      <c r="C1933" vm="9341">
        <f ca="1"/>
        <v>12.403499999999999</v>
      </c>
      <c r="N1933" vm="9342">
        <f ca="1"/>
        <v>23.000399999999999</v>
      </c>
      <c r="O1933" vm="9033">
        <f ca="1"/>
        <v>54.84</v>
      </c>
      <c r="P1933" vm="9343">
        <f ca="1"/>
        <v>78.959999999999994</v>
      </c>
      <c r="Q1933" vm="9344">
        <f ca="1"/>
        <v>24.196400000000001</v>
      </c>
    </row>
    <row r="1934" spans="2:17" x14ac:dyDescent="0.2">
      <c r="B1934" vm="9345">
        <f ca="1"/>
        <v>17.130400000000002</v>
      </c>
      <c r="C1934" vm="9346">
        <f ca="1"/>
        <v>12.413500000000001</v>
      </c>
      <c r="N1934" vm="9347">
        <f ca="1"/>
        <v>21.798400000000001</v>
      </c>
      <c r="O1934" vm="2572">
        <f ca="1"/>
        <v>54.4</v>
      </c>
      <c r="P1934" vm="9348">
        <f ca="1"/>
        <v>80.599999999999994</v>
      </c>
      <c r="Q1934" vm="9349">
        <f ca="1"/>
        <v>24.256399999999999</v>
      </c>
    </row>
    <row r="1935" spans="2:17" x14ac:dyDescent="0.2">
      <c r="B1935" vm="2341">
        <f ca="1"/>
        <v>17.016500000000001</v>
      </c>
      <c r="C1935" vm="9350">
        <f ca="1"/>
        <v>12.3805</v>
      </c>
      <c r="N1935" vm="9351">
        <f ca="1"/>
        <v>22.159099999999999</v>
      </c>
      <c r="O1935" vm="9352">
        <f ca="1"/>
        <v>54.74</v>
      </c>
      <c r="P1935" vm="9353">
        <f ca="1"/>
        <v>80.59</v>
      </c>
      <c r="Q1935" vm="9354">
        <f ca="1"/>
        <v>24.619800000000001</v>
      </c>
    </row>
    <row r="1936" spans="2:17" x14ac:dyDescent="0.2">
      <c r="B1936" vm="9355">
        <f ca="1"/>
        <v>17.165600000000001</v>
      </c>
      <c r="C1936" vm="9356">
        <f ca="1"/>
        <v>12.4115</v>
      </c>
      <c r="N1936" vm="9357">
        <f ca="1"/>
        <v>22.2498</v>
      </c>
      <c r="O1936" vm="2676">
        <f ca="1"/>
        <v>54.55</v>
      </c>
      <c r="P1936" vm="9353">
        <f ca="1"/>
        <v>80.59</v>
      </c>
      <c r="Q1936" vm="9358">
        <f ca="1"/>
        <v>24.659800000000001</v>
      </c>
    </row>
    <row r="1937" spans="2:17" x14ac:dyDescent="0.2">
      <c r="B1937" vm="9359">
        <f ca="1"/>
        <v>17.516999999999999</v>
      </c>
      <c r="C1937" vm="9360">
        <f ca="1"/>
        <v>12.692500000000001</v>
      </c>
      <c r="N1937" vm="9361">
        <f ca="1"/>
        <v>21.695799999999998</v>
      </c>
      <c r="O1937" vm="9362">
        <f ca="1"/>
        <v>54.97</v>
      </c>
      <c r="P1937" vm="9363">
        <f ca="1"/>
        <v>79.23</v>
      </c>
      <c r="Q1937" vm="9233">
        <f ca="1"/>
        <v>24.899799999999999</v>
      </c>
    </row>
    <row r="1938" spans="2:17" x14ac:dyDescent="0.2">
      <c r="B1938" vm="9364">
        <f ca="1"/>
        <v>17.761199999999999</v>
      </c>
      <c r="C1938" vm="9365">
        <f ca="1"/>
        <v>12.95</v>
      </c>
      <c r="N1938" vm="9366">
        <f ca="1"/>
        <v>22.1904</v>
      </c>
      <c r="O1938" vm="3683">
        <f ca="1"/>
        <v>55.01</v>
      </c>
      <c r="P1938" vm="9367">
        <f ca="1"/>
        <v>79.78</v>
      </c>
      <c r="Q1938" vm="9368">
        <f ca="1"/>
        <v>24.629799999999999</v>
      </c>
    </row>
    <row r="1939" spans="2:17" x14ac:dyDescent="0.2">
      <c r="B1939" vm="9369">
        <f ca="1"/>
        <v>17.465900000000001</v>
      </c>
      <c r="C1939" vm="9370">
        <f ca="1"/>
        <v>12.88</v>
      </c>
      <c r="N1939" vm="9371">
        <f ca="1"/>
        <v>21.6065</v>
      </c>
      <c r="O1939" vm="3511">
        <f ca="1"/>
        <v>53.71</v>
      </c>
      <c r="P1939" vm="9372">
        <f ca="1"/>
        <v>79.64</v>
      </c>
      <c r="Q1939" vm="9373">
        <f ca="1"/>
        <v>24.5731</v>
      </c>
    </row>
    <row r="1940" spans="2:17" x14ac:dyDescent="0.2">
      <c r="B1940" vm="9374">
        <f ca="1"/>
        <v>17.251999999999999</v>
      </c>
      <c r="C1940" vm="1352">
        <f ca="1"/>
        <v>12.824999999999999</v>
      </c>
      <c r="N1940" vm="9375">
        <f ca="1"/>
        <v>21.9071</v>
      </c>
      <c r="O1940" vm="9376">
        <f ca="1"/>
        <v>52.68</v>
      </c>
      <c r="P1940" vm="9377">
        <f ca="1"/>
        <v>80.06</v>
      </c>
      <c r="Q1940" vm="9378">
        <f ca="1"/>
        <v>24.686399999999999</v>
      </c>
    </row>
    <row r="1941" spans="2:17" x14ac:dyDescent="0.2">
      <c r="B1941" vm="9379">
        <f ca="1"/>
        <v>17.344100000000001</v>
      </c>
      <c r="C1941" vm="9380">
        <f ca="1"/>
        <v>12.747</v>
      </c>
      <c r="N1941" vm="9381">
        <f ca="1"/>
        <v>22.994399999999999</v>
      </c>
      <c r="O1941" vm="9382">
        <f ca="1"/>
        <v>52.64</v>
      </c>
      <c r="P1941" vm="9383">
        <f ca="1"/>
        <v>79.53</v>
      </c>
      <c r="Q1941" vm="9384">
        <f ca="1"/>
        <v>24.649799999999999</v>
      </c>
    </row>
    <row r="1942" spans="2:17" x14ac:dyDescent="0.2">
      <c r="B1942" vm="9385">
        <f ca="1"/>
        <v>17.757200000000001</v>
      </c>
      <c r="C1942" vm="9386">
        <f ca="1"/>
        <v>13.07</v>
      </c>
      <c r="N1942" vm="9387">
        <f ca="1"/>
        <v>22.450399999999998</v>
      </c>
      <c r="O1942" vm="9388">
        <f ca="1"/>
        <v>54.7</v>
      </c>
      <c r="P1942" vm="9389">
        <f ca="1"/>
        <v>79.83</v>
      </c>
      <c r="Q1942" vm="9390">
        <f ca="1"/>
        <v>24.946400000000001</v>
      </c>
    </row>
    <row r="1943" spans="2:17" x14ac:dyDescent="0.2">
      <c r="B1943" vm="9391">
        <f ca="1"/>
        <v>17.719899999999999</v>
      </c>
      <c r="C1943" vm="9392">
        <f ca="1"/>
        <v>13.0625</v>
      </c>
      <c r="N1943" vm="9393">
        <f ca="1"/>
        <v>21.958400000000001</v>
      </c>
      <c r="O1943" vm="3533">
        <f ca="1"/>
        <v>54.59</v>
      </c>
      <c r="P1943" vm="9394">
        <f ca="1"/>
        <v>79.36</v>
      </c>
      <c r="Q1943" vm="9395">
        <f ca="1"/>
        <v>24.7864</v>
      </c>
    </row>
    <row r="1944" spans="2:17" x14ac:dyDescent="0.2">
      <c r="B1944" vm="9396">
        <f ca="1"/>
        <v>17.7117</v>
      </c>
      <c r="C1944" vm="9397">
        <f ca="1"/>
        <v>12.923999999999999</v>
      </c>
      <c r="N1944" vm="9398">
        <f ca="1"/>
        <v>21.730399999999999</v>
      </c>
      <c r="O1944" vm="9399">
        <f ca="1"/>
        <v>54.33</v>
      </c>
      <c r="P1944" vm="9400">
        <f ca="1"/>
        <v>78.58</v>
      </c>
      <c r="Q1944" vm="9267">
        <f ca="1"/>
        <v>24.616399999999999</v>
      </c>
    </row>
    <row r="1945" spans="2:17" x14ac:dyDescent="0.2">
      <c r="B1945" vm="9401">
        <f ca="1"/>
        <v>17.954899999999999</v>
      </c>
      <c r="C1945" vm="9402">
        <f ca="1"/>
        <v>12.9725</v>
      </c>
      <c r="N1945" vm="9403">
        <f ca="1"/>
        <v>21.099799999999998</v>
      </c>
      <c r="O1945" vm="8665">
        <f ca="1"/>
        <v>55.06</v>
      </c>
      <c r="P1945" vm="9404">
        <f ca="1"/>
        <v>80.13</v>
      </c>
      <c r="Q1945" vm="9405">
        <f ca="1"/>
        <v>24.7498</v>
      </c>
    </row>
    <row r="1946" spans="2:17" x14ac:dyDescent="0.2">
      <c r="B1946" vm="9406">
        <f ca="1"/>
        <v>18.129300000000001</v>
      </c>
      <c r="C1946" vm="9407">
        <f ca="1"/>
        <v>13.0015</v>
      </c>
      <c r="N1946" vm="9408">
        <f ca="1"/>
        <v>20.991099999999999</v>
      </c>
      <c r="O1946" vm="9409">
        <f ca="1"/>
        <v>54.69</v>
      </c>
      <c r="P1946" vm="9410">
        <f ca="1"/>
        <v>78.98</v>
      </c>
      <c r="Q1946" vm="9411">
        <f ca="1"/>
        <v>24.773099999999999</v>
      </c>
    </row>
    <row r="1947" spans="2:17" x14ac:dyDescent="0.2">
      <c r="B1947" vm="9412">
        <f ca="1"/>
        <v>18.323</v>
      </c>
      <c r="C1947" vm="9413">
        <f ca="1"/>
        <v>13.087</v>
      </c>
      <c r="N1947" vm="9414">
        <f ca="1"/>
        <v>20.6831</v>
      </c>
      <c r="O1947" vm="9415">
        <f ca="1"/>
        <v>55.09</v>
      </c>
      <c r="P1947" vm="9416">
        <f ca="1"/>
        <v>78.83</v>
      </c>
      <c r="Q1947" vm="9417">
        <f ca="1"/>
        <v>24.9864</v>
      </c>
    </row>
    <row r="1948" spans="2:17" x14ac:dyDescent="0.2">
      <c r="B1948" vm="9418">
        <f ca="1"/>
        <v>18.2927</v>
      </c>
      <c r="C1948" vm="9419">
        <f ca="1"/>
        <v>12.760999999999999</v>
      </c>
      <c r="N1948" vm="9420">
        <f ca="1"/>
        <v>20.925799999999999</v>
      </c>
      <c r="O1948" vm="9008">
        <f ca="1"/>
        <v>56.08</v>
      </c>
      <c r="P1948" vm="9421">
        <f ca="1"/>
        <v>77.91</v>
      </c>
      <c r="Q1948" vm="9422">
        <f ca="1"/>
        <v>24.7331</v>
      </c>
    </row>
    <row r="1949" spans="2:17" x14ac:dyDescent="0.2">
      <c r="B1949" vm="9423">
        <f ca="1"/>
        <v>18.8445</v>
      </c>
      <c r="C1949" vm="9424">
        <f ca="1"/>
        <v>12.8165</v>
      </c>
      <c r="N1949" vm="9425">
        <f ca="1"/>
        <v>20.7498</v>
      </c>
      <c r="O1949" vm="1592">
        <f ca="1"/>
        <v>56.22</v>
      </c>
      <c r="P1949" vm="9426">
        <f ca="1"/>
        <v>77.14</v>
      </c>
      <c r="Q1949" vm="9427">
        <f ca="1"/>
        <v>24.969799999999999</v>
      </c>
    </row>
    <row r="1950" spans="2:17" x14ac:dyDescent="0.2">
      <c r="B1950" vm="9428">
        <f ca="1"/>
        <v>18.764399999999998</v>
      </c>
      <c r="C1950" vm="9429">
        <f ca="1"/>
        <v>12.62</v>
      </c>
      <c r="N1950" vm="9430">
        <f ca="1"/>
        <v>20.489100000000001</v>
      </c>
      <c r="O1950" vm="9431">
        <f ca="1"/>
        <v>56.34</v>
      </c>
      <c r="P1950" vm="9432">
        <f ca="1"/>
        <v>76.2</v>
      </c>
      <c r="Q1950" vm="9433">
        <f ca="1"/>
        <v>24.719799999999999</v>
      </c>
    </row>
    <row r="1951" spans="2:17" x14ac:dyDescent="0.2">
      <c r="B1951" vm="9434">
        <f ca="1"/>
        <v>19.017199999999999</v>
      </c>
      <c r="C1951" vm="9435">
        <f ca="1"/>
        <v>12.526999999999999</v>
      </c>
      <c r="N1951" vm="9436">
        <f ca="1"/>
        <v>20.266500000000001</v>
      </c>
      <c r="O1951" vm="9147">
        <f ca="1"/>
        <v>56.29</v>
      </c>
      <c r="P1951" vm="9289">
        <f ca="1"/>
        <v>78.37</v>
      </c>
      <c r="Q1951" vm="9437">
        <f ca="1"/>
        <v>24.7898</v>
      </c>
    </row>
    <row r="1952" spans="2:17" x14ac:dyDescent="0.2">
      <c r="B1952" vm="9438">
        <f ca="1"/>
        <v>18.872</v>
      </c>
      <c r="C1952" vm="9439">
        <f ca="1"/>
        <v>12.807</v>
      </c>
      <c r="N1952" vm="9440">
        <f ca="1"/>
        <v>17.638500000000001</v>
      </c>
      <c r="O1952" vm="2581">
        <f ca="1"/>
        <v>55.95</v>
      </c>
      <c r="P1952" vm="9441">
        <f ca="1"/>
        <v>79.45</v>
      </c>
      <c r="Q1952" vm="9354">
        <f ca="1"/>
        <v>24.619800000000001</v>
      </c>
    </row>
    <row r="1953" spans="2:17" x14ac:dyDescent="0.2">
      <c r="B1953" vm="9442">
        <f ca="1"/>
        <v>18.994700000000002</v>
      </c>
      <c r="C1953" vm="9443">
        <f ca="1"/>
        <v>12.77</v>
      </c>
      <c r="N1953" vm="9444">
        <f ca="1"/>
        <v>17.0992</v>
      </c>
      <c r="O1953" vm="1045">
        <f ca="1"/>
        <v>55.72</v>
      </c>
      <c r="P1953" vm="9445">
        <f ca="1"/>
        <v>79.98</v>
      </c>
      <c r="Q1953" vm="9446">
        <f ca="1"/>
        <v>24.599799999999998</v>
      </c>
    </row>
    <row r="1954" spans="2:17" x14ac:dyDescent="0.2">
      <c r="B1954" vm="9447">
        <f ca="1"/>
        <v>19.148599999999998</v>
      </c>
      <c r="C1954" vm="9448">
        <f ca="1"/>
        <v>12.64</v>
      </c>
      <c r="N1954" vm="9449">
        <f ca="1"/>
        <v>17.0838</v>
      </c>
      <c r="O1954" vm="9450">
        <f ca="1"/>
        <v>56.46</v>
      </c>
      <c r="P1954" vm="9451">
        <f ca="1"/>
        <v>78.040000000000006</v>
      </c>
      <c r="Q1954" vm="9358">
        <f ca="1"/>
        <v>24.659800000000001</v>
      </c>
    </row>
    <row r="1955" spans="2:17" x14ac:dyDescent="0.2">
      <c r="B1955" vm="9452">
        <f ca="1"/>
        <v>18.911300000000001</v>
      </c>
      <c r="C1955" vm="9453">
        <f ca="1"/>
        <v>12.560499999999999</v>
      </c>
      <c r="N1955" vm="9454">
        <f ca="1"/>
        <v>17.9878</v>
      </c>
      <c r="O1955" vm="9455">
        <f ca="1"/>
        <v>56.98</v>
      </c>
      <c r="P1955" vm="9456">
        <f ca="1"/>
        <v>76.900000000000006</v>
      </c>
      <c r="Q1955" vm="9457">
        <f ca="1"/>
        <v>24.676400000000001</v>
      </c>
    </row>
    <row r="1956" spans="2:17" x14ac:dyDescent="0.2">
      <c r="B1956" vm="9458">
        <f ca="1"/>
        <v>19.087199999999999</v>
      </c>
      <c r="C1956" vm="9459">
        <f ca="1"/>
        <v>12.8005</v>
      </c>
      <c r="N1956" vm="9460">
        <f ca="1"/>
        <v>16.851800000000001</v>
      </c>
      <c r="O1956" vm="9461">
        <f ca="1"/>
        <v>57.15</v>
      </c>
      <c r="P1956" vm="9462">
        <f ca="1"/>
        <v>77.430000000000007</v>
      </c>
      <c r="Q1956" vm="9463">
        <f ca="1"/>
        <v>24.836400000000001</v>
      </c>
    </row>
    <row r="1957" spans="2:17" x14ac:dyDescent="0.2">
      <c r="B1957" vm="9464">
        <f ca="1"/>
        <v>19.2864</v>
      </c>
      <c r="C1957" vm="1229">
        <f ca="1"/>
        <v>13.06</v>
      </c>
      <c r="N1957" vm="9465">
        <f ca="1"/>
        <v>19.289100000000001</v>
      </c>
      <c r="O1957" vm="7159">
        <f ca="1"/>
        <v>58.1</v>
      </c>
      <c r="P1957" vm="9257">
        <f ca="1"/>
        <v>78.08</v>
      </c>
      <c r="Q1957" vm="9466">
        <f ca="1"/>
        <v>24.979800000000001</v>
      </c>
    </row>
    <row r="1958" spans="2:17" x14ac:dyDescent="0.2">
      <c r="B1958" vm="9467">
        <f ca="1"/>
        <v>19.043500000000002</v>
      </c>
      <c r="C1958" vm="9468">
        <f ca="1"/>
        <v>12.8835</v>
      </c>
      <c r="N1958" vm="8824">
        <f ca="1"/>
        <v>20.066500000000001</v>
      </c>
      <c r="O1958" vm="9469">
        <f ca="1"/>
        <v>57.59</v>
      </c>
      <c r="P1958" vm="9470">
        <f ca="1"/>
        <v>78.349999999999994</v>
      </c>
      <c r="Q1958" vm="9471">
        <f ca="1"/>
        <v>25.053100000000001</v>
      </c>
    </row>
    <row r="1959" spans="2:17" x14ac:dyDescent="0.2">
      <c r="B1959" vm="9472">
        <f ca="1"/>
        <v>19.010200000000001</v>
      </c>
      <c r="C1959" vm="9473">
        <f ca="1"/>
        <v>12.9335</v>
      </c>
      <c r="N1959" vm="9474">
        <f ca="1"/>
        <v>20.0245</v>
      </c>
      <c r="O1959" vm="9475">
        <f ca="1"/>
        <v>57.6</v>
      </c>
      <c r="P1959" vm="9451">
        <f ca="1"/>
        <v>78.040000000000006</v>
      </c>
      <c r="Q1959" vm="9471">
        <f ca="1"/>
        <v>25.053100000000001</v>
      </c>
    </row>
    <row r="1960" spans="2:17" x14ac:dyDescent="0.2">
      <c r="B1960" vm="9476">
        <f ca="1"/>
        <v>18.564499999999999</v>
      </c>
      <c r="C1960" vm="872">
        <f ca="1"/>
        <v>12.6</v>
      </c>
      <c r="N1960" vm="9477">
        <f ca="1"/>
        <v>19.931100000000001</v>
      </c>
      <c r="O1960" vm="9478">
        <f ca="1"/>
        <v>57.42</v>
      </c>
      <c r="P1960" vm="9479">
        <f ca="1"/>
        <v>79</v>
      </c>
      <c r="Q1960" vm="9480">
        <f ca="1"/>
        <v>24.883099999999999</v>
      </c>
    </row>
    <row r="1961" spans="2:17" x14ac:dyDescent="0.2">
      <c r="B1961" vm="9481">
        <f ca="1"/>
        <v>18.840800000000002</v>
      </c>
      <c r="C1961" vm="961">
        <f ca="1"/>
        <v>12.4</v>
      </c>
      <c r="N1961" vm="9482">
        <f ca="1"/>
        <v>20.049199999999999</v>
      </c>
      <c r="O1961" vm="9483">
        <f ca="1"/>
        <v>57.54</v>
      </c>
      <c r="P1961" vm="9484">
        <f ca="1"/>
        <v>79.069999999999993</v>
      </c>
      <c r="Q1961" vm="9485">
        <f ca="1"/>
        <v>25.533100000000001</v>
      </c>
    </row>
    <row r="1962" spans="2:17" x14ac:dyDescent="0.2">
      <c r="B1962" vm="9486">
        <f ca="1"/>
        <v>18.814499999999999</v>
      </c>
      <c r="C1962" vm="9487">
        <f ca="1"/>
        <v>12.159000000000001</v>
      </c>
      <c r="N1962" vm="9488">
        <f ca="1"/>
        <v>20.154499999999999</v>
      </c>
      <c r="O1962" vm="9489">
        <f ca="1"/>
        <v>57.75</v>
      </c>
      <c r="P1962" vm="9490">
        <f ca="1"/>
        <v>78.239999999999995</v>
      </c>
      <c r="Q1962" vm="9491">
        <f ca="1"/>
        <v>25.139700000000001</v>
      </c>
    </row>
    <row r="1963" spans="2:17" x14ac:dyDescent="0.2">
      <c r="B1963" vm="4935">
        <f ca="1"/>
        <v>18.566500000000001</v>
      </c>
      <c r="C1963" vm="9492">
        <f ca="1"/>
        <v>12.1425</v>
      </c>
      <c r="N1963" vm="9493">
        <f ca="1"/>
        <v>20.239799999999999</v>
      </c>
      <c r="O1963" vm="9494">
        <f ca="1"/>
        <v>57.14</v>
      </c>
      <c r="P1963" vm="9495">
        <f ca="1"/>
        <v>76.06</v>
      </c>
      <c r="Q1963" vm="9496">
        <f ca="1"/>
        <v>25.2897</v>
      </c>
    </row>
    <row r="1964" spans="2:17" x14ac:dyDescent="0.2">
      <c r="B1964" vm="9497">
        <f ca="1"/>
        <v>18.5212</v>
      </c>
      <c r="C1964" vm="9498">
        <f ca="1"/>
        <v>12.243499999999999</v>
      </c>
      <c r="N1964" vm="8848">
        <f ca="1"/>
        <v>19.9331</v>
      </c>
      <c r="O1964" vm="3639">
        <f ca="1"/>
        <v>57.19</v>
      </c>
      <c r="P1964" vm="9499">
        <f ca="1"/>
        <v>76.25</v>
      </c>
      <c r="Q1964" vm="9500">
        <f ca="1"/>
        <v>25.866399999999999</v>
      </c>
    </row>
    <row r="1965" spans="2:17" x14ac:dyDescent="0.2">
      <c r="B1965" vm="9501">
        <f ca="1"/>
        <v>18.616800000000001</v>
      </c>
      <c r="C1965" vm="9502">
        <f ca="1"/>
        <v>12.1685</v>
      </c>
      <c r="N1965" vm="9503">
        <f ca="1"/>
        <v>19.2578</v>
      </c>
      <c r="O1965" vm="9504">
        <f ca="1"/>
        <v>57.58</v>
      </c>
      <c r="P1965" vm="9505">
        <f ca="1"/>
        <v>75</v>
      </c>
      <c r="Q1965" vm="9506">
        <f ca="1"/>
        <v>25.776399999999999</v>
      </c>
    </row>
    <row r="1966" spans="2:17" x14ac:dyDescent="0.2">
      <c r="B1966" vm="9507">
        <f ca="1"/>
        <v>18.9068</v>
      </c>
      <c r="C1966" vm="5605">
        <f ca="1"/>
        <v>12.388500000000001</v>
      </c>
      <c r="N1966" vm="9508">
        <f ca="1"/>
        <v>19.405100000000001</v>
      </c>
      <c r="O1966" vm="8726">
        <f ca="1"/>
        <v>55.8</v>
      </c>
      <c r="P1966" vm="9509">
        <f ca="1"/>
        <v>73.760000000000005</v>
      </c>
      <c r="Q1966" vm="9510">
        <f ca="1"/>
        <v>25.673100000000002</v>
      </c>
    </row>
    <row r="1967" spans="2:17" x14ac:dyDescent="0.2">
      <c r="B1967" vm="9511">
        <f ca="1"/>
        <v>17.656600000000001</v>
      </c>
      <c r="C1967" vm="9512">
        <f ca="1"/>
        <v>12.257999999999999</v>
      </c>
      <c r="N1967" vm="9508">
        <f ca="1"/>
        <v>19.405100000000001</v>
      </c>
      <c r="O1967" vm="9513">
        <f ca="1"/>
        <v>56.01</v>
      </c>
      <c r="P1967" vm="9514">
        <f ca="1"/>
        <v>74.06</v>
      </c>
      <c r="Q1967" vm="9515">
        <f ca="1"/>
        <v>25.526399999999999</v>
      </c>
    </row>
    <row r="1968" spans="2:17" x14ac:dyDescent="0.2">
      <c r="B1968" vm="9516">
        <f ca="1"/>
        <v>17.041799999999999</v>
      </c>
      <c r="C1968" vm="9517">
        <f ca="1"/>
        <v>11.9405</v>
      </c>
      <c r="N1968" vm="9518">
        <f ca="1"/>
        <v>19.677800000000001</v>
      </c>
      <c r="O1968" vm="9519">
        <f ca="1"/>
        <v>55.52</v>
      </c>
      <c r="P1968" vm="9520">
        <f ca="1"/>
        <v>73.11</v>
      </c>
      <c r="Q1968" vm="9521">
        <f ca="1"/>
        <v>25.226400000000002</v>
      </c>
    </row>
    <row r="1969" spans="2:17" x14ac:dyDescent="0.2">
      <c r="B1969" vm="9522">
        <f ca="1"/>
        <v>16.816500000000001</v>
      </c>
      <c r="C1969" vm="9523">
        <f ca="1"/>
        <v>11.5525</v>
      </c>
      <c r="N1969" vm="9524">
        <f ca="1"/>
        <v>19.4191</v>
      </c>
      <c r="O1969" vm="9008">
        <f ca="1"/>
        <v>56.08</v>
      </c>
      <c r="P1969" vm="9525">
        <f ca="1"/>
        <v>74.52</v>
      </c>
      <c r="Q1969" vm="9526">
        <f ca="1"/>
        <v>25.016400000000001</v>
      </c>
    </row>
    <row r="1970" spans="2:17" x14ac:dyDescent="0.2">
      <c r="B1970" vm="9527">
        <f ca="1"/>
        <v>17.186699999999998</v>
      </c>
      <c r="C1970" vm="9528">
        <f ca="1"/>
        <v>11.794</v>
      </c>
      <c r="N1970" vm="3997">
        <f ca="1"/>
        <v>18.9998</v>
      </c>
      <c r="O1970" vm="9529">
        <f ca="1"/>
        <v>56.44</v>
      </c>
      <c r="P1970" vm="9530">
        <f ca="1"/>
        <v>75.27</v>
      </c>
      <c r="Q1970" vm="9531">
        <f ca="1"/>
        <v>24.976400000000002</v>
      </c>
    </row>
    <row r="1971" spans="2:17" x14ac:dyDescent="0.2">
      <c r="B1971" vm="2341">
        <f ca="1"/>
        <v>17.016500000000001</v>
      </c>
      <c r="C1971" vm="9532">
        <f ca="1"/>
        <v>11.545999999999999</v>
      </c>
      <c r="N1971" vm="9533">
        <f ca="1"/>
        <v>18.899799999999999</v>
      </c>
      <c r="O1971" vm="7294">
        <f ca="1"/>
        <v>55.94</v>
      </c>
      <c r="P1971" vm="9534">
        <f ca="1"/>
        <v>73.150000000000006</v>
      </c>
      <c r="Q1971" vm="9535">
        <f ca="1"/>
        <v>25.099699999999999</v>
      </c>
    </row>
    <row r="1972" spans="2:17" x14ac:dyDescent="0.2">
      <c r="B1972" vm="9536">
        <f ca="1"/>
        <v>16.928899999999999</v>
      </c>
      <c r="C1972" vm="9537">
        <f ca="1"/>
        <v>11.43</v>
      </c>
      <c r="N1972" vm="6465">
        <f ca="1"/>
        <v>18.583100000000002</v>
      </c>
      <c r="O1972" vm="9538">
        <f ca="1"/>
        <v>56.14</v>
      </c>
      <c r="P1972" vm="8923">
        <f ca="1"/>
        <v>71.94</v>
      </c>
      <c r="Q1972" vm="9539">
        <f ca="1"/>
        <v>25.066400000000002</v>
      </c>
    </row>
    <row r="1973" spans="2:17" x14ac:dyDescent="0.2">
      <c r="B1973" vm="9540">
        <f ca="1"/>
        <v>17.013000000000002</v>
      </c>
      <c r="C1973" vm="9541">
        <f ca="1"/>
        <v>11.816000000000001</v>
      </c>
      <c r="N1973" vm="9542">
        <f ca="1"/>
        <v>19.0245</v>
      </c>
      <c r="O1973" vm="9538">
        <f ca="1"/>
        <v>56.14</v>
      </c>
      <c r="P1973" vm="9543">
        <f ca="1"/>
        <v>72.94</v>
      </c>
      <c r="Q1973" vm="9544">
        <f ca="1"/>
        <v>25.083100000000002</v>
      </c>
    </row>
    <row r="1974" spans="2:17" x14ac:dyDescent="0.2">
      <c r="B1974" vm="9545">
        <f ca="1"/>
        <v>17.004000000000001</v>
      </c>
      <c r="C1974" vm="9546">
        <f ca="1"/>
        <v>11.711499999999999</v>
      </c>
      <c r="N1974" vm="9547">
        <f ca="1"/>
        <v>19.573799999999999</v>
      </c>
      <c r="O1974" vm="7230">
        <f ca="1"/>
        <v>55.86</v>
      </c>
      <c r="P1974" vm="9548">
        <f ca="1"/>
        <v>69.959999999999994</v>
      </c>
      <c r="Q1974" vm="9549">
        <f ca="1"/>
        <v>25.043099999999999</v>
      </c>
    </row>
    <row r="1975" spans="2:17" x14ac:dyDescent="0.2">
      <c r="B1975" vm="9550">
        <f ca="1"/>
        <v>17.386600000000001</v>
      </c>
      <c r="C1975" vm="9551">
        <f ca="1"/>
        <v>11.7005</v>
      </c>
      <c r="N1975" vm="9552">
        <f ca="1"/>
        <v>19.5671</v>
      </c>
      <c r="O1975" vm="1138">
        <f ca="1"/>
        <v>57.02</v>
      </c>
      <c r="P1975" vm="9108">
        <f ca="1"/>
        <v>70.72</v>
      </c>
      <c r="Q1975" vm="9553">
        <f ca="1"/>
        <v>24.4864</v>
      </c>
    </row>
    <row r="1976" spans="2:17" x14ac:dyDescent="0.2">
      <c r="B1976" vm="9554">
        <f ca="1"/>
        <v>17.129100000000001</v>
      </c>
      <c r="C1976" vm="9555">
        <f ca="1"/>
        <v>11.602</v>
      </c>
      <c r="N1976" vm="9556">
        <f ca="1"/>
        <v>19.904499999999999</v>
      </c>
      <c r="O1976" vm="1670">
        <f ca="1"/>
        <v>56.26</v>
      </c>
      <c r="P1976" vm="9557">
        <f ca="1"/>
        <v>72.67</v>
      </c>
      <c r="Q1976" vm="9558">
        <f ca="1"/>
        <v>24.219799999999999</v>
      </c>
    </row>
    <row r="1977" spans="2:17" x14ac:dyDescent="0.2">
      <c r="B1977" vm="9559">
        <f ca="1"/>
        <v>17.153600000000001</v>
      </c>
      <c r="C1977" vm="9560">
        <f ca="1"/>
        <v>11.7705</v>
      </c>
      <c r="N1977" vm="9561">
        <f ca="1"/>
        <v>18.585799999999999</v>
      </c>
      <c r="O1977" vm="9562">
        <f ca="1"/>
        <v>55.28</v>
      </c>
      <c r="P1977" vm="9563">
        <f ca="1"/>
        <v>72.760000000000005</v>
      </c>
      <c r="Q1977" vm="9564">
        <f ca="1"/>
        <v>24.389800000000001</v>
      </c>
    </row>
    <row r="1978" spans="2:17" x14ac:dyDescent="0.2">
      <c r="B1978" vm="9565">
        <f ca="1"/>
        <v>16.891400000000001</v>
      </c>
      <c r="C1978" vm="9566">
        <f ca="1"/>
        <v>11.782500000000001</v>
      </c>
      <c r="N1978" vm="4241">
        <f ca="1"/>
        <v>18.866499999999998</v>
      </c>
      <c r="O1978" vm="7091">
        <f ca="1"/>
        <v>55.38</v>
      </c>
      <c r="P1978" vm="9567">
        <f ca="1"/>
        <v>72.180000000000007</v>
      </c>
      <c r="Q1978" vm="9568">
        <f ca="1"/>
        <v>24.473099999999999</v>
      </c>
    </row>
    <row r="1979" spans="2:17" x14ac:dyDescent="0.2">
      <c r="B1979" vm="9569">
        <f ca="1"/>
        <v>16.7713</v>
      </c>
      <c r="C1979" vm="9570">
        <f ca="1"/>
        <v>11.611000000000001</v>
      </c>
      <c r="N1979" vm="4456">
        <f ca="1"/>
        <v>19.833100000000002</v>
      </c>
      <c r="O1979" vm="8933">
        <f ca="1"/>
        <v>54.35</v>
      </c>
      <c r="P1979" vm="9571">
        <f ca="1"/>
        <v>71.98</v>
      </c>
      <c r="Q1979" vm="9572">
        <f ca="1"/>
        <v>24.336400000000001</v>
      </c>
    </row>
    <row r="1980" spans="2:17" x14ac:dyDescent="0.2">
      <c r="B1980" vm="9573">
        <f ca="1"/>
        <v>16.382100000000001</v>
      </c>
      <c r="C1980" vm="9574">
        <f ca="1"/>
        <v>11.313000000000001</v>
      </c>
      <c r="N1980" vm="9575">
        <f ca="1"/>
        <v>20.052800000000001</v>
      </c>
      <c r="O1980" vm="9576">
        <f ca="1"/>
        <v>53.36</v>
      </c>
      <c r="P1980" vm="9577">
        <f ca="1"/>
        <v>71.42</v>
      </c>
      <c r="Q1980" vm="9160">
        <f ca="1"/>
        <v>24.043099999999999</v>
      </c>
    </row>
    <row r="1981" spans="2:17" x14ac:dyDescent="0.2">
      <c r="B1981" vm="9578">
        <f ca="1"/>
        <v>16.6098</v>
      </c>
      <c r="C1981" vm="9579">
        <f ca="1"/>
        <v>11.329499999999999</v>
      </c>
      <c r="N1981" vm="9580">
        <f ca="1"/>
        <v>20.027100000000001</v>
      </c>
      <c r="O1981" vm="9581">
        <f ca="1"/>
        <v>53.04</v>
      </c>
      <c r="P1981" vm="8902">
        <f ca="1"/>
        <v>70.430000000000007</v>
      </c>
      <c r="Q1981" vm="9169">
        <f ca="1"/>
        <v>24.0898</v>
      </c>
    </row>
    <row r="1982" spans="2:17" x14ac:dyDescent="0.2">
      <c r="B1982" vm="9582">
        <f ca="1"/>
        <v>16.591100000000001</v>
      </c>
      <c r="C1982" vm="9583">
        <f ca="1"/>
        <v>11.256</v>
      </c>
      <c r="N1982" vm="9584">
        <f ca="1"/>
        <v>20.4998</v>
      </c>
      <c r="O1982" vm="2197">
        <f ca="1"/>
        <v>52.04</v>
      </c>
      <c r="P1982" vm="9585">
        <f ca="1"/>
        <v>74.08</v>
      </c>
      <c r="Q1982" vm="9586">
        <f ca="1"/>
        <v>23.989799999999999</v>
      </c>
    </row>
    <row r="1983" spans="2:17" x14ac:dyDescent="0.2">
      <c r="B1983" vm="9587">
        <f ca="1"/>
        <v>16.532499999999999</v>
      </c>
      <c r="C1983" vm="6932">
        <f ca="1"/>
        <v>11.324999999999999</v>
      </c>
      <c r="N1983" vm="9588">
        <f ca="1"/>
        <v>20.513100000000001</v>
      </c>
      <c r="O1983" vm="9589">
        <f ca="1"/>
        <v>52.39</v>
      </c>
      <c r="P1983" vm="9590">
        <f ca="1"/>
        <v>73.5</v>
      </c>
      <c r="Q1983" vm="9591">
        <f ca="1"/>
        <v>23.953099999999999</v>
      </c>
    </row>
    <row r="1984" spans="2:17" x14ac:dyDescent="0.2">
      <c r="B1984" vm="9592">
        <f ca="1"/>
        <v>16.265799999999999</v>
      </c>
      <c r="C1984" vm="9593">
        <f ca="1"/>
        <v>11.115</v>
      </c>
      <c r="N1984" vm="9594">
        <f ca="1"/>
        <v>20.2211</v>
      </c>
      <c r="O1984" vm="9595">
        <f ca="1"/>
        <v>51.27</v>
      </c>
      <c r="P1984" vm="9509">
        <f ca="1"/>
        <v>73.760000000000005</v>
      </c>
      <c r="Q1984" vm="9596">
        <f ca="1"/>
        <v>23.219799999999999</v>
      </c>
    </row>
    <row r="1985" spans="2:17" x14ac:dyDescent="0.2">
      <c r="B1985" vm="9597">
        <f ca="1"/>
        <v>16.165400000000002</v>
      </c>
      <c r="C1985" vm="9598">
        <f ca="1"/>
        <v>11.0655</v>
      </c>
      <c r="N1985" vm="9599">
        <f ca="1"/>
        <v>19.000499999999999</v>
      </c>
      <c r="O1985" vm="2034">
        <f ca="1"/>
        <v>51.25</v>
      </c>
      <c r="P1985" vm="9600">
        <f ca="1"/>
        <v>74.099999999999994</v>
      </c>
      <c r="Q1985" vm="9115">
        <f ca="1"/>
        <v>22.863099999999999</v>
      </c>
    </row>
    <row r="1986" spans="2:17" x14ac:dyDescent="0.2">
      <c r="B1986" vm="9601">
        <f ca="1"/>
        <v>16.4084</v>
      </c>
      <c r="C1986" vm="9602">
        <f ca="1"/>
        <v>11.416</v>
      </c>
      <c r="N1986" vm="9603">
        <f ca="1"/>
        <v>18.921800000000001</v>
      </c>
      <c r="O1986" vm="868">
        <f ca="1"/>
        <v>52.23</v>
      </c>
      <c r="P1986" vm="9028">
        <f ca="1"/>
        <v>73.56</v>
      </c>
      <c r="Q1986" vm="9604">
        <f ca="1"/>
        <v>22.7164</v>
      </c>
    </row>
    <row r="1987" spans="2:17" x14ac:dyDescent="0.2">
      <c r="B1987" vm="9605">
        <f ca="1"/>
        <v>16.754000000000001</v>
      </c>
      <c r="C1987" vm="9606">
        <f ca="1"/>
        <v>11.5</v>
      </c>
      <c r="N1987" vm="4870">
        <f ca="1"/>
        <v>19.059799999999999</v>
      </c>
      <c r="O1987" vm="804">
        <f ca="1"/>
        <v>52.92</v>
      </c>
      <c r="P1987" vm="9607">
        <f ca="1"/>
        <v>69.95</v>
      </c>
      <c r="Q1987" vm="9608">
        <f ca="1"/>
        <v>23.079799999999999</v>
      </c>
    </row>
    <row r="1988" spans="2:17" x14ac:dyDescent="0.2">
      <c r="B1988" vm="9609">
        <f ca="1"/>
        <v>16.741</v>
      </c>
      <c r="C1988" vm="9610">
        <f ca="1"/>
        <v>11.692</v>
      </c>
      <c r="N1988" vm="4148">
        <f ca="1"/>
        <v>18.976500000000001</v>
      </c>
      <c r="O1988" vm="2593">
        <f ca="1"/>
        <v>53.2</v>
      </c>
      <c r="P1988" vm="9611">
        <f ca="1"/>
        <v>66.39</v>
      </c>
      <c r="Q1988" vm="9612">
        <f ca="1"/>
        <v>22.953099999999999</v>
      </c>
    </row>
    <row r="1989" spans="2:17" x14ac:dyDescent="0.2">
      <c r="B1989" vm="9613">
        <f ca="1"/>
        <v>16.765499999999999</v>
      </c>
      <c r="C1989" vm="9614">
        <f ca="1"/>
        <v>11.9945</v>
      </c>
      <c r="N1989" vm="9615">
        <f ca="1"/>
        <v>18.755099999999999</v>
      </c>
      <c r="O1989" vm="9616">
        <f ca="1"/>
        <v>53.67</v>
      </c>
      <c r="P1989" vm="9617">
        <f ca="1"/>
        <v>69.14</v>
      </c>
      <c r="Q1989" vm="9618">
        <f ca="1"/>
        <v>23.113099999999999</v>
      </c>
    </row>
    <row r="1990" spans="2:17" x14ac:dyDescent="0.2">
      <c r="B1990" vm="9619">
        <f ca="1"/>
        <v>16.677199999999999</v>
      </c>
      <c r="C1990" vm="9620">
        <f ca="1"/>
        <v>12.019500000000001</v>
      </c>
      <c r="N1990" vm="9621">
        <f ca="1"/>
        <v>19.183900000000001</v>
      </c>
      <c r="O1990" vm="9622">
        <f ca="1"/>
        <v>52.99</v>
      </c>
      <c r="P1990" vm="9623">
        <f ca="1"/>
        <v>67.790000000000006</v>
      </c>
      <c r="Q1990" vm="9624">
        <f ca="1"/>
        <v>23.3764</v>
      </c>
    </row>
    <row r="1991" spans="2:17" x14ac:dyDescent="0.2">
      <c r="B1991" vm="9625">
        <f ca="1"/>
        <v>16.520299999999999</v>
      </c>
      <c r="C1991" vm="9626">
        <f ca="1"/>
        <v>12.161</v>
      </c>
      <c r="N1991" vm="9627">
        <f ca="1"/>
        <v>18.517099999999999</v>
      </c>
      <c r="O1991" vm="9628">
        <f ca="1"/>
        <v>53.13</v>
      </c>
      <c r="P1991" vm="9629">
        <f ca="1"/>
        <v>69.44</v>
      </c>
      <c r="Q1991" vm="8725">
        <f ca="1"/>
        <v>23.299800000000001</v>
      </c>
    </row>
    <row r="1992" spans="2:17" x14ac:dyDescent="0.2">
      <c r="B1992" vm="9630">
        <f ca="1"/>
        <v>16.7164</v>
      </c>
      <c r="C1992" vm="2563">
        <f ca="1"/>
        <v>12.1225</v>
      </c>
      <c r="N1992" vm="4912">
        <f ca="1"/>
        <v>18.559799999999999</v>
      </c>
      <c r="O1992" vm="2187">
        <f ca="1"/>
        <v>52.27</v>
      </c>
      <c r="P1992" vm="9631">
        <f ca="1"/>
        <v>71.41</v>
      </c>
      <c r="Q1992" vm="9632">
        <f ca="1"/>
        <v>23.153099999999998</v>
      </c>
    </row>
    <row r="1993" spans="2:17" x14ac:dyDescent="0.2">
      <c r="B1993" vm="9633">
        <f ca="1"/>
        <v>17.211200000000002</v>
      </c>
      <c r="C1993" vm="9634">
        <f ca="1"/>
        <v>12.4025</v>
      </c>
      <c r="N1993" vm="9635">
        <f ca="1"/>
        <v>18.508199999999999</v>
      </c>
      <c r="O1993" vm="3003">
        <f ca="1"/>
        <v>53.26</v>
      </c>
      <c r="P1993" vm="9636">
        <f ca="1"/>
        <v>71.73</v>
      </c>
      <c r="Q1993" vm="9637">
        <f ca="1"/>
        <v>23.493099999999998</v>
      </c>
    </row>
    <row r="1994" spans="2:17" x14ac:dyDescent="0.2">
      <c r="B1994" vm="9638">
        <f ca="1"/>
        <v>17.299499999999998</v>
      </c>
      <c r="C1994" vm="9639">
        <f ca="1"/>
        <v>12.519</v>
      </c>
      <c r="N1994" vm="9640">
        <f ca="1"/>
        <v>18.5671</v>
      </c>
      <c r="O1994" vm="7064">
        <f ca="1"/>
        <v>54.18</v>
      </c>
      <c r="P1994" vm="9641">
        <f ca="1"/>
        <v>71.89</v>
      </c>
      <c r="Q1994" vm="9642">
        <f ca="1"/>
        <v>23.656400000000001</v>
      </c>
    </row>
    <row r="1995" spans="2:17" x14ac:dyDescent="0.2">
      <c r="B1995" vm="9643">
        <f ca="1"/>
        <v>17.573</v>
      </c>
      <c r="C1995" vm="9644">
        <f ca="1"/>
        <v>12.627000000000001</v>
      </c>
      <c r="N1995" vm="9645">
        <f ca="1"/>
        <v>18.8858</v>
      </c>
      <c r="O1995" vm="1657">
        <f ca="1"/>
        <v>54.56</v>
      </c>
      <c r="P1995" vm="9646">
        <f ca="1"/>
        <v>71.03</v>
      </c>
      <c r="Q1995" vm="9647">
        <f ca="1"/>
        <v>24.0364</v>
      </c>
    </row>
    <row r="1996" spans="2:17" x14ac:dyDescent="0.2">
      <c r="B1996" vm="9648">
        <f ca="1"/>
        <v>17.3919</v>
      </c>
      <c r="C1996" vm="9649">
        <f ca="1"/>
        <v>12.497</v>
      </c>
      <c r="N1996" vm="9650">
        <f ca="1"/>
        <v>19.147099999999998</v>
      </c>
      <c r="O1996" vm="9651">
        <f ca="1"/>
        <v>53.96</v>
      </c>
      <c r="P1996" vm="9652">
        <f ca="1"/>
        <v>72.3</v>
      </c>
      <c r="Q1996" vm="8624">
        <f ca="1"/>
        <v>23.8231</v>
      </c>
    </row>
    <row r="1997" spans="2:17" x14ac:dyDescent="0.2">
      <c r="B1997" vm="9653">
        <f ca="1"/>
        <v>17.320499999999999</v>
      </c>
      <c r="C1997" vm="9654">
        <f ca="1"/>
        <v>12.622</v>
      </c>
      <c r="N1997" vm="9655">
        <f ca="1"/>
        <v>19.057099999999998</v>
      </c>
      <c r="O1997" vm="2923">
        <f ca="1"/>
        <v>53.73</v>
      </c>
      <c r="P1997" vm="9656">
        <f ca="1"/>
        <v>72.95</v>
      </c>
      <c r="Q1997" vm="9657">
        <f ca="1"/>
        <v>23.979800000000001</v>
      </c>
    </row>
    <row r="1998" spans="2:17" x14ac:dyDescent="0.2">
      <c r="B1998" vm="9658">
        <f ca="1"/>
        <v>17.206399999999999</v>
      </c>
      <c r="C1998" vm="9659">
        <f ca="1"/>
        <v>12.65</v>
      </c>
      <c r="N1998" vm="9660">
        <f ca="1"/>
        <v>19.622499999999999</v>
      </c>
      <c r="O1998" vm="960">
        <f ca="1"/>
        <v>53.9</v>
      </c>
      <c r="P1998" vm="9661">
        <f ca="1"/>
        <v>71.25</v>
      </c>
      <c r="Q1998" vm="9662">
        <f ca="1"/>
        <v>23.889800000000001</v>
      </c>
    </row>
    <row r="1999" spans="2:17" x14ac:dyDescent="0.2">
      <c r="B1999" vm="9648">
        <f ca="1"/>
        <v>17.3919</v>
      </c>
      <c r="C1999" vm="9663">
        <f ca="1"/>
        <v>12.707000000000001</v>
      </c>
      <c r="N1999" vm="9664">
        <f ca="1"/>
        <v>19.846499999999999</v>
      </c>
      <c r="O1999" vm="1000">
        <f ca="1"/>
        <v>53.8</v>
      </c>
      <c r="P1999" vm="9665">
        <f ca="1"/>
        <v>71.959999999999994</v>
      </c>
      <c r="Q1999" vm="9666">
        <f ca="1"/>
        <v>23.9664</v>
      </c>
    </row>
    <row r="2000" spans="2:17" x14ac:dyDescent="0.2">
      <c r="B2000" vm="9667">
        <f ca="1"/>
        <v>17.151399999999999</v>
      </c>
      <c r="C2000" vm="9668">
        <f ca="1"/>
        <v>12.654999999999999</v>
      </c>
      <c r="N2000" vm="9669">
        <f ca="1"/>
        <v>20.033100000000001</v>
      </c>
      <c r="O2000" vm="972">
        <f ca="1"/>
        <v>53.87</v>
      </c>
      <c r="P2000" vm="9208">
        <f ca="1"/>
        <v>73.739999999999995</v>
      </c>
      <c r="Q2000" vm="9670">
        <f ca="1"/>
        <v>24.026399999999999</v>
      </c>
    </row>
    <row r="2001" spans="2:17" x14ac:dyDescent="0.2">
      <c r="B2001" vm="9671">
        <f ca="1"/>
        <v>17.2667</v>
      </c>
      <c r="C2001" vm="9672">
        <f ca="1"/>
        <v>12.425000000000001</v>
      </c>
      <c r="N2001" vm="9673">
        <f ca="1"/>
        <v>21.076499999999999</v>
      </c>
      <c r="O2001" vm="7899">
        <f ca="1"/>
        <v>54.25</v>
      </c>
      <c r="P2001" vm="9674">
        <f ca="1"/>
        <v>72.86</v>
      </c>
      <c r="Q2001" vm="9675">
        <f ca="1"/>
        <v>24.083100000000002</v>
      </c>
    </row>
    <row r="2002" spans="2:17" x14ac:dyDescent="0.2">
      <c r="B2002" vm="9676">
        <f ca="1"/>
        <v>17.497699999999998</v>
      </c>
      <c r="C2002" vm="9677">
        <f ca="1"/>
        <v>12.5535</v>
      </c>
      <c r="N2002" vm="9678">
        <f ca="1"/>
        <v>21.266500000000001</v>
      </c>
      <c r="O2002" vm="1639">
        <f ca="1"/>
        <v>55</v>
      </c>
      <c r="P2002" vm="9679">
        <f ca="1"/>
        <v>72.989999999999995</v>
      </c>
      <c r="Q2002" vm="9246">
        <f ca="1"/>
        <v>23.399799999999999</v>
      </c>
    </row>
    <row r="2003" spans="2:17" x14ac:dyDescent="0.2">
      <c r="B2003" vm="9680">
        <f ca="1"/>
        <v>17.915400000000002</v>
      </c>
      <c r="C2003" vm="9681">
        <f ca="1"/>
        <v>12.5555</v>
      </c>
      <c r="N2003" vm="9682">
        <f ca="1"/>
        <v>21.500499999999999</v>
      </c>
      <c r="O2003" vm="9022">
        <f ca="1"/>
        <v>55.22</v>
      </c>
      <c r="P2003" vm="9683">
        <f ca="1"/>
        <v>74.5</v>
      </c>
      <c r="Q2003" vm="9684">
        <f ca="1"/>
        <v>23.013100000000001</v>
      </c>
    </row>
    <row r="2004" spans="2:17" x14ac:dyDescent="0.2">
      <c r="B2004" vm="9685">
        <f ca="1"/>
        <v>17.496200000000002</v>
      </c>
      <c r="C2004" vm="9686">
        <f ca="1"/>
        <v>12.5055</v>
      </c>
      <c r="N2004" vm="8412">
        <f ca="1"/>
        <v>22.979800000000001</v>
      </c>
      <c r="O2004" vm="2722">
        <f ca="1"/>
        <v>54.17</v>
      </c>
      <c r="P2004" vm="9687">
        <f ca="1"/>
        <v>74.48</v>
      </c>
      <c r="Q2004" vm="9688">
        <f ca="1"/>
        <v>23.016400000000001</v>
      </c>
    </row>
    <row r="2005" spans="2:17" x14ac:dyDescent="0.2">
      <c r="B2005" vm="9689">
        <f ca="1"/>
        <v>17.654599999999999</v>
      </c>
      <c r="C2005" vm="9690">
        <f ca="1"/>
        <v>12.490500000000001</v>
      </c>
      <c r="N2005" vm="9691">
        <f ca="1"/>
        <v>23.113499999999998</v>
      </c>
      <c r="O2005" vm="2689">
        <f ca="1"/>
        <v>54.08</v>
      </c>
      <c r="P2005" vm="9692">
        <f ca="1"/>
        <v>74.22</v>
      </c>
      <c r="Q2005" vm="9693">
        <f ca="1"/>
        <v>22.9864</v>
      </c>
    </row>
    <row r="2006" spans="2:17" x14ac:dyDescent="0.2">
      <c r="B2006" vm="9694">
        <f ca="1"/>
        <v>17.932400000000001</v>
      </c>
      <c r="C2006" vm="9695">
        <f ca="1"/>
        <v>12.7285</v>
      </c>
      <c r="N2006" vm="9696">
        <f ca="1"/>
        <v>23.1751</v>
      </c>
      <c r="O2006" vm="8649">
        <f ca="1"/>
        <v>54.62</v>
      </c>
      <c r="P2006" vm="9697">
        <f ca="1"/>
        <v>73.39</v>
      </c>
      <c r="Q2006" vm="9698">
        <f ca="1"/>
        <v>23.0364</v>
      </c>
    </row>
    <row r="2007" spans="2:17" x14ac:dyDescent="0.2">
      <c r="B2007" vm="9699">
        <f ca="1"/>
        <v>18.0352</v>
      </c>
      <c r="C2007" vm="9700">
        <f ca="1"/>
        <v>13.065</v>
      </c>
      <c r="N2007" vm="9701">
        <f ca="1"/>
        <v>23.589099999999998</v>
      </c>
      <c r="O2007" vm="8730">
        <f ca="1"/>
        <v>55.12</v>
      </c>
      <c r="P2007" vm="9702">
        <f ca="1"/>
        <v>71.5</v>
      </c>
      <c r="Q2007" vm="9703">
        <f ca="1"/>
        <v>23.1431</v>
      </c>
    </row>
    <row r="2008" spans="2:17" x14ac:dyDescent="0.2">
      <c r="B2008" vm="9704">
        <f ca="1"/>
        <v>18.099</v>
      </c>
      <c r="C2008" vm="9705">
        <f ca="1"/>
        <v>12.917999999999999</v>
      </c>
      <c r="N2008" vm="9706">
        <f ca="1"/>
        <v>23.693100000000001</v>
      </c>
      <c r="O2008" vm="9707">
        <f ca="1"/>
        <v>54.48</v>
      </c>
      <c r="P2008" vm="9708">
        <f ca="1"/>
        <v>71</v>
      </c>
      <c r="Q2008" vm="9709">
        <f ca="1"/>
        <v>22.776399999999999</v>
      </c>
    </row>
    <row r="2009" spans="2:17" x14ac:dyDescent="0.2">
      <c r="B2009" vm="9710">
        <f ca="1"/>
        <v>17.866599999999998</v>
      </c>
      <c r="C2009" vm="9711">
        <f ca="1"/>
        <v>12.891</v>
      </c>
      <c r="N2009" vm="9712">
        <f ca="1"/>
        <v>24.343800000000002</v>
      </c>
      <c r="O2009" vm="7091">
        <f ca="1"/>
        <v>55.38</v>
      </c>
      <c r="P2009" vm="9713">
        <f ca="1"/>
        <v>71.14</v>
      </c>
      <c r="Q2009" vm="9714">
        <f ca="1"/>
        <v>22.956399999999999</v>
      </c>
    </row>
    <row r="2010" spans="2:17" x14ac:dyDescent="0.2">
      <c r="B2010" vm="9715">
        <f ca="1"/>
        <v>17.880099999999999</v>
      </c>
      <c r="C2010" vm="9716">
        <f ca="1"/>
        <v>12.865</v>
      </c>
      <c r="N2010" vm="9717">
        <f ca="1"/>
        <v>23.8691</v>
      </c>
      <c r="O2010" vm="2837">
        <f ca="1"/>
        <v>54.8</v>
      </c>
      <c r="P2010" vm="9718">
        <f ca="1"/>
        <v>71.150000000000006</v>
      </c>
      <c r="Q2010" vm="9719">
        <f ca="1"/>
        <v>22.836400000000001</v>
      </c>
    </row>
    <row r="2011" spans="2:17" x14ac:dyDescent="0.2">
      <c r="B2011" vm="9720">
        <f ca="1"/>
        <v>17.718900000000001</v>
      </c>
      <c r="C2011" vm="9721">
        <f ca="1"/>
        <v>12.8575</v>
      </c>
      <c r="N2011" vm="9722">
        <f ca="1"/>
        <v>24.133099999999999</v>
      </c>
      <c r="O2011" vm="2837">
        <f ca="1"/>
        <v>54.8</v>
      </c>
      <c r="P2011" vm="9723">
        <f ca="1"/>
        <v>71.599999999999994</v>
      </c>
      <c r="Q2011" vm="9724">
        <f ca="1"/>
        <v>22.853100000000001</v>
      </c>
    </row>
    <row r="2012" spans="2:17" x14ac:dyDescent="0.2">
      <c r="B2012" vm="9725">
        <f ca="1"/>
        <v>17.695599999999999</v>
      </c>
      <c r="C2012" vm="9726">
        <f ca="1"/>
        <v>12.414</v>
      </c>
      <c r="N2012" vm="9727">
        <f ca="1"/>
        <v>23.4358</v>
      </c>
      <c r="O2012" vm="9321">
        <f ca="1"/>
        <v>54.12</v>
      </c>
      <c r="P2012" vm="9728">
        <f ca="1"/>
        <v>71.180000000000007</v>
      </c>
      <c r="Q2012" vm="9729">
        <f ca="1"/>
        <v>22.676400000000001</v>
      </c>
    </row>
    <row r="2013" spans="2:17" x14ac:dyDescent="0.2">
      <c r="B2013" vm="9730">
        <f ca="1"/>
        <v>17.5593</v>
      </c>
      <c r="C2013" vm="9731">
        <f ca="1"/>
        <v>12.2925</v>
      </c>
      <c r="N2013" vm="9732">
        <f ca="1"/>
        <v>22.0078</v>
      </c>
      <c r="O2013" vm="8981">
        <f ca="1"/>
        <v>54.09</v>
      </c>
      <c r="P2013" vm="9733">
        <f ca="1"/>
        <v>71.680000000000007</v>
      </c>
      <c r="Q2013" vm="9734">
        <f ca="1"/>
        <v>22.636399999999998</v>
      </c>
    </row>
    <row r="2014" spans="2:17" x14ac:dyDescent="0.2">
      <c r="B2014" vm="9359">
        <f ca="1"/>
        <v>17.516999999999999</v>
      </c>
      <c r="C2014" vm="9735">
        <f ca="1"/>
        <v>12.1875</v>
      </c>
      <c r="N2014" vm="9736">
        <f ca="1"/>
        <v>22.403400000000001</v>
      </c>
      <c r="O2014" vm="9737">
        <f ca="1"/>
        <v>53.63</v>
      </c>
      <c r="P2014" vm="9738">
        <f ca="1"/>
        <v>72.28</v>
      </c>
      <c r="Q2014" vm="9739">
        <f ca="1"/>
        <v>22.496400000000001</v>
      </c>
    </row>
    <row r="2015" spans="2:17" x14ac:dyDescent="0.2">
      <c r="B2015" vm="9740">
        <f ca="1"/>
        <v>18.0029</v>
      </c>
      <c r="C2015" vm="9741">
        <f ca="1"/>
        <v>12.804</v>
      </c>
      <c r="N2015" vm="8578">
        <f ca="1"/>
        <v>22.9998</v>
      </c>
      <c r="O2015" vm="9138">
        <f ca="1"/>
        <v>54.88</v>
      </c>
      <c r="P2015" vm="9590">
        <f ca="1"/>
        <v>73.5</v>
      </c>
      <c r="Q2015" vm="9742">
        <f ca="1"/>
        <v>22.976400000000002</v>
      </c>
    </row>
    <row r="2016" spans="2:17" x14ac:dyDescent="0.2">
      <c r="B2016" vm="9743">
        <f ca="1"/>
        <v>18.140799999999999</v>
      </c>
      <c r="C2016" vm="4323">
        <f ca="1"/>
        <v>12.8635</v>
      </c>
      <c r="N2016" vm="9744">
        <f ca="1"/>
        <v>23.2438</v>
      </c>
      <c r="O2016" vm="2928">
        <f ca="1"/>
        <v>53.44</v>
      </c>
      <c r="P2016" vm="9745">
        <f ca="1"/>
        <v>73.58</v>
      </c>
      <c r="Q2016" vm="9746">
        <f ca="1"/>
        <v>23.083100000000002</v>
      </c>
    </row>
    <row r="2017" spans="2:17" x14ac:dyDescent="0.2">
      <c r="B2017" vm="9747">
        <f ca="1"/>
        <v>18.251200000000001</v>
      </c>
      <c r="C2017" vm="9748">
        <f ca="1"/>
        <v>12.879</v>
      </c>
      <c r="N2017" vm="9749">
        <f ca="1"/>
        <v>23.555099999999999</v>
      </c>
      <c r="O2017" vm="2598">
        <f ca="1"/>
        <v>52.2</v>
      </c>
      <c r="P2017" vm="9750">
        <f ca="1"/>
        <v>73.239999999999995</v>
      </c>
      <c r="Q2017" vm="9751">
        <f ca="1"/>
        <v>22.909800000000001</v>
      </c>
    </row>
    <row r="2018" spans="2:17" x14ac:dyDescent="0.2">
      <c r="B2018" vm="9752">
        <f ca="1"/>
        <v>18.4041</v>
      </c>
      <c r="C2018" vm="9753">
        <f ca="1"/>
        <v>13.1485</v>
      </c>
      <c r="N2018" vm="9754">
        <f ca="1"/>
        <v>24.0044</v>
      </c>
      <c r="O2018" vm="9755">
        <f ca="1"/>
        <v>51.884</v>
      </c>
      <c r="P2018" vm="9656">
        <f ca="1"/>
        <v>72.95</v>
      </c>
      <c r="Q2018" vm="9756">
        <f ca="1"/>
        <v>22.943100000000001</v>
      </c>
    </row>
    <row r="2019" spans="2:17" x14ac:dyDescent="0.2">
      <c r="B2019" vm="9757">
        <f ca="1"/>
        <v>18.406300000000002</v>
      </c>
      <c r="C2019" vm="9758">
        <f ca="1"/>
        <v>13.3535</v>
      </c>
      <c r="N2019" vm="9759">
        <f ca="1"/>
        <v>22.116399999999999</v>
      </c>
      <c r="O2019" vm="606">
        <f ca="1"/>
        <v>52</v>
      </c>
      <c r="P2019" vm="9760">
        <f ca="1"/>
        <v>73.650000000000006</v>
      </c>
      <c r="Q2019" vm="9761">
        <f ca="1"/>
        <v>22.759799999999998</v>
      </c>
    </row>
    <row r="2020" spans="2:17" x14ac:dyDescent="0.2">
      <c r="B2020" vm="9762">
        <f ca="1"/>
        <v>18.3245</v>
      </c>
      <c r="C2020" vm="9763">
        <f ca="1"/>
        <v>13.4085</v>
      </c>
      <c r="N2020" vm="9764">
        <f ca="1"/>
        <v>20.917100000000001</v>
      </c>
      <c r="O2020" vm="3054">
        <f ca="1"/>
        <v>51.59</v>
      </c>
      <c r="P2020" vm="9765">
        <f ca="1"/>
        <v>74.14</v>
      </c>
      <c r="Q2020" vm="9766">
        <f ca="1"/>
        <v>22.886399999999998</v>
      </c>
    </row>
    <row r="2021" spans="2:17" x14ac:dyDescent="0.2">
      <c r="B2021" vm="9767">
        <f ca="1"/>
        <v>18.588799999999999</v>
      </c>
      <c r="C2021" vm="9768">
        <f ca="1"/>
        <v>13.427</v>
      </c>
      <c r="N2021" vm="9769">
        <f ca="1"/>
        <v>20.330100000000002</v>
      </c>
      <c r="O2021" vm="7955">
        <f ca="1"/>
        <v>52.52</v>
      </c>
      <c r="P2021" vm="9770">
        <f ca="1"/>
        <v>74.02</v>
      </c>
      <c r="Q2021" vm="9766">
        <f ca="1"/>
        <v>22.886399999999998</v>
      </c>
    </row>
    <row r="2022" spans="2:17" x14ac:dyDescent="0.2">
      <c r="B2022" vm="9771">
        <f ca="1"/>
        <v>18.568000000000001</v>
      </c>
      <c r="C2022" vm="9772">
        <f ca="1"/>
        <v>13.255000000000001</v>
      </c>
      <c r="N2022" vm="9773">
        <f ca="1"/>
        <v>20.799099999999999</v>
      </c>
      <c r="O2022" vm="2542">
        <f ca="1"/>
        <v>53.4</v>
      </c>
      <c r="P2022" vm="9774">
        <f ca="1"/>
        <v>75.900000000000006</v>
      </c>
      <c r="Q2022" vm="9775">
        <f ca="1"/>
        <v>22.866399999999999</v>
      </c>
    </row>
    <row r="2023" spans="2:17" x14ac:dyDescent="0.2">
      <c r="B2023" vm="9776">
        <f ca="1"/>
        <v>18.442900000000002</v>
      </c>
      <c r="C2023" vm="6352">
        <f ca="1"/>
        <v>13.4</v>
      </c>
      <c r="N2023" vm="9777">
        <f ca="1"/>
        <v>21.6371</v>
      </c>
      <c r="O2023" vm="2537">
        <f ca="1"/>
        <v>52.87</v>
      </c>
      <c r="P2023" vm="9778">
        <f ca="1"/>
        <v>76.62</v>
      </c>
      <c r="Q2023" vm="9096">
        <f ca="1"/>
        <v>22.829799999999999</v>
      </c>
    </row>
    <row r="2024" spans="2:17" x14ac:dyDescent="0.2">
      <c r="B2024" vm="9779">
        <f ca="1"/>
        <v>18.000699999999998</v>
      </c>
      <c r="C2024" vm="9780">
        <f ca="1"/>
        <v>13.534000000000001</v>
      </c>
      <c r="N2024" vm="9781">
        <f ca="1"/>
        <v>21.053100000000001</v>
      </c>
      <c r="O2024" vm="2698">
        <f ca="1"/>
        <v>53.22</v>
      </c>
      <c r="P2024" vm="9499">
        <f ca="1"/>
        <v>76.25</v>
      </c>
      <c r="Q2024" vm="9782">
        <f ca="1"/>
        <v>22.729800000000001</v>
      </c>
    </row>
    <row r="2025" spans="2:17" x14ac:dyDescent="0.2">
      <c r="B2025" vm="9783">
        <f ca="1"/>
        <v>18.077500000000001</v>
      </c>
      <c r="C2025" vm="5703">
        <f ca="1"/>
        <v>13.5265</v>
      </c>
      <c r="N2025" vm="9784">
        <f ca="1"/>
        <v>21.4285</v>
      </c>
      <c r="O2025" vm="7851">
        <f ca="1"/>
        <v>53.64</v>
      </c>
      <c r="P2025" vm="9785">
        <f ca="1"/>
        <v>77.97</v>
      </c>
      <c r="Q2025" vm="8412">
        <f ca="1"/>
        <v>22.979800000000001</v>
      </c>
    </row>
    <row r="2026" spans="2:17" x14ac:dyDescent="0.2">
      <c r="B2026" vm="9786">
        <f ca="1"/>
        <v>17.9602</v>
      </c>
      <c r="C2026" vm="9787">
        <f ca="1"/>
        <v>13.574999999999999</v>
      </c>
      <c r="N2026" vm="9788">
        <f ca="1"/>
        <v>21.038499999999999</v>
      </c>
      <c r="O2026" vm="721">
        <f ca="1"/>
        <v>53.76</v>
      </c>
      <c r="P2026" vm="9426">
        <f ca="1"/>
        <v>77.14</v>
      </c>
      <c r="Q2026" vm="9789">
        <f ca="1"/>
        <v>23.099799999999998</v>
      </c>
    </row>
    <row r="2027" spans="2:17" x14ac:dyDescent="0.2">
      <c r="B2027" vm="9790">
        <f ca="1"/>
        <v>17.776199999999999</v>
      </c>
      <c r="C2027" vm="9791">
        <f ca="1"/>
        <v>13.541499999999999</v>
      </c>
      <c r="N2027" vm="9792">
        <f ca="1"/>
        <v>20.7805</v>
      </c>
      <c r="O2027" vm="2572">
        <f ca="1"/>
        <v>54.4</v>
      </c>
      <c r="P2027" vm="9793">
        <f ca="1"/>
        <v>77.08</v>
      </c>
      <c r="Q2027" vm="9794">
        <f ca="1"/>
        <v>22.9498</v>
      </c>
    </row>
    <row r="2028" spans="2:17" x14ac:dyDescent="0.2">
      <c r="B2028" vm="9795">
        <f ca="1"/>
        <v>17.633600000000001</v>
      </c>
      <c r="C2028" vm="9796">
        <f ca="1"/>
        <v>13.581</v>
      </c>
      <c r="N2028" vm="9797">
        <f ca="1"/>
        <v>20.5871</v>
      </c>
      <c r="O2028" vm="1696">
        <f ca="1"/>
        <v>54.65</v>
      </c>
      <c r="P2028" vm="9798">
        <f ca="1"/>
        <v>77.709999999999994</v>
      </c>
      <c r="Q2028" vm="9688">
        <f ca="1"/>
        <v>23.016400000000001</v>
      </c>
    </row>
    <row r="2029" spans="2:17" x14ac:dyDescent="0.2">
      <c r="B2029" vm="9799">
        <f ca="1"/>
        <v>18.4176</v>
      </c>
      <c r="C2029" vm="9800">
        <f ca="1"/>
        <v>13.528499999999999</v>
      </c>
      <c r="N2029" vm="9801">
        <f ca="1"/>
        <v>21.666499999999999</v>
      </c>
      <c r="O2029" vm="9802">
        <f ca="1"/>
        <v>56.11</v>
      </c>
      <c r="P2029" vm="9257">
        <f ca="1"/>
        <v>78.08</v>
      </c>
      <c r="Q2029" vm="9803">
        <f ca="1"/>
        <v>23.129799999999999</v>
      </c>
    </row>
    <row r="2030" spans="2:17" x14ac:dyDescent="0.2">
      <c r="B2030" vm="9804">
        <f ca="1"/>
        <v>18.548999999999999</v>
      </c>
      <c r="C2030" vm="9805">
        <f ca="1"/>
        <v>13.468500000000001</v>
      </c>
      <c r="N2030" vm="9806">
        <f ca="1"/>
        <v>21.0885</v>
      </c>
      <c r="O2030" vm="7342">
        <f ca="1"/>
        <v>56.03</v>
      </c>
      <c r="P2030" vm="9807">
        <f ca="1"/>
        <v>78.36</v>
      </c>
      <c r="Q2030" vm="9135">
        <f ca="1"/>
        <v>23.2164</v>
      </c>
    </row>
    <row r="2031" spans="2:17" x14ac:dyDescent="0.2">
      <c r="B2031" vm="9808">
        <f ca="1"/>
        <v>18.787500000000001</v>
      </c>
      <c r="C2031" vm="1308">
        <f ca="1"/>
        <v>13.75</v>
      </c>
      <c r="N2031" vm="9809">
        <f ca="1"/>
        <v>21.415099999999999</v>
      </c>
      <c r="O2031" vm="9810">
        <f ca="1"/>
        <v>56.36</v>
      </c>
      <c r="P2031" vm="9811">
        <f ca="1"/>
        <v>77.72</v>
      </c>
      <c r="Q2031" vm="9812">
        <f ca="1"/>
        <v>23.303100000000001</v>
      </c>
    </row>
    <row r="2032" spans="2:17" x14ac:dyDescent="0.2">
      <c r="B2032" vm="9813">
        <f ca="1"/>
        <v>18.812200000000001</v>
      </c>
      <c r="C2032" vm="9814">
        <f ca="1"/>
        <v>14.189</v>
      </c>
      <c r="N2032" vm="9815">
        <f ca="1"/>
        <v>20.122499999999999</v>
      </c>
      <c r="O2032" vm="9816">
        <f ca="1"/>
        <v>56.42</v>
      </c>
      <c r="P2032" vm="9817">
        <f ca="1"/>
        <v>79.03</v>
      </c>
      <c r="Q2032" vm="9818">
        <f ca="1"/>
        <v>23.026399999999999</v>
      </c>
    </row>
    <row r="2033" spans="2:17" x14ac:dyDescent="0.2">
      <c r="B2033" vm="9819">
        <f ca="1"/>
        <v>18.686900000000001</v>
      </c>
      <c r="C2033" vm="9820">
        <f ca="1"/>
        <v>13.7675</v>
      </c>
      <c r="N2033" vm="9821">
        <f ca="1"/>
        <v>20.294499999999999</v>
      </c>
      <c r="O2033" vm="1665">
        <f ca="1"/>
        <v>55.75</v>
      </c>
      <c r="P2033" vm="9822">
        <f ca="1"/>
        <v>79.760000000000005</v>
      </c>
      <c r="Q2033" vm="9823">
        <f ca="1"/>
        <v>23.069800000000001</v>
      </c>
    </row>
    <row r="2034" spans="2:17" x14ac:dyDescent="0.2">
      <c r="B2034" vm="9824">
        <f ca="1"/>
        <v>18.861799999999999</v>
      </c>
      <c r="C2034" vm="9825">
        <f ca="1"/>
        <v>14.15</v>
      </c>
      <c r="N2034" vm="3806">
        <f ca="1"/>
        <v>19.782499999999999</v>
      </c>
      <c r="O2034" vm="1644">
        <f ca="1"/>
        <v>56.25</v>
      </c>
      <c r="P2034" vm="9826">
        <f ca="1"/>
        <v>80.25</v>
      </c>
      <c r="Q2034" vm="9827">
        <f ca="1"/>
        <v>23.373100000000001</v>
      </c>
    </row>
    <row r="2035" spans="2:17" x14ac:dyDescent="0.2">
      <c r="B2035" vm="9828">
        <f ca="1"/>
        <v>18.780899999999999</v>
      </c>
      <c r="C2035" vm="9829">
        <f ca="1"/>
        <v>13.552</v>
      </c>
      <c r="N2035" vm="9830">
        <f ca="1"/>
        <v>20.3231</v>
      </c>
      <c r="O2035" vm="9831">
        <f ca="1"/>
        <v>55.84</v>
      </c>
      <c r="P2035" vm="9832">
        <f ca="1"/>
        <v>80.2</v>
      </c>
      <c r="Q2035" vm="9833">
        <f ca="1"/>
        <v>23.229800000000001</v>
      </c>
    </row>
    <row r="2036" spans="2:17" x14ac:dyDescent="0.2">
      <c r="B2036" vm="9834">
        <f ca="1"/>
        <v>18.973400000000002</v>
      </c>
      <c r="C2036" vm="9835">
        <f ca="1"/>
        <v>13.4465</v>
      </c>
      <c r="N2036" vm="4543">
        <f ca="1"/>
        <v>20.4831</v>
      </c>
      <c r="O2036" vm="9836">
        <f ca="1"/>
        <v>55.74</v>
      </c>
      <c r="P2036" vm="9837">
        <f ca="1"/>
        <v>81.5</v>
      </c>
      <c r="Q2036" vm="9838">
        <f ca="1"/>
        <v>23.369800000000001</v>
      </c>
    </row>
    <row r="2037" spans="2:17" x14ac:dyDescent="0.2">
      <c r="B2037" vm="9839">
        <f ca="1"/>
        <v>19.210899999999999</v>
      </c>
      <c r="C2037" vm="9840">
        <f ca="1"/>
        <v>13.138999999999999</v>
      </c>
      <c r="N2037" vm="4617">
        <f ca="1"/>
        <v>19.726500000000001</v>
      </c>
      <c r="O2037" vm="9841">
        <f ca="1"/>
        <v>55.32</v>
      </c>
      <c r="P2037" vm="9842">
        <f ca="1"/>
        <v>80.88</v>
      </c>
      <c r="Q2037" vm="8512">
        <f ca="1"/>
        <v>23.1464</v>
      </c>
    </row>
    <row r="2038" spans="2:17" x14ac:dyDescent="0.2">
      <c r="B2038" vm="9843">
        <f ca="1"/>
        <v>19.046700000000001</v>
      </c>
      <c r="C2038" vm="1035">
        <f ca="1"/>
        <v>13.1</v>
      </c>
      <c r="N2038" vm="9844">
        <f ca="1"/>
        <v>19.4831</v>
      </c>
      <c r="O2038" vm="9845">
        <f ca="1"/>
        <v>57.07</v>
      </c>
      <c r="P2038" vm="9837">
        <f ca="1"/>
        <v>81.5</v>
      </c>
      <c r="Q2038" vm="9846">
        <f ca="1"/>
        <v>23.2898</v>
      </c>
    </row>
    <row r="2039" spans="2:17" x14ac:dyDescent="0.2">
      <c r="B2039" vm="9847">
        <f ca="1"/>
        <v>18.995200000000001</v>
      </c>
      <c r="C2039" vm="9848">
        <f ca="1"/>
        <v>13.257999999999999</v>
      </c>
      <c r="N2039" vm="9849">
        <f ca="1"/>
        <v>19.8658</v>
      </c>
      <c r="O2039" vm="9850">
        <f ca="1"/>
        <v>57.44</v>
      </c>
      <c r="P2039" vm="9851">
        <f ca="1"/>
        <v>78</v>
      </c>
      <c r="Q2039" vm="9637">
        <f ca="1"/>
        <v>23.493099999999998</v>
      </c>
    </row>
    <row r="2040" spans="2:17" x14ac:dyDescent="0.2">
      <c r="B2040" vm="9852">
        <f ca="1"/>
        <v>19.261199999999999</v>
      </c>
      <c r="C2040" vm="9853">
        <f ca="1"/>
        <v>13.205</v>
      </c>
      <c r="N2040" vm="9854">
        <f ca="1"/>
        <v>21.895800000000001</v>
      </c>
      <c r="O2040" vm="9855">
        <f ca="1"/>
        <v>57.36</v>
      </c>
      <c r="P2040" vm="9856">
        <f ca="1"/>
        <v>78.69</v>
      </c>
      <c r="Q2040" vm="9857">
        <f ca="1"/>
        <v>23.813099999999999</v>
      </c>
    </row>
    <row r="2041" spans="2:17" x14ac:dyDescent="0.2">
      <c r="B2041" vm="9858">
        <f ca="1"/>
        <v>19.522200000000002</v>
      </c>
      <c r="C2041" vm="9386">
        <f ca="1"/>
        <v>13.07</v>
      </c>
      <c r="N2041" vm="9859">
        <f ca="1"/>
        <v>23.187100000000001</v>
      </c>
      <c r="O2041" vm="9860">
        <f ca="1"/>
        <v>57.16</v>
      </c>
      <c r="P2041" vm="9861">
        <f ca="1"/>
        <v>78.45</v>
      </c>
      <c r="Q2041" vm="8839">
        <f ca="1"/>
        <v>23.7331</v>
      </c>
    </row>
    <row r="2042" spans="2:17" x14ac:dyDescent="0.2">
      <c r="B2042" vm="9862">
        <f ca="1"/>
        <v>19.478899999999999</v>
      </c>
      <c r="C2042" vm="9863">
        <f ca="1"/>
        <v>13.16</v>
      </c>
      <c r="N2042" vm="9864">
        <f ca="1"/>
        <v>23.0304</v>
      </c>
      <c r="O2042" vm="9865">
        <f ca="1"/>
        <v>57.56</v>
      </c>
      <c r="P2042" vm="9866">
        <f ca="1"/>
        <v>78.41</v>
      </c>
      <c r="Q2042" vm="9331">
        <f ca="1"/>
        <v>23.7498</v>
      </c>
    </row>
    <row r="2043" spans="2:17" x14ac:dyDescent="0.2">
      <c r="B2043" vm="9867">
        <f ca="1"/>
        <v>19.5627</v>
      </c>
      <c r="C2043" vm="9868">
        <f ca="1"/>
        <v>12.9595</v>
      </c>
      <c r="N2043" vm="9869">
        <f ca="1"/>
        <v>22.9224</v>
      </c>
      <c r="O2043" vm="9870">
        <f ca="1"/>
        <v>57.2</v>
      </c>
      <c r="P2043" vm="9470">
        <f ca="1"/>
        <v>78.349999999999994</v>
      </c>
      <c r="Q2043" vm="9871">
        <f ca="1"/>
        <v>23.829799999999999</v>
      </c>
    </row>
    <row r="2044" spans="2:17" x14ac:dyDescent="0.2">
      <c r="B2044" vm="9858">
        <f ca="1"/>
        <v>19.522200000000002</v>
      </c>
      <c r="C2044" vm="9872">
        <f ca="1"/>
        <v>13.076499999999999</v>
      </c>
      <c r="N2044" vm="9873">
        <f ca="1"/>
        <v>24.605799999999999</v>
      </c>
      <c r="O2044" vm="9874">
        <f ca="1"/>
        <v>57.01</v>
      </c>
      <c r="P2044" vm="9875">
        <f ca="1"/>
        <v>77.52</v>
      </c>
      <c r="Q2044" vm="9876">
        <f ca="1"/>
        <v>23.763100000000001</v>
      </c>
    </row>
    <row r="2045" spans="2:17" x14ac:dyDescent="0.2">
      <c r="B2045" vm="9877">
        <f ca="1"/>
        <v>19.5122</v>
      </c>
      <c r="C2045" vm="9878">
        <f ca="1"/>
        <v>13.368499999999999</v>
      </c>
      <c r="N2045" vm="9879">
        <f ca="1"/>
        <v>24.369800000000001</v>
      </c>
      <c r="O2045" vm="9874">
        <f ca="1"/>
        <v>57.01</v>
      </c>
      <c r="P2045" vm="9880">
        <f ca="1"/>
        <v>77.81</v>
      </c>
      <c r="Q2045" vm="9881">
        <f ca="1"/>
        <v>23.6998</v>
      </c>
    </row>
    <row r="2046" spans="2:17" x14ac:dyDescent="0.2">
      <c r="B2046" vm="9882">
        <f ca="1"/>
        <v>19.7041</v>
      </c>
      <c r="C2046" vm="9883">
        <f ca="1"/>
        <v>13.381500000000001</v>
      </c>
      <c r="N2046" vm="9884">
        <f ca="1"/>
        <v>23.599799999999998</v>
      </c>
      <c r="O2046" vm="9885">
        <f ca="1"/>
        <v>57.06</v>
      </c>
      <c r="P2046" vm="9462">
        <f ca="1"/>
        <v>77.430000000000007</v>
      </c>
      <c r="Q2046" vm="9886">
        <f ca="1"/>
        <v>23.1798</v>
      </c>
    </row>
    <row r="2047" spans="2:17" x14ac:dyDescent="0.2">
      <c r="B2047" vm="9887">
        <f ca="1"/>
        <v>19.9191</v>
      </c>
      <c r="C2047" vm="9888">
        <f ca="1"/>
        <v>13.295500000000001</v>
      </c>
      <c r="N2047" vm="9889">
        <f ca="1"/>
        <v>24.075099999999999</v>
      </c>
      <c r="O2047" vm="9890">
        <f ca="1"/>
        <v>54.2</v>
      </c>
      <c r="P2047" vm="9891">
        <f ca="1"/>
        <v>76.56</v>
      </c>
      <c r="Q2047" vm="9892">
        <f ca="1"/>
        <v>23.063099999999999</v>
      </c>
    </row>
    <row r="2048" spans="2:17" x14ac:dyDescent="0.2">
      <c r="B2048" vm="9893">
        <f ca="1"/>
        <v>20.152000000000001</v>
      </c>
      <c r="C2048" vm="9894">
        <f ca="1"/>
        <v>13.51</v>
      </c>
      <c r="N2048" vm="9895">
        <f ca="1"/>
        <v>23.8964</v>
      </c>
      <c r="O2048" vm="9896">
        <f ca="1"/>
        <v>56.51</v>
      </c>
      <c r="P2048" vm="9426">
        <f ca="1"/>
        <v>77.14</v>
      </c>
      <c r="Q2048" vm="9897">
        <f ca="1"/>
        <v>22.906400000000001</v>
      </c>
    </row>
    <row r="2049" spans="2:17" x14ac:dyDescent="0.2">
      <c r="B2049" vm="9898">
        <f ca="1"/>
        <v>19.9694</v>
      </c>
      <c r="C2049" vm="9899">
        <f ca="1"/>
        <v>13.256</v>
      </c>
      <c r="N2049" vm="9900">
        <f ca="1"/>
        <v>22.793500000000002</v>
      </c>
      <c r="O2049" vm="9901">
        <f ca="1"/>
        <v>55.57</v>
      </c>
      <c r="P2049" vm="9902">
        <f ca="1"/>
        <v>77.23</v>
      </c>
      <c r="Q2049" vm="9903">
        <f ca="1"/>
        <v>23.333100000000002</v>
      </c>
    </row>
    <row r="2050" spans="2:17" x14ac:dyDescent="0.2">
      <c r="B2050" vm="9904">
        <f ca="1"/>
        <v>20.000900000000001</v>
      </c>
      <c r="C2050" vm="9905">
        <f ca="1"/>
        <v>13.331</v>
      </c>
      <c r="N2050" vm="9906">
        <f ca="1"/>
        <v>22.660399999999999</v>
      </c>
      <c r="O2050" vm="1680">
        <f ca="1"/>
        <v>55.4</v>
      </c>
      <c r="P2050" vm="9907">
        <f ca="1"/>
        <v>77.69</v>
      </c>
      <c r="Q2050" vm="9908">
        <f ca="1"/>
        <v>23.406400000000001</v>
      </c>
    </row>
    <row r="2051" spans="2:17" x14ac:dyDescent="0.2">
      <c r="B2051" vm="9909">
        <f ca="1"/>
        <v>20.077000000000002</v>
      </c>
      <c r="C2051" vm="9910">
        <f ca="1"/>
        <v>13.347</v>
      </c>
      <c r="N2051" vm="9911">
        <f ca="1"/>
        <v>21.566500000000001</v>
      </c>
      <c r="O2051" vm="9409">
        <f ca="1"/>
        <v>54.69</v>
      </c>
      <c r="P2051" vm="9295">
        <f ca="1"/>
        <v>78.42</v>
      </c>
      <c r="Q2051" vm="9912">
        <f ca="1"/>
        <v>23.4998</v>
      </c>
    </row>
    <row r="2052" spans="2:17" x14ac:dyDescent="0.2">
      <c r="B2052" vm="9913">
        <f ca="1"/>
        <v>19.894300000000001</v>
      </c>
      <c r="C2052" vm="9914">
        <f ca="1"/>
        <v>13.044499999999999</v>
      </c>
      <c r="N2052" vm="9915">
        <f ca="1"/>
        <v>19.4467</v>
      </c>
      <c r="O2052" vm="715">
        <f ca="1"/>
        <v>53.51</v>
      </c>
      <c r="P2052" vm="9916">
        <f ca="1"/>
        <v>79.14</v>
      </c>
      <c r="Q2052" vm="9917">
        <f ca="1"/>
        <v>23.563099999999999</v>
      </c>
    </row>
    <row r="2053" spans="2:17" x14ac:dyDescent="0.2">
      <c r="B2053" vm="9918">
        <f ca="1"/>
        <v>19.889299999999999</v>
      </c>
      <c r="C2053" vm="934">
        <f ca="1"/>
        <v>12.97</v>
      </c>
      <c r="N2053" vm="9919">
        <f ca="1"/>
        <v>20.707100000000001</v>
      </c>
      <c r="O2053" vm="2831">
        <f ca="1"/>
        <v>52.96</v>
      </c>
      <c r="P2053" vm="9920">
        <f ca="1"/>
        <v>77.8</v>
      </c>
      <c r="Q2053" vm="9921">
        <f ca="1"/>
        <v>23.639800000000001</v>
      </c>
    </row>
    <row r="2054" spans="2:17" x14ac:dyDescent="0.2">
      <c r="B2054" vm="9922">
        <f ca="1"/>
        <v>20.046900000000001</v>
      </c>
      <c r="C2054" vm="9923">
        <f ca="1"/>
        <v>13.0905</v>
      </c>
      <c r="N2054" vm="9924">
        <f ca="1"/>
        <v>21.391100000000002</v>
      </c>
      <c r="O2054" vm="2685">
        <f ca="1"/>
        <v>53.82</v>
      </c>
      <c r="P2054" vm="9798">
        <f ca="1"/>
        <v>77.709999999999994</v>
      </c>
      <c r="Q2054" vm="9925">
        <f ca="1"/>
        <v>23.863099999999999</v>
      </c>
    </row>
    <row r="2055" spans="2:17" x14ac:dyDescent="0.2">
      <c r="B2055" vm="9926">
        <f ca="1"/>
        <v>19.964300000000001</v>
      </c>
      <c r="C2055" vm="9927">
        <f ca="1"/>
        <v>13.163500000000001</v>
      </c>
      <c r="N2055" vm="9928">
        <f ca="1"/>
        <v>21.2758</v>
      </c>
      <c r="O2055" vm="9929">
        <f ca="1"/>
        <v>53.34</v>
      </c>
      <c r="P2055" vm="9930">
        <f ca="1"/>
        <v>77.02</v>
      </c>
      <c r="Q2055" vm="9931">
        <f ca="1"/>
        <v>23.5931</v>
      </c>
    </row>
    <row r="2056" spans="2:17" x14ac:dyDescent="0.2">
      <c r="B2056" vm="9893">
        <f ca="1"/>
        <v>20.152000000000001</v>
      </c>
      <c r="C2056" vm="9932">
        <f ca="1"/>
        <v>13.268000000000001</v>
      </c>
      <c r="N2056" vm="9933">
        <f ca="1"/>
        <v>21.379799999999999</v>
      </c>
      <c r="O2056" vm="9934">
        <f ca="1"/>
        <v>53.31</v>
      </c>
      <c r="P2056" vm="9935">
        <f ca="1"/>
        <v>77.569999999999993</v>
      </c>
      <c r="Q2056" vm="9936">
        <f ca="1"/>
        <v>23.8398</v>
      </c>
    </row>
    <row r="2057" spans="2:17" x14ac:dyDescent="0.2">
      <c r="B2057" vm="9937">
        <f ca="1"/>
        <v>20.743400000000001</v>
      </c>
      <c r="C2057" vm="9938">
        <f ca="1"/>
        <v>13.7</v>
      </c>
      <c r="N2057" vm="9939">
        <f ca="1"/>
        <v>21.1998</v>
      </c>
      <c r="O2057" vm="9305">
        <f ca="1"/>
        <v>53.43</v>
      </c>
      <c r="P2057" vm="9940">
        <f ca="1"/>
        <v>76.709999999999994</v>
      </c>
      <c r="Q2057" vm="9941">
        <f ca="1"/>
        <v>24.489799999999999</v>
      </c>
    </row>
    <row r="2058" spans="2:17" x14ac:dyDescent="0.2">
      <c r="B2058" vm="9942">
        <f ca="1"/>
        <v>21.045999999999999</v>
      </c>
      <c r="C2058" vm="9943">
        <f ca="1"/>
        <v>13.788</v>
      </c>
      <c r="N2058" vm="9944">
        <f ca="1"/>
        <v>21.2271</v>
      </c>
      <c r="O2058" vm="2870">
        <f ca="1"/>
        <v>53.56</v>
      </c>
      <c r="P2058" vm="9945">
        <f ca="1"/>
        <v>76.87</v>
      </c>
      <c r="Q2058" vm="9946">
        <f ca="1"/>
        <v>24.583100000000002</v>
      </c>
    </row>
    <row r="2059" spans="2:17" x14ac:dyDescent="0.2">
      <c r="B2059" vm="9947">
        <f ca="1"/>
        <v>20.871700000000001</v>
      </c>
      <c r="C2059" vm="9948">
        <f ca="1"/>
        <v>13.705</v>
      </c>
      <c r="N2059" vm="9949">
        <f ca="1"/>
        <v>20.6845</v>
      </c>
      <c r="O2059" vm="721">
        <f ca="1"/>
        <v>53.76</v>
      </c>
      <c r="P2059" vm="9950">
        <f ca="1"/>
        <v>77.34</v>
      </c>
      <c r="Q2059" vm="9951">
        <f ca="1"/>
        <v>24.496400000000001</v>
      </c>
    </row>
    <row r="2060" spans="2:17" x14ac:dyDescent="0.2">
      <c r="B2060" vm="9952">
        <f ca="1"/>
        <v>20.8827</v>
      </c>
      <c r="C2060" vm="1308">
        <f ca="1"/>
        <v>13.75</v>
      </c>
      <c r="N2060" vm="9953">
        <f ca="1"/>
        <v>20.150500000000001</v>
      </c>
      <c r="O2060" vm="7579">
        <f ca="1"/>
        <v>53.97</v>
      </c>
      <c r="P2060" vm="9954">
        <f ca="1"/>
        <v>77.760000000000005</v>
      </c>
      <c r="Q2060" vm="9955">
        <f ca="1"/>
        <v>24.4331</v>
      </c>
    </row>
    <row r="2061" spans="2:17" x14ac:dyDescent="0.2">
      <c r="B2061" vm="9956">
        <f ca="1"/>
        <v>20.8124</v>
      </c>
      <c r="C2061" vm="9957">
        <f ca="1"/>
        <v>13.6715</v>
      </c>
      <c r="N2061" vm="8253">
        <f ca="1"/>
        <v>20.133099999999999</v>
      </c>
      <c r="O2061" vm="2681">
        <f ca="1"/>
        <v>53.83</v>
      </c>
      <c r="P2061" vm="9958">
        <f ca="1"/>
        <v>77.66</v>
      </c>
      <c r="Q2061" vm="9959">
        <f ca="1"/>
        <v>24.363099999999999</v>
      </c>
    </row>
    <row r="2062" spans="2:17" x14ac:dyDescent="0.2">
      <c r="B2062" vm="9960">
        <f ca="1"/>
        <v>20.7879</v>
      </c>
      <c r="C2062" vm="9961">
        <f ca="1"/>
        <v>13.55</v>
      </c>
      <c r="N2062" vm="9962">
        <f ca="1"/>
        <v>19.7958</v>
      </c>
      <c r="O2062" vm="2722">
        <f ca="1"/>
        <v>54.17</v>
      </c>
      <c r="P2062" vm="9963">
        <f ca="1"/>
        <v>79.5</v>
      </c>
      <c r="Q2062" vm="9964">
        <f ca="1"/>
        <v>24.316400000000002</v>
      </c>
    </row>
    <row r="2063" spans="2:17" x14ac:dyDescent="0.2">
      <c r="B2063" vm="9965">
        <f ca="1"/>
        <v>20.717600000000001</v>
      </c>
      <c r="C2063" vm="9966">
        <f ca="1"/>
        <v>13.762</v>
      </c>
      <c r="N2063" vm="9967">
        <f ca="1"/>
        <v>19.0031</v>
      </c>
      <c r="O2063" vm="9968">
        <f ca="1"/>
        <v>54.68</v>
      </c>
      <c r="P2063" vm="9969">
        <f ca="1"/>
        <v>79.400000000000006</v>
      </c>
      <c r="Q2063" vm="9368">
        <f ca="1"/>
        <v>24.629799999999999</v>
      </c>
    </row>
    <row r="2064" spans="2:17" x14ac:dyDescent="0.2">
      <c r="B2064" vm="9970">
        <f ca="1"/>
        <v>20.694800000000001</v>
      </c>
      <c r="C2064" vm="9971">
        <f ca="1"/>
        <v>13.483499999999999</v>
      </c>
      <c r="N2064" vm="4963">
        <f ca="1"/>
        <v>18.986499999999999</v>
      </c>
      <c r="O2064" vm="9972">
        <f ca="1"/>
        <v>54.58</v>
      </c>
      <c r="P2064" vm="9973">
        <f ca="1"/>
        <v>78.84</v>
      </c>
      <c r="Q2064" vm="9974">
        <f ca="1"/>
        <v>24.623100000000001</v>
      </c>
    </row>
    <row r="2065" spans="2:17" x14ac:dyDescent="0.2">
      <c r="B2065" vm="9975">
        <f ca="1"/>
        <v>20.482299999999999</v>
      </c>
      <c r="C2065" vm="9976">
        <f ca="1"/>
        <v>13.249000000000001</v>
      </c>
      <c r="N2065" vm="5300">
        <f ca="1"/>
        <v>17.3398</v>
      </c>
      <c r="O2065" vm="9977">
        <f ca="1"/>
        <v>54.63</v>
      </c>
      <c r="P2065" vm="9978">
        <f ca="1"/>
        <v>79.86</v>
      </c>
      <c r="Q2065" vm="9572">
        <f ca="1"/>
        <v>24.336400000000001</v>
      </c>
    </row>
    <row r="2066" spans="2:17" x14ac:dyDescent="0.2">
      <c r="B2066" vm="9979">
        <f ca="1"/>
        <v>20.144500000000001</v>
      </c>
      <c r="C2066" vm="9980">
        <f ca="1"/>
        <v>12.965</v>
      </c>
      <c r="N2066" vm="9981">
        <f ca="1"/>
        <v>18.217199999999998</v>
      </c>
      <c r="O2066" vm="2758">
        <f ca="1"/>
        <v>54.3</v>
      </c>
      <c r="P2066" vm="9856">
        <f ca="1"/>
        <v>78.69</v>
      </c>
      <c r="Q2066" vm="9982">
        <f ca="1"/>
        <v>24.096399999999999</v>
      </c>
    </row>
    <row r="2067" spans="2:17" x14ac:dyDescent="0.2">
      <c r="B2067" vm="9983">
        <f ca="1"/>
        <v>20.300699999999999</v>
      </c>
      <c r="C2067" vm="9984">
        <f ca="1"/>
        <v>12.92</v>
      </c>
      <c r="N2067" vm="9985">
        <f ca="1"/>
        <v>18.6311</v>
      </c>
      <c r="O2067" vm="1639">
        <f ca="1"/>
        <v>55</v>
      </c>
      <c r="P2067" vm="9986">
        <f ca="1"/>
        <v>79.27</v>
      </c>
      <c r="Q2067" vm="9987">
        <f ca="1"/>
        <v>24.139800000000001</v>
      </c>
    </row>
    <row r="2068" spans="2:17" x14ac:dyDescent="0.2">
      <c r="B2068" vm="9988">
        <f ca="1"/>
        <v>20.4406</v>
      </c>
      <c r="C2068" vm="9989">
        <f ca="1"/>
        <v>12.9025</v>
      </c>
      <c r="N2068" vm="9990">
        <f ca="1"/>
        <v>18.762499999999999</v>
      </c>
      <c r="O2068" vm="9991">
        <f ca="1"/>
        <v>55.47</v>
      </c>
      <c r="P2068" vm="9992">
        <f ca="1"/>
        <v>79.55</v>
      </c>
      <c r="Q2068" vm="9993">
        <f ca="1"/>
        <v>24.2698</v>
      </c>
    </row>
    <row r="2069" spans="2:17" x14ac:dyDescent="0.2">
      <c r="B2069" vm="9994">
        <f ca="1"/>
        <v>20.3019</v>
      </c>
      <c r="C2069" vm="9995">
        <f ca="1"/>
        <v>12.8055</v>
      </c>
      <c r="N2069" vm="9996">
        <f ca="1"/>
        <v>19.2011</v>
      </c>
      <c r="O2069" vm="9409">
        <f ca="1"/>
        <v>54.69</v>
      </c>
      <c r="P2069" vm="9997">
        <f ca="1"/>
        <v>80.290000000000006</v>
      </c>
      <c r="Q2069" vm="9998">
        <f ca="1"/>
        <v>24.2898</v>
      </c>
    </row>
    <row r="2070" spans="2:17" x14ac:dyDescent="0.2">
      <c r="B2070" vm="9999">
        <f ca="1"/>
        <v>20.388300000000001</v>
      </c>
      <c r="C2070" vm="10000">
        <f ca="1"/>
        <v>12.727499999999999</v>
      </c>
      <c r="N2070" vm="10001">
        <f ca="1"/>
        <v>19.250499999999999</v>
      </c>
      <c r="O2070" vm="10002">
        <f ca="1"/>
        <v>55.14</v>
      </c>
      <c r="P2070" vm="10003">
        <f ca="1"/>
        <v>80.7</v>
      </c>
      <c r="Q2070" vm="10004">
        <f ca="1"/>
        <v>24.4498</v>
      </c>
    </row>
    <row r="2071" spans="2:17" x14ac:dyDescent="0.2">
      <c r="B2071" vm="5270">
        <f ca="1"/>
        <v>20.329999999999998</v>
      </c>
      <c r="C2071" vm="10005">
        <f ca="1"/>
        <v>12.929</v>
      </c>
      <c r="N2071" vm="10006">
        <f ca="1"/>
        <v>19.335799999999999</v>
      </c>
      <c r="O2071" vm="1696">
        <f ca="1"/>
        <v>54.65</v>
      </c>
      <c r="P2071" vm="9348">
        <f ca="1"/>
        <v>80.599999999999994</v>
      </c>
      <c r="Q2071" vm="10007">
        <f ca="1"/>
        <v>24.713100000000001</v>
      </c>
    </row>
    <row r="2072" spans="2:17" x14ac:dyDescent="0.2">
      <c r="B2072" vm="10008">
        <f ca="1"/>
        <v>20.357199999999999</v>
      </c>
      <c r="C2072" vm="10009">
        <f ca="1"/>
        <v>12.852499999999999</v>
      </c>
      <c r="N2072" vm="10010">
        <f ca="1"/>
        <v>19.7791</v>
      </c>
      <c r="O2072" vm="10002">
        <f ca="1"/>
        <v>55.14</v>
      </c>
      <c r="P2072" vm="10011">
        <f ca="1"/>
        <v>81.23</v>
      </c>
      <c r="Q2072" vm="9531">
        <f ca="1"/>
        <v>24.976400000000002</v>
      </c>
    </row>
    <row r="2073" spans="2:17" x14ac:dyDescent="0.2">
      <c r="B2073" vm="10012">
        <f ca="1"/>
        <v>20.186599999999999</v>
      </c>
      <c r="C2073" vm="10013">
        <f ca="1"/>
        <v>12.9375</v>
      </c>
      <c r="N2073" vm="10014">
        <f ca="1"/>
        <v>18.700500000000002</v>
      </c>
      <c r="O2073" vm="10015">
        <f ca="1"/>
        <v>55.55</v>
      </c>
      <c r="P2073" vm="10016">
        <f ca="1"/>
        <v>80.75</v>
      </c>
      <c r="Q2073" vm="10017">
        <f ca="1"/>
        <v>24.7698</v>
      </c>
    </row>
    <row r="2074" spans="2:17" x14ac:dyDescent="0.2">
      <c r="B2074" vm="10018">
        <f ca="1"/>
        <v>20.119199999999999</v>
      </c>
      <c r="C2074" vm="10019">
        <f ca="1"/>
        <v>13.291</v>
      </c>
      <c r="N2074" vm="10020">
        <f ca="1"/>
        <v>20.237100000000002</v>
      </c>
      <c r="O2074" vm="10021">
        <f ca="1"/>
        <v>56.66</v>
      </c>
      <c r="P2074" vm="9479">
        <f ca="1"/>
        <v>79</v>
      </c>
      <c r="Q2074" vm="9390">
        <f ca="1"/>
        <v>24.946400000000001</v>
      </c>
    </row>
    <row r="2075" spans="2:17" x14ac:dyDescent="0.2">
      <c r="B2075" vm="10022">
        <f ca="1"/>
        <v>19.894500000000001</v>
      </c>
      <c r="C2075" vm="10023">
        <f ca="1"/>
        <v>13.349</v>
      </c>
      <c r="N2075" vm="9664">
        <f ca="1"/>
        <v>19.846499999999999</v>
      </c>
      <c r="O2075" vm="9860">
        <f ca="1"/>
        <v>57.16</v>
      </c>
      <c r="P2075" vm="10024">
        <f ca="1"/>
        <v>78.12</v>
      </c>
      <c r="Q2075" vm="8455">
        <f ca="1"/>
        <v>24.9998</v>
      </c>
    </row>
    <row r="2076" spans="2:17" x14ac:dyDescent="0.2">
      <c r="B2076" vm="10025">
        <f ca="1"/>
        <v>20.132999999999999</v>
      </c>
      <c r="C2076" vm="10026">
        <f ca="1"/>
        <v>13.12</v>
      </c>
      <c r="N2076" vm="10027">
        <f ca="1"/>
        <v>19.898499999999999</v>
      </c>
      <c r="O2076" vm="10028">
        <f ca="1"/>
        <v>61.63</v>
      </c>
      <c r="P2076" vm="10029">
        <f ca="1"/>
        <v>78.569999999999993</v>
      </c>
      <c r="Q2076" vm="10030">
        <f ca="1"/>
        <v>25.1831</v>
      </c>
    </row>
    <row r="2077" spans="2:17" x14ac:dyDescent="0.2">
      <c r="B2077" vm="10031">
        <f ca="1"/>
        <v>20.356200000000001</v>
      </c>
      <c r="C2077" vm="10032">
        <f ca="1"/>
        <v>13.106</v>
      </c>
      <c r="N2077" vm="4519">
        <f ca="1"/>
        <v>19.9998</v>
      </c>
      <c r="O2077" vm="10033">
        <f ca="1"/>
        <v>62.41</v>
      </c>
      <c r="P2077" vm="10034">
        <f ca="1"/>
        <v>77.89</v>
      </c>
      <c r="Q2077" vm="10035">
        <f ca="1"/>
        <v>25.436399999999999</v>
      </c>
    </row>
    <row r="2078" spans="2:17" x14ac:dyDescent="0.2">
      <c r="B2078" vm="10036">
        <f ca="1"/>
        <v>20.125800000000002</v>
      </c>
      <c r="C2078" vm="10037">
        <f ca="1"/>
        <v>12.961499999999999</v>
      </c>
      <c r="N2078" vm="10038">
        <f ca="1"/>
        <v>20.127099999999999</v>
      </c>
      <c r="O2078" vm="10039">
        <f ca="1"/>
        <v>61.75</v>
      </c>
      <c r="P2078" vm="10040">
        <f ca="1"/>
        <v>78.319999999999993</v>
      </c>
      <c r="Q2078" vm="10041">
        <f ca="1"/>
        <v>25.319700000000001</v>
      </c>
    </row>
    <row r="2079" spans="2:17" x14ac:dyDescent="0.2">
      <c r="B2079" vm="10042">
        <f ca="1"/>
        <v>19.6706</v>
      </c>
      <c r="C2079" vm="10043">
        <f ca="1"/>
        <v>12.786</v>
      </c>
      <c r="N2079" vm="8527">
        <f ca="1"/>
        <v>20.8598</v>
      </c>
      <c r="O2079" vm="10044">
        <f ca="1"/>
        <v>61.92</v>
      </c>
      <c r="P2079" vm="10045">
        <f ca="1"/>
        <v>78.3</v>
      </c>
      <c r="Q2079" vm="10030">
        <f ca="1"/>
        <v>25.1831</v>
      </c>
    </row>
    <row r="2080" spans="2:17" x14ac:dyDescent="0.2">
      <c r="B2080" vm="10046">
        <f ca="1"/>
        <v>19.4876</v>
      </c>
      <c r="C2080" vm="10047">
        <f ca="1"/>
        <v>12.795999999999999</v>
      </c>
      <c r="N2080" vm="10048">
        <f ca="1"/>
        <v>18.017199999999999</v>
      </c>
      <c r="O2080" vm="10049">
        <f ca="1"/>
        <v>62.07</v>
      </c>
      <c r="P2080" vm="9880">
        <f ca="1"/>
        <v>77.81</v>
      </c>
      <c r="Q2080" vm="10050">
        <f ca="1"/>
        <v>25.366399999999999</v>
      </c>
    </row>
    <row r="2081" spans="2:17" x14ac:dyDescent="0.2">
      <c r="B2081" vm="10051">
        <f ca="1"/>
        <v>19.406300000000002</v>
      </c>
      <c r="C2081" vm="10052">
        <f ca="1"/>
        <v>12.942500000000001</v>
      </c>
      <c r="N2081" vm="10053">
        <f ca="1"/>
        <v>20.384499999999999</v>
      </c>
      <c r="O2081" vm="10054">
        <f ca="1"/>
        <v>62.09</v>
      </c>
      <c r="P2081" vm="10055">
        <f ca="1"/>
        <v>77.58</v>
      </c>
      <c r="Q2081" vm="10056">
        <f ca="1"/>
        <v>25.746400000000001</v>
      </c>
    </row>
    <row r="2082" spans="2:17" x14ac:dyDescent="0.2">
      <c r="B2082" vm="10057">
        <f ca="1"/>
        <v>19.591999999999999</v>
      </c>
      <c r="C2082" vm="10058">
        <f ca="1"/>
        <v>13.089</v>
      </c>
      <c r="N2082" vm="10059">
        <f ca="1"/>
        <v>20.9298</v>
      </c>
      <c r="O2082" vm="10060">
        <f ca="1"/>
        <v>62.32</v>
      </c>
      <c r="P2082" vm="9954">
        <f ca="1"/>
        <v>77.760000000000005</v>
      </c>
      <c r="Q2082" vm="10061">
        <f ca="1"/>
        <v>26.0931</v>
      </c>
    </row>
    <row r="2083" spans="2:17" x14ac:dyDescent="0.2">
      <c r="B2083" vm="10062">
        <f ca="1"/>
        <v>19.841200000000001</v>
      </c>
      <c r="C2083" vm="10063">
        <f ca="1"/>
        <v>13.237</v>
      </c>
      <c r="N2083" vm="10064">
        <f ca="1"/>
        <v>20.221800000000002</v>
      </c>
      <c r="O2083" vm="10065">
        <f ca="1"/>
        <v>62.39</v>
      </c>
      <c r="P2083" vm="10066">
        <f ca="1"/>
        <v>74.8</v>
      </c>
      <c r="Q2083" vm="10067">
        <f ca="1"/>
        <v>25.7864</v>
      </c>
    </row>
    <row r="2084" spans="2:17" x14ac:dyDescent="0.2">
      <c r="B2084" vm="10068">
        <f ca="1"/>
        <v>19.818999999999999</v>
      </c>
      <c r="C2084" vm="10069">
        <f ca="1"/>
        <v>13.506</v>
      </c>
      <c r="N2084" vm="10070">
        <f ca="1"/>
        <v>19.596499999999999</v>
      </c>
      <c r="O2084" vm="10071">
        <f ca="1"/>
        <v>62.83</v>
      </c>
      <c r="P2084" vm="10072">
        <f ca="1"/>
        <v>74.180000000000007</v>
      </c>
      <c r="Q2084" vm="10073">
        <f ca="1"/>
        <v>25.8764</v>
      </c>
    </row>
    <row r="2085" spans="2:17" x14ac:dyDescent="0.2">
      <c r="B2085" vm="10074">
        <f ca="1"/>
        <v>19.6678</v>
      </c>
      <c r="C2085" vm="10075">
        <f ca="1"/>
        <v>13.554</v>
      </c>
      <c r="N2085" vm="10076">
        <f ca="1"/>
        <v>18.309799999999999</v>
      </c>
      <c r="O2085" vm="10077">
        <f ca="1"/>
        <v>62.72</v>
      </c>
      <c r="P2085" vm="10078">
        <f ca="1"/>
        <v>75.040000000000006</v>
      </c>
      <c r="Q2085" vm="10079">
        <f ca="1"/>
        <v>26.1464</v>
      </c>
    </row>
    <row r="2086" spans="2:17" x14ac:dyDescent="0.2">
      <c r="B2086" vm="10080">
        <f ca="1"/>
        <v>19.683800000000002</v>
      </c>
      <c r="C2086" vm="10081">
        <f ca="1"/>
        <v>13.4655</v>
      </c>
      <c r="N2086" vm="10082">
        <f ca="1"/>
        <v>17.634499999999999</v>
      </c>
      <c r="O2086" vm="10083">
        <f ca="1"/>
        <v>62.18</v>
      </c>
      <c r="P2086" vm="10084">
        <f ca="1"/>
        <v>75.98</v>
      </c>
      <c r="Q2086" vm="10085">
        <f ca="1"/>
        <v>26.0764</v>
      </c>
    </row>
    <row r="2087" spans="2:17" x14ac:dyDescent="0.2">
      <c r="B2087" vm="10086">
        <f ca="1"/>
        <v>19.687799999999999</v>
      </c>
      <c r="C2087" vm="10087">
        <f ca="1"/>
        <v>13.54</v>
      </c>
      <c r="N2087" vm="2341">
        <f ca="1"/>
        <v>17.016500000000001</v>
      </c>
      <c r="O2087" vm="10065">
        <f ca="1"/>
        <v>62.39</v>
      </c>
      <c r="P2087" vm="10088">
        <f ca="1"/>
        <v>76.989999999999995</v>
      </c>
      <c r="Q2087" vm="10089">
        <f ca="1"/>
        <v>26.176400000000001</v>
      </c>
    </row>
    <row r="2088" spans="2:17" x14ac:dyDescent="0.2">
      <c r="B2088" vm="10090">
        <f ca="1"/>
        <v>19.652799999999999</v>
      </c>
      <c r="C2088" vm="10091">
        <f ca="1"/>
        <v>13.3405</v>
      </c>
      <c r="N2088" vm="10092">
        <f ca="1"/>
        <v>17.640499999999999</v>
      </c>
      <c r="O2088" vm="10093">
        <f ca="1"/>
        <v>59.39</v>
      </c>
      <c r="P2088" vm="9683">
        <f ca="1"/>
        <v>74.5</v>
      </c>
      <c r="Q2088" vm="10094">
        <f ca="1"/>
        <v>26.2531</v>
      </c>
    </row>
    <row r="2089" spans="2:17" x14ac:dyDescent="0.2">
      <c r="B2089" vm="10095">
        <f ca="1"/>
        <v>19.247699999999998</v>
      </c>
      <c r="C2089" vm="10096">
        <f ca="1"/>
        <v>12.907999999999999</v>
      </c>
      <c r="N2089" vm="10097">
        <f ca="1"/>
        <v>17.168500000000002</v>
      </c>
      <c r="O2089" vm="10098">
        <f ca="1"/>
        <v>59.94</v>
      </c>
      <c r="P2089" vm="10099">
        <f ca="1"/>
        <v>74.25</v>
      </c>
      <c r="Q2089" vm="10100">
        <f ca="1"/>
        <v>25.833100000000002</v>
      </c>
    </row>
    <row r="2090" spans="2:17" x14ac:dyDescent="0.2">
      <c r="B2090" vm="10101">
        <f ca="1"/>
        <v>20.034400000000002</v>
      </c>
      <c r="C2090" vm="10102">
        <f ca="1"/>
        <v>12.967499999999999</v>
      </c>
      <c r="N2090" vm="3922">
        <f ca="1"/>
        <v>17.399799999999999</v>
      </c>
      <c r="O2090" vm="10103">
        <f ca="1"/>
        <v>59.99</v>
      </c>
      <c r="P2090" vm="10104">
        <f ca="1"/>
        <v>74.12</v>
      </c>
      <c r="Q2090" vm="10105">
        <f ca="1"/>
        <v>26.096399999999999</v>
      </c>
    </row>
    <row r="2091" spans="2:17" x14ac:dyDescent="0.2">
      <c r="B2091" vm="10106">
        <f ca="1"/>
        <v>20.0444</v>
      </c>
      <c r="C2091" vm="10107">
        <f ca="1"/>
        <v>13.225</v>
      </c>
      <c r="N2091" vm="10108">
        <f ca="1"/>
        <v>17.270499999999998</v>
      </c>
      <c r="O2091" vm="10109">
        <f ca="1"/>
        <v>59.47</v>
      </c>
      <c r="P2091" vm="10110">
        <f ca="1"/>
        <v>74.319999999999993</v>
      </c>
      <c r="Q2091" vm="10111">
        <f ca="1"/>
        <v>26.0364</v>
      </c>
    </row>
    <row r="2092" spans="2:17" x14ac:dyDescent="0.2">
      <c r="B2092" vm="10112">
        <f ca="1"/>
        <v>20.222300000000001</v>
      </c>
      <c r="C2092" vm="10113">
        <f ca="1"/>
        <v>13.475</v>
      </c>
      <c r="N2092" vm="6231">
        <f ca="1"/>
        <v>17.713200000000001</v>
      </c>
      <c r="O2092" vm="10114">
        <f ca="1"/>
        <v>58.9</v>
      </c>
      <c r="P2092" vm="8976">
        <f ca="1"/>
        <v>75.3</v>
      </c>
      <c r="Q2092" vm="10115">
        <f ca="1"/>
        <v>26.409700000000001</v>
      </c>
    </row>
    <row r="2093" spans="2:17" x14ac:dyDescent="0.2">
      <c r="B2093" vm="10116">
        <f ca="1"/>
        <v>20.425999999999998</v>
      </c>
      <c r="C2093" vm="10117">
        <f ca="1"/>
        <v>13.576499999999999</v>
      </c>
      <c r="N2093" vm="10118">
        <f ca="1"/>
        <v>18.826499999999999</v>
      </c>
      <c r="O2093" vm="10119">
        <f ca="1"/>
        <v>59.13</v>
      </c>
      <c r="P2093" vm="10120">
        <f ca="1"/>
        <v>76.81</v>
      </c>
      <c r="Q2093" vm="10121">
        <f ca="1"/>
        <v>26.059699999999999</v>
      </c>
    </row>
    <row r="2094" spans="2:17" x14ac:dyDescent="0.2">
      <c r="B2094" vm="10122">
        <f ca="1"/>
        <v>20.209599999999998</v>
      </c>
      <c r="C2094" vm="10123">
        <f ca="1"/>
        <v>13.4985</v>
      </c>
      <c r="N2094" vm="10124">
        <f ca="1"/>
        <v>17.952500000000001</v>
      </c>
      <c r="O2094" vm="10125">
        <f ca="1"/>
        <v>59.26</v>
      </c>
      <c r="P2094" vm="10126">
        <f ca="1"/>
        <v>76.680000000000007</v>
      </c>
      <c r="Q2094" vm="10127">
        <f ca="1"/>
        <v>26.193100000000001</v>
      </c>
    </row>
    <row r="2095" spans="2:17" x14ac:dyDescent="0.2">
      <c r="B2095" vm="10128">
        <f ca="1"/>
        <v>20.1007</v>
      </c>
      <c r="C2095" vm="10129">
        <f ca="1"/>
        <v>12.744999999999999</v>
      </c>
      <c r="N2095" vm="10130">
        <f ca="1"/>
        <v>17.825800000000001</v>
      </c>
      <c r="O2095" vm="9089">
        <f ca="1"/>
        <v>59.95</v>
      </c>
      <c r="P2095" vm="10131">
        <f ca="1"/>
        <v>77.680000000000007</v>
      </c>
      <c r="Q2095" vm="10132">
        <f ca="1"/>
        <v>26.3597</v>
      </c>
    </row>
    <row r="2096" spans="2:17" x14ac:dyDescent="0.2">
      <c r="B2096" vm="10133">
        <f ca="1"/>
        <v>20.494900000000001</v>
      </c>
      <c r="C2096" vm="10134">
        <f ca="1"/>
        <v>12.468500000000001</v>
      </c>
      <c r="N2096" vm="10135">
        <f ca="1"/>
        <v>17.378499999999999</v>
      </c>
      <c r="O2096" vm="10136">
        <f ca="1"/>
        <v>60.14</v>
      </c>
      <c r="P2096" vm="10137">
        <f ca="1"/>
        <v>78.06</v>
      </c>
      <c r="Q2096" vm="10061">
        <f ca="1"/>
        <v>26.0931</v>
      </c>
    </row>
    <row r="2097" spans="2:17" x14ac:dyDescent="0.2">
      <c r="B2097" vm="10138">
        <f ca="1"/>
        <v>20.601500000000001</v>
      </c>
      <c r="C2097" vm="10139">
        <f ca="1"/>
        <v>12.695</v>
      </c>
      <c r="N2097" vm="10140">
        <f ca="1"/>
        <v>17.591200000000001</v>
      </c>
      <c r="O2097" vm="10141">
        <f ca="1"/>
        <v>59.96</v>
      </c>
      <c r="P2097" vm="10142">
        <f ca="1"/>
        <v>78.650000000000006</v>
      </c>
      <c r="Q2097" vm="10143">
        <f ca="1"/>
        <v>25.9497</v>
      </c>
    </row>
    <row r="2098" spans="2:17" x14ac:dyDescent="0.2">
      <c r="B2098" vm="10144">
        <f ca="1"/>
        <v>20.522400000000001</v>
      </c>
      <c r="C2098" vm="10145">
        <f ca="1"/>
        <v>12.446999999999999</v>
      </c>
      <c r="N2098" vm="8505">
        <f ca="1"/>
        <v>20.069800000000001</v>
      </c>
      <c r="O2098" vm="10146">
        <f ca="1"/>
        <v>59.71</v>
      </c>
      <c r="P2098" vm="9470">
        <f ca="1"/>
        <v>78.349999999999994</v>
      </c>
      <c r="Q2098" vm="10147">
        <f ca="1"/>
        <v>25.9697</v>
      </c>
    </row>
    <row r="2099" spans="2:17" x14ac:dyDescent="0.2">
      <c r="B2099" vm="10148">
        <f ca="1"/>
        <v>20.944299999999998</v>
      </c>
      <c r="C2099" vm="9439">
        <f ca="1"/>
        <v>12.807</v>
      </c>
      <c r="N2099" vm="10149">
        <f ca="1"/>
        <v>21.1478</v>
      </c>
      <c r="O2099" vm="10150">
        <f ca="1"/>
        <v>59.79</v>
      </c>
      <c r="P2099" vm="10151">
        <f ca="1"/>
        <v>77.75</v>
      </c>
      <c r="Q2099" vm="10152">
        <f ca="1"/>
        <v>26.3064</v>
      </c>
    </row>
    <row r="2100" spans="2:17" x14ac:dyDescent="0.2">
      <c r="B2100" vm="9944">
        <f ca="1"/>
        <v>21.2271</v>
      </c>
      <c r="C2100" vm="5698">
        <f ca="1"/>
        <v>12.904500000000001</v>
      </c>
      <c r="N2100" vm="4537">
        <f ca="1"/>
        <v>20.549800000000001</v>
      </c>
      <c r="O2100" vm="10153">
        <f ca="1"/>
        <v>59.38</v>
      </c>
      <c r="P2100" vm="10154">
        <f ca="1"/>
        <v>78.75</v>
      </c>
      <c r="Q2100" vm="10155">
        <f ca="1"/>
        <v>26.366399999999999</v>
      </c>
    </row>
    <row r="2101" spans="2:17" x14ac:dyDescent="0.2">
      <c r="B2101" vm="10156">
        <f ca="1"/>
        <v>21.5962</v>
      </c>
      <c r="C2101" vm="10157">
        <f ca="1"/>
        <v>12.8155</v>
      </c>
      <c r="N2101" vm="10158">
        <f ca="1"/>
        <v>22.497800000000002</v>
      </c>
      <c r="O2101" vm="10159">
        <f ca="1"/>
        <v>60.08</v>
      </c>
      <c r="P2101" vm="10160">
        <f ca="1"/>
        <v>79.44</v>
      </c>
      <c r="Q2101" vm="10155">
        <f ca="1"/>
        <v>26.366399999999999</v>
      </c>
    </row>
    <row r="2102" spans="2:17" x14ac:dyDescent="0.2">
      <c r="B2102" vm="10161">
        <f ca="1"/>
        <v>21.445799999999998</v>
      </c>
      <c r="C2102" vm="10162">
        <f ca="1"/>
        <v>12.843500000000001</v>
      </c>
      <c r="N2102" vm="10163">
        <f ca="1"/>
        <v>21.892399999999999</v>
      </c>
      <c r="O2102" vm="10164">
        <f ca="1"/>
        <v>60.32</v>
      </c>
      <c r="P2102" vm="9445">
        <f ca="1"/>
        <v>79.98</v>
      </c>
      <c r="Q2102" vm="10165">
        <f ca="1"/>
        <v>26.186399999999999</v>
      </c>
    </row>
    <row r="2103" spans="2:17" x14ac:dyDescent="0.2">
      <c r="B2103" vm="10166">
        <f ca="1"/>
        <v>21.792100000000001</v>
      </c>
      <c r="C2103" vm="3023">
        <f ca="1"/>
        <v>12.936500000000001</v>
      </c>
      <c r="N2103" vm="10167">
        <f ca="1"/>
        <v>22.1691</v>
      </c>
      <c r="O2103" vm="10168">
        <f ca="1"/>
        <v>62.25</v>
      </c>
      <c r="P2103" vm="10169">
        <f ca="1"/>
        <v>80.17</v>
      </c>
      <c r="Q2103" vm="10170">
        <f ca="1"/>
        <v>26.103100000000001</v>
      </c>
    </row>
    <row r="2104" spans="2:17" x14ac:dyDescent="0.2">
      <c r="B2104" vm="10171">
        <f ca="1"/>
        <v>21.904</v>
      </c>
      <c r="C2104" vm="10172">
        <f ca="1"/>
        <v>13.044</v>
      </c>
      <c r="N2104" vm="10173">
        <f ca="1"/>
        <v>22.5504</v>
      </c>
      <c r="O2104" vm="10174">
        <f ca="1"/>
        <v>62.04</v>
      </c>
      <c r="P2104" vm="9410">
        <f ca="1"/>
        <v>78.98</v>
      </c>
      <c r="Q2104" vm="10175">
        <f ca="1"/>
        <v>26.156400000000001</v>
      </c>
    </row>
    <row r="2105" spans="2:17" x14ac:dyDescent="0.2">
      <c r="B2105" vm="10176">
        <f ca="1"/>
        <v>21.993600000000001</v>
      </c>
      <c r="C2105" vm="4699">
        <f ca="1"/>
        <v>13.138500000000001</v>
      </c>
      <c r="N2105" vm="10177">
        <f ca="1"/>
        <v>22.915800000000001</v>
      </c>
      <c r="O2105" vm="10178">
        <f ca="1"/>
        <v>62.67</v>
      </c>
      <c r="P2105" vm="10179">
        <f ca="1"/>
        <v>78.459999999999994</v>
      </c>
      <c r="Q2105" vm="10180">
        <f ca="1"/>
        <v>26.266400000000001</v>
      </c>
    </row>
    <row r="2106" spans="2:17" x14ac:dyDescent="0.2">
      <c r="B2106" vm="10181">
        <f ca="1"/>
        <v>21.9588</v>
      </c>
      <c r="C2106" vm="10107">
        <f ca="1"/>
        <v>13.225</v>
      </c>
      <c r="N2106" vm="10182">
        <f ca="1"/>
        <v>22.6998</v>
      </c>
      <c r="O2106" vm="10183">
        <f ca="1"/>
        <v>62.3</v>
      </c>
      <c r="P2106" vm="9856">
        <f ca="1"/>
        <v>78.69</v>
      </c>
      <c r="Q2106" vm="10184">
        <f ca="1"/>
        <v>25.993099999999998</v>
      </c>
    </row>
    <row r="2107" spans="2:17" x14ac:dyDescent="0.2">
      <c r="B2107" vm="10185">
        <f ca="1"/>
        <v>22.409199999999998</v>
      </c>
      <c r="C2107" vm="9758">
        <f ca="1"/>
        <v>13.3535</v>
      </c>
      <c r="N2107" vm="10186">
        <f ca="1"/>
        <v>22.604399999999998</v>
      </c>
      <c r="O2107" vm="10187">
        <f ca="1"/>
        <v>61.52</v>
      </c>
      <c r="P2107" vm="10188">
        <f ca="1"/>
        <v>79.239999999999995</v>
      </c>
      <c r="Q2107" vm="10180">
        <f ca="1"/>
        <v>26.266400000000001</v>
      </c>
    </row>
    <row r="2108" spans="2:17" x14ac:dyDescent="0.2">
      <c r="B2108" vm="10189">
        <f ca="1"/>
        <v>22.997299999999999</v>
      </c>
      <c r="C2108" vm="10190">
        <f ca="1"/>
        <v>13.298</v>
      </c>
      <c r="N2108" vm="10191">
        <f ca="1"/>
        <v>22.889099999999999</v>
      </c>
      <c r="O2108" vm="10192">
        <f ca="1"/>
        <v>61.3</v>
      </c>
      <c r="P2108" vm="10193">
        <f ca="1"/>
        <v>78.31</v>
      </c>
      <c r="Q2108" vm="10194">
        <f ca="1"/>
        <v>26.033100000000001</v>
      </c>
    </row>
    <row r="2109" spans="2:17" x14ac:dyDescent="0.2">
      <c r="B2109" vm="10195">
        <f ca="1"/>
        <v>22.772600000000001</v>
      </c>
      <c r="C2109" vm="10196">
        <f ca="1"/>
        <v>13.291499999999999</v>
      </c>
      <c r="N2109" vm="10197">
        <f ca="1"/>
        <v>23.2331</v>
      </c>
      <c r="O2109" vm="10168">
        <f ca="1"/>
        <v>62.25</v>
      </c>
      <c r="P2109" vm="10198">
        <f ca="1"/>
        <v>78.069999999999993</v>
      </c>
      <c r="Q2109" vm="10199">
        <f ca="1"/>
        <v>26.099699999999999</v>
      </c>
    </row>
    <row r="2110" spans="2:17" x14ac:dyDescent="0.2">
      <c r="B2110" vm="10200">
        <f ca="1"/>
        <v>22.646899999999999</v>
      </c>
      <c r="C2110" vm="10201">
        <f ca="1"/>
        <v>13.45</v>
      </c>
      <c r="N2110" vm="10202">
        <f ca="1"/>
        <v>23.266400000000001</v>
      </c>
      <c r="O2110" vm="10203">
        <f ca="1"/>
        <v>62.73</v>
      </c>
      <c r="P2110" vm="10204">
        <f ca="1"/>
        <v>78.28</v>
      </c>
      <c r="Q2110" vm="10205">
        <f ca="1"/>
        <v>25.959700000000002</v>
      </c>
    </row>
    <row r="2111" spans="2:17" x14ac:dyDescent="0.2">
      <c r="B2111" vm="10206">
        <f ca="1"/>
        <v>22.7225</v>
      </c>
      <c r="C2111" vm="10207">
        <f ca="1"/>
        <v>13.436999999999999</v>
      </c>
      <c r="N2111" vm="10208">
        <f ca="1"/>
        <v>23.224399999999999</v>
      </c>
      <c r="O2111" vm="10209">
        <f ca="1"/>
        <v>62.57</v>
      </c>
      <c r="P2111" vm="9416">
        <f ca="1"/>
        <v>78.83</v>
      </c>
      <c r="Q2111" vm="10210">
        <f ca="1"/>
        <v>25.873100000000001</v>
      </c>
    </row>
    <row r="2112" spans="2:17" x14ac:dyDescent="0.2">
      <c r="B2112" vm="10211">
        <f ca="1"/>
        <v>22.585899999999999</v>
      </c>
      <c r="C2112" vm="10212">
        <f ca="1"/>
        <v>13.3695</v>
      </c>
      <c r="N2112" vm="10213">
        <f ca="1"/>
        <v>22.2104</v>
      </c>
      <c r="O2112" vm="10214">
        <f ca="1"/>
        <v>62</v>
      </c>
      <c r="P2112" vm="10215">
        <f ca="1"/>
        <v>79.73</v>
      </c>
      <c r="Q2112" vm="10216">
        <f ca="1"/>
        <v>25.729700000000001</v>
      </c>
    </row>
    <row r="2113" spans="2:17" x14ac:dyDescent="0.2">
      <c r="B2113" vm="10217">
        <f ca="1"/>
        <v>21.946300000000001</v>
      </c>
      <c r="C2113" vm="10218">
        <f ca="1"/>
        <v>13.0245</v>
      </c>
      <c r="N2113" vm="10219">
        <f ca="1"/>
        <v>22.846399999999999</v>
      </c>
      <c r="O2113" vm="10054">
        <f ca="1"/>
        <v>62.09</v>
      </c>
      <c r="P2113" vm="10220">
        <f ca="1"/>
        <v>80.23</v>
      </c>
      <c r="Q2113" vm="10221">
        <f ca="1"/>
        <v>25.6097</v>
      </c>
    </row>
    <row r="2114" spans="2:17" x14ac:dyDescent="0.2">
      <c r="B2114" vm="10222">
        <f ca="1"/>
        <v>21.902699999999999</v>
      </c>
      <c r="C2114" vm="10223">
        <f ca="1"/>
        <v>12.9925</v>
      </c>
      <c r="N2114" vm="10224">
        <f ca="1"/>
        <v>22.8218</v>
      </c>
      <c r="O2114" vm="10225">
        <f ca="1"/>
        <v>62.02</v>
      </c>
      <c r="P2114" vm="10226">
        <f ca="1"/>
        <v>79.959999999999994</v>
      </c>
      <c r="Q2114" vm="10227">
        <f ca="1"/>
        <v>25.439699999999998</v>
      </c>
    </row>
    <row r="2115" spans="2:17" x14ac:dyDescent="0.2">
      <c r="B2115" vm="10228">
        <f ca="1"/>
        <v>22.108899999999998</v>
      </c>
      <c r="C2115" vm="10229">
        <f ca="1"/>
        <v>13.324</v>
      </c>
      <c r="N2115" vm="10230">
        <f ca="1"/>
        <v>23.0124</v>
      </c>
      <c r="O2115" vm="10231">
        <f ca="1"/>
        <v>62.49</v>
      </c>
      <c r="P2115" vm="10232">
        <f ca="1"/>
        <v>79.97</v>
      </c>
      <c r="Q2115" vm="10233">
        <f ca="1"/>
        <v>25.839700000000001</v>
      </c>
    </row>
    <row r="2116" spans="2:17" x14ac:dyDescent="0.2">
      <c r="B2116" vm="10234">
        <f ca="1"/>
        <v>21.914000000000001</v>
      </c>
      <c r="C2116" vm="10235">
        <f ca="1"/>
        <v>13.273</v>
      </c>
      <c r="N2116" vm="8416">
        <f ca="1"/>
        <v>23.755800000000001</v>
      </c>
      <c r="O2116" vm="10236">
        <f ca="1"/>
        <v>63.32</v>
      </c>
      <c r="P2116" vm="10237">
        <f ca="1"/>
        <v>80</v>
      </c>
      <c r="Q2116" vm="10238">
        <f ca="1"/>
        <v>25.6831</v>
      </c>
    </row>
    <row r="2117" spans="2:17" x14ac:dyDescent="0.2">
      <c r="B2117" vm="10239">
        <f ca="1"/>
        <v>21.769100000000002</v>
      </c>
      <c r="C2117" vm="10240">
        <f ca="1"/>
        <v>13.285500000000001</v>
      </c>
      <c r="N2117" vm="10241">
        <f ca="1"/>
        <v>22.783100000000001</v>
      </c>
      <c r="O2117" vm="1366">
        <f ca="1"/>
        <v>63.43</v>
      </c>
      <c r="P2117" vm="10242">
        <f ca="1"/>
        <v>79.8</v>
      </c>
      <c r="Q2117" vm="8477">
        <f ca="1"/>
        <v>25.496400000000001</v>
      </c>
    </row>
    <row r="2118" spans="2:17" x14ac:dyDescent="0.2">
      <c r="B2118" vm="10243">
        <f ca="1"/>
        <v>21.7241</v>
      </c>
      <c r="C2118" vm="1383">
        <f ca="1"/>
        <v>13.3</v>
      </c>
      <c r="N2118" vm="10244">
        <f ca="1"/>
        <v>23.4664</v>
      </c>
      <c r="O2118" vm="10245">
        <f ca="1"/>
        <v>64.45</v>
      </c>
      <c r="P2118" vm="9404">
        <f ca="1"/>
        <v>80.13</v>
      </c>
      <c r="Q2118" vm="10246">
        <f ca="1"/>
        <v>25.119700000000002</v>
      </c>
    </row>
    <row r="2119" spans="2:17" x14ac:dyDescent="0.2">
      <c r="B2119" vm="10247">
        <f ca="1"/>
        <v>21.8462</v>
      </c>
      <c r="C2119" vm="10248">
        <f ca="1"/>
        <v>13.448</v>
      </c>
      <c r="N2119" vm="10249">
        <f ca="1"/>
        <v>22.289400000000001</v>
      </c>
      <c r="O2119" vm="1284">
        <f ca="1"/>
        <v>62.89</v>
      </c>
      <c r="P2119" vm="10250">
        <f ca="1"/>
        <v>80.42</v>
      </c>
      <c r="Q2119" vm="10251">
        <f ca="1"/>
        <v>25.0197</v>
      </c>
    </row>
    <row r="2120" spans="2:17" x14ac:dyDescent="0.2">
      <c r="B2120" vm="10252">
        <f ca="1"/>
        <v>21.717300000000002</v>
      </c>
      <c r="C2120" vm="10253">
        <f ca="1"/>
        <v>13.35</v>
      </c>
      <c r="N2120" vm="9801">
        <f ca="1"/>
        <v>21.666499999999999</v>
      </c>
      <c r="O2120" vm="1378">
        <f ca="1"/>
        <v>62.6</v>
      </c>
      <c r="P2120" vm="10254">
        <f ca="1"/>
        <v>80.709999999999994</v>
      </c>
      <c r="Q2120" vm="10255">
        <f ca="1"/>
        <v>25.256399999999999</v>
      </c>
    </row>
    <row r="2121" spans="2:17" x14ac:dyDescent="0.2">
      <c r="B2121" vm="10256">
        <f ca="1"/>
        <v>21.5837</v>
      </c>
      <c r="C2121" vm="10257">
        <f ca="1"/>
        <v>13.2905</v>
      </c>
      <c r="N2121" vm="10258">
        <f ca="1"/>
        <v>22.669799999999999</v>
      </c>
      <c r="O2121" vm="10259">
        <f ca="1"/>
        <v>63.01</v>
      </c>
      <c r="P2121" vm="10260">
        <f ca="1"/>
        <v>80.010000000000005</v>
      </c>
      <c r="Q2121" vm="10261">
        <f ca="1"/>
        <v>25.239699999999999</v>
      </c>
    </row>
    <row r="2122" spans="2:17" x14ac:dyDescent="0.2">
      <c r="B2122" vm="10262">
        <f ca="1"/>
        <v>21.628499999999999</v>
      </c>
      <c r="C2122" vm="10263">
        <f ca="1"/>
        <v>13.387499999999999</v>
      </c>
      <c r="N2122" vm="10264">
        <f ca="1"/>
        <v>23.065799999999999</v>
      </c>
      <c r="O2122" vm="10039">
        <f ca="1"/>
        <v>61.75</v>
      </c>
      <c r="P2122" vm="10260">
        <f ca="1"/>
        <v>80.010000000000005</v>
      </c>
      <c r="Q2122" vm="10265">
        <f ca="1"/>
        <v>25.089700000000001</v>
      </c>
    </row>
    <row r="2123" spans="2:17" x14ac:dyDescent="0.2">
      <c r="B2123" vm="10266">
        <f ca="1"/>
        <v>21.781600000000001</v>
      </c>
      <c r="C2123" vm="10267">
        <f ca="1"/>
        <v>13.487</v>
      </c>
      <c r="N2123" vm="8619">
        <f ca="1"/>
        <v>23.133099999999999</v>
      </c>
      <c r="O2123" vm="10268">
        <f ca="1"/>
        <v>62.27</v>
      </c>
      <c r="P2123" vm="10269">
        <f ca="1"/>
        <v>80.34</v>
      </c>
      <c r="Q2123" vm="10270">
        <f ca="1"/>
        <v>25.459700000000002</v>
      </c>
    </row>
    <row r="2124" spans="2:17" x14ac:dyDescent="0.2">
      <c r="B2124" vm="10271">
        <f ca="1"/>
        <v>22.073899999999998</v>
      </c>
      <c r="C2124" vm="10272">
        <f ca="1"/>
        <v>13.834</v>
      </c>
      <c r="N2124" vm="10273">
        <f ca="1"/>
        <v>22.788399999999999</v>
      </c>
      <c r="O2124" vm="10274">
        <f ca="1"/>
        <v>62.58</v>
      </c>
      <c r="P2124" vm="10275">
        <f ca="1"/>
        <v>81.37</v>
      </c>
      <c r="Q2124" vm="10276">
        <f ca="1"/>
        <v>25.426400000000001</v>
      </c>
    </row>
    <row r="2125" spans="2:17" x14ac:dyDescent="0.2">
      <c r="B2125" vm="10277">
        <f ca="1"/>
        <v>22.120699999999999</v>
      </c>
      <c r="C2125" vm="10278">
        <f ca="1"/>
        <v>13.8</v>
      </c>
      <c r="N2125" vm="9211">
        <f ca="1"/>
        <v>23.9998</v>
      </c>
      <c r="O2125" vm="1301">
        <f ca="1"/>
        <v>63.15</v>
      </c>
      <c r="P2125" vm="10279">
        <f ca="1"/>
        <v>80.8</v>
      </c>
      <c r="Q2125" vm="9491">
        <f ca="1"/>
        <v>25.139700000000001</v>
      </c>
    </row>
    <row r="2126" spans="2:17" x14ac:dyDescent="0.2">
      <c r="B2126" vm="10280">
        <f ca="1"/>
        <v>22.158000000000001</v>
      </c>
      <c r="C2126" vm="10281">
        <f ca="1"/>
        <v>13.83</v>
      </c>
      <c r="N2126" vm="10282">
        <f ca="1"/>
        <v>23.7364</v>
      </c>
      <c r="O2126" vm="10283">
        <f ca="1"/>
        <v>64.239999999999995</v>
      </c>
      <c r="P2126" vm="9997">
        <f ca="1"/>
        <v>80.290000000000006</v>
      </c>
      <c r="Q2126" vm="10284">
        <f ca="1"/>
        <v>25.156400000000001</v>
      </c>
    </row>
    <row r="2127" spans="2:17" x14ac:dyDescent="0.2">
      <c r="B2127" vm="10285">
        <f ca="1"/>
        <v>21.7456</v>
      </c>
      <c r="C2127" vm="9787">
        <f ca="1"/>
        <v>13.574999999999999</v>
      </c>
      <c r="N2127" vm="10286">
        <f ca="1"/>
        <v>23.733799999999999</v>
      </c>
      <c r="O2127" vm="1326">
        <f ca="1"/>
        <v>63.7</v>
      </c>
      <c r="P2127" vm="10287">
        <f ca="1"/>
        <v>80.62</v>
      </c>
      <c r="Q2127" vm="10288">
        <f ca="1"/>
        <v>24.926400000000001</v>
      </c>
    </row>
    <row r="2128" spans="2:17" x14ac:dyDescent="0.2">
      <c r="B2128" vm="10289">
        <f ca="1"/>
        <v>22.023800000000001</v>
      </c>
      <c r="C2128" vm="1308">
        <f ca="1"/>
        <v>13.75</v>
      </c>
      <c r="N2128" vm="9446">
        <f ca="1"/>
        <v>24.599799999999998</v>
      </c>
      <c r="O2128" vm="10290">
        <f ca="1"/>
        <v>64.13</v>
      </c>
      <c r="P2128" vm="10291">
        <f ca="1"/>
        <v>80.540000000000006</v>
      </c>
      <c r="Q2128" vm="9390">
        <f ca="1"/>
        <v>24.946400000000001</v>
      </c>
    </row>
    <row r="2129" spans="2:17" x14ac:dyDescent="0.2">
      <c r="B2129" vm="10292">
        <f ca="1"/>
        <v>22.002099999999999</v>
      </c>
      <c r="C2129" vm="1433">
        <f ca="1"/>
        <v>13.817500000000001</v>
      </c>
      <c r="N2129" vm="9211">
        <f ca="1"/>
        <v>23.9998</v>
      </c>
      <c r="O2129" vm="10293">
        <f ca="1"/>
        <v>64.290000000000006</v>
      </c>
      <c r="P2129" vm="10294">
        <f ca="1"/>
        <v>81</v>
      </c>
      <c r="Q2129" vm="8455">
        <f ca="1"/>
        <v>24.9998</v>
      </c>
    </row>
    <row r="2130" spans="2:17" x14ac:dyDescent="0.2">
      <c r="B2130" vm="10295">
        <f ca="1"/>
        <v>22.2378</v>
      </c>
      <c r="C2130" vm="10296">
        <f ca="1"/>
        <v>13.954000000000001</v>
      </c>
      <c r="N2130" vm="10297">
        <f ca="1"/>
        <v>24.660399999999999</v>
      </c>
      <c r="O2130" vm="10298">
        <f ca="1"/>
        <v>64.900000000000006</v>
      </c>
      <c r="P2130" vm="10299">
        <f ca="1"/>
        <v>80.95</v>
      </c>
      <c r="Q2130" vm="8455">
        <f ca="1"/>
        <v>24.9998</v>
      </c>
    </row>
    <row r="2131" spans="2:17" x14ac:dyDescent="0.2">
      <c r="B2131" vm="10300">
        <f ca="1"/>
        <v>22.556100000000001</v>
      </c>
      <c r="C2131" vm="10301">
        <f ca="1"/>
        <v>14.063000000000001</v>
      </c>
      <c r="N2131" vm="10302">
        <f ca="1"/>
        <v>24.627800000000001</v>
      </c>
      <c r="O2131" vm="10303">
        <f ca="1"/>
        <v>65.7</v>
      </c>
      <c r="P2131" vm="10304">
        <f ca="1"/>
        <v>81.14</v>
      </c>
      <c r="Q2131" vm="10305">
        <f ca="1"/>
        <v>25.246400000000001</v>
      </c>
    </row>
    <row r="2132" spans="2:17" x14ac:dyDescent="0.2">
      <c r="B2132" vm="10306">
        <f ca="1"/>
        <v>22.371400000000001</v>
      </c>
      <c r="C2132" vm="10307">
        <f ca="1"/>
        <v>13.757</v>
      </c>
      <c r="N2132" vm="9457">
        <f ca="1"/>
        <v>24.676400000000001</v>
      </c>
      <c r="O2132" vm="10308">
        <f ca="1"/>
        <v>64.8</v>
      </c>
      <c r="P2132" vm="10309">
        <f ca="1"/>
        <v>81.569999999999993</v>
      </c>
      <c r="Q2132" vm="8445">
        <f ca="1"/>
        <v>24.833100000000002</v>
      </c>
    </row>
    <row r="2133" spans="2:17" x14ac:dyDescent="0.2">
      <c r="B2133" vm="10310">
        <f ca="1"/>
        <v>22.23</v>
      </c>
      <c r="C2133" vm="10311">
        <f ca="1"/>
        <v>13.7285</v>
      </c>
      <c r="N2133" vm="8455">
        <f ca="1"/>
        <v>24.9998</v>
      </c>
      <c r="O2133" vm="10312">
        <f ca="1"/>
        <v>64.19</v>
      </c>
      <c r="P2133" vm="10313">
        <f ca="1"/>
        <v>82</v>
      </c>
      <c r="Q2133" vm="10314">
        <f ca="1"/>
        <v>24.506399999999999</v>
      </c>
    </row>
    <row r="2134" spans="2:17" x14ac:dyDescent="0.2">
      <c r="B2134" vm="10315">
        <f ca="1"/>
        <v>21.818100000000001</v>
      </c>
      <c r="C2134" vm="10316">
        <f ca="1"/>
        <v>13.564500000000001</v>
      </c>
      <c r="N2134" vm="9722">
        <f ca="1"/>
        <v>24.133099999999999</v>
      </c>
      <c r="O2134" vm="10317">
        <f ca="1"/>
        <v>63.49</v>
      </c>
      <c r="P2134" vm="10318">
        <f ca="1"/>
        <v>82.48</v>
      </c>
      <c r="Q2134" vm="9238">
        <f ca="1"/>
        <v>24.349799999999998</v>
      </c>
    </row>
    <row r="2135" spans="2:17" x14ac:dyDescent="0.2">
      <c r="B2135" vm="10319">
        <f ca="1"/>
        <v>21.9528</v>
      </c>
      <c r="C2135" vm="10320">
        <f ca="1"/>
        <v>13.615</v>
      </c>
      <c r="N2135" vm="10321">
        <f ca="1"/>
        <v>23.3691</v>
      </c>
      <c r="O2135" vm="8594">
        <f ca="1"/>
        <v>65.03</v>
      </c>
      <c r="P2135" vm="10322">
        <f ca="1"/>
        <v>83.02</v>
      </c>
      <c r="Q2135" vm="10323">
        <f ca="1"/>
        <v>24.756399999999999</v>
      </c>
    </row>
    <row r="2136" spans="2:17" x14ac:dyDescent="0.2">
      <c r="B2136" vm="10324">
        <f ca="1"/>
        <v>21.864899999999999</v>
      </c>
      <c r="C2136" vm="10325">
        <f ca="1"/>
        <v>13.699</v>
      </c>
      <c r="N2136" vm="10326">
        <f ca="1"/>
        <v>22.506399999999999</v>
      </c>
      <c r="O2136" vm="10327">
        <f ca="1"/>
        <v>64.03</v>
      </c>
      <c r="P2136" vm="10328">
        <f ca="1"/>
        <v>82.397999999999996</v>
      </c>
      <c r="Q2136" vm="10329">
        <f ca="1"/>
        <v>24.873100000000001</v>
      </c>
    </row>
    <row r="2137" spans="2:17" x14ac:dyDescent="0.2">
      <c r="B2137" vm="10330">
        <f ca="1"/>
        <v>21.991299999999999</v>
      </c>
      <c r="C2137" vm="10331">
        <f ca="1"/>
        <v>13.959</v>
      </c>
      <c r="N2137" vm="10332">
        <f ca="1"/>
        <v>21.8033</v>
      </c>
      <c r="O2137" vm="10333">
        <f ca="1"/>
        <v>65.06</v>
      </c>
      <c r="P2137" vm="10334">
        <f ca="1"/>
        <v>81.34</v>
      </c>
      <c r="Q2137" vm="10335">
        <f ca="1"/>
        <v>25.159700000000001</v>
      </c>
    </row>
    <row r="2138" spans="2:17" x14ac:dyDescent="0.2">
      <c r="B2138" vm="10336">
        <f ca="1"/>
        <v>21.893699999999999</v>
      </c>
      <c r="C2138" vm="10337">
        <f ca="1"/>
        <v>13.8095</v>
      </c>
      <c r="N2138" vm="10338">
        <f ca="1"/>
        <v>21.159800000000001</v>
      </c>
      <c r="O2138" vm="10339">
        <f ca="1"/>
        <v>65.62</v>
      </c>
      <c r="P2138" vm="10340">
        <f ca="1"/>
        <v>82.41</v>
      </c>
      <c r="Q2138" vm="10341">
        <f ca="1"/>
        <v>25.0364</v>
      </c>
    </row>
    <row r="2139" spans="2:17" x14ac:dyDescent="0.2">
      <c r="B2139" vm="10342">
        <f ca="1"/>
        <v>22.182700000000001</v>
      </c>
      <c r="C2139" vm="10343">
        <f ca="1"/>
        <v>13.95</v>
      </c>
      <c r="N2139" vm="8522">
        <f ca="1"/>
        <v>20.899799999999999</v>
      </c>
      <c r="O2139" vm="8552">
        <f ca="1"/>
        <v>65.89</v>
      </c>
      <c r="P2139" vm="10344">
        <f ca="1"/>
        <v>81.459999999999994</v>
      </c>
      <c r="Q2139" vm="10345">
        <f ca="1"/>
        <v>24.996400000000001</v>
      </c>
    </row>
    <row r="2140" spans="2:17" x14ac:dyDescent="0.2">
      <c r="B2140" vm="10346">
        <f ca="1"/>
        <v>22.276599999999998</v>
      </c>
      <c r="C2140" vm="10347">
        <f ca="1"/>
        <v>14.052</v>
      </c>
      <c r="N2140" vm="4519">
        <f ca="1"/>
        <v>19.9998</v>
      </c>
      <c r="O2140" vm="10348">
        <f ca="1"/>
        <v>65.430000000000007</v>
      </c>
      <c r="P2140" vm="10349">
        <f ca="1"/>
        <v>81.42</v>
      </c>
      <c r="Q2140" vm="10017">
        <f ca="1"/>
        <v>24.7698</v>
      </c>
    </row>
    <row r="2141" spans="2:17" x14ac:dyDescent="0.2">
      <c r="B2141" vm="10350">
        <f ca="1"/>
        <v>22.018799999999999</v>
      </c>
      <c r="C2141" vm="10351">
        <f ca="1"/>
        <v>14.1</v>
      </c>
      <c r="N2141" vm="10352">
        <f ca="1"/>
        <v>21.322500000000002</v>
      </c>
      <c r="O2141" vm="10353">
        <f ca="1"/>
        <v>64.959999999999994</v>
      </c>
      <c r="P2141" vm="10354">
        <f ca="1"/>
        <v>81.739999999999995</v>
      </c>
      <c r="Q2141" vm="9253">
        <f ca="1"/>
        <v>24.803100000000001</v>
      </c>
    </row>
    <row r="2142" spans="2:17" x14ac:dyDescent="0.2">
      <c r="B2142" vm="10355">
        <f ca="1"/>
        <v>22.271799999999999</v>
      </c>
      <c r="C2142" vm="1484">
        <f ca="1"/>
        <v>14.25</v>
      </c>
      <c r="N2142" vm="10356">
        <f ca="1"/>
        <v>21.5398</v>
      </c>
      <c r="O2142" vm="10357">
        <f ca="1"/>
        <v>65.959999999999994</v>
      </c>
      <c r="P2142" vm="10358">
        <f ca="1"/>
        <v>82.43</v>
      </c>
      <c r="Q2142" vm="10359">
        <f ca="1"/>
        <v>25.049700000000001</v>
      </c>
    </row>
    <row r="2143" spans="2:17" x14ac:dyDescent="0.2">
      <c r="B2143" vm="10360">
        <f ca="1"/>
        <v>22.502099999999999</v>
      </c>
      <c r="C2143" vm="10361">
        <f ca="1"/>
        <v>14.321</v>
      </c>
      <c r="N2143" vm="10362">
        <f ca="1"/>
        <v>22.519100000000002</v>
      </c>
      <c r="O2143" vm="10363">
        <f ca="1"/>
        <v>66.95</v>
      </c>
      <c r="P2143" vm="10364">
        <f ca="1"/>
        <v>82.97</v>
      </c>
      <c r="Q2143" vm="9521">
        <f ca="1"/>
        <v>25.226400000000002</v>
      </c>
    </row>
    <row r="2144" spans="2:17" x14ac:dyDescent="0.2">
      <c r="B2144" vm="10365">
        <f ca="1"/>
        <v>22.7971</v>
      </c>
      <c r="C2144" vm="10366">
        <f ca="1"/>
        <v>14.55</v>
      </c>
      <c r="N2144" vm="10367">
        <f ca="1"/>
        <v>20.406500000000001</v>
      </c>
      <c r="O2144" vm="10368">
        <f ca="1"/>
        <v>68.02</v>
      </c>
      <c r="P2144" vm="10369">
        <f ca="1"/>
        <v>82.92</v>
      </c>
      <c r="Q2144" vm="10370">
        <f ca="1"/>
        <v>25.653099999999998</v>
      </c>
    </row>
    <row r="2145" spans="2:17" x14ac:dyDescent="0.2">
      <c r="B2145" vm="10371">
        <f ca="1"/>
        <v>22.6082</v>
      </c>
      <c r="C2145" vm="7912">
        <f ca="1"/>
        <v>14.570499999999999</v>
      </c>
      <c r="N2145" vm="8349">
        <f ca="1"/>
        <v>20.4665</v>
      </c>
      <c r="O2145" vm="10372">
        <f ca="1"/>
        <v>68</v>
      </c>
      <c r="P2145" vm="10373">
        <f ca="1"/>
        <v>83.42</v>
      </c>
      <c r="Q2145" vm="10370">
        <f ca="1"/>
        <v>25.653099999999998</v>
      </c>
    </row>
    <row r="2146" spans="2:17" x14ac:dyDescent="0.2">
      <c r="B2146" vm="10374">
        <f ca="1"/>
        <v>22.847100000000001</v>
      </c>
      <c r="C2146" vm="10375">
        <f ca="1"/>
        <v>14.749499999999999</v>
      </c>
      <c r="N2146" vm="4558">
        <f ca="1"/>
        <v>20.399799999999999</v>
      </c>
      <c r="O2146" vm="10376">
        <f ca="1"/>
        <v>68.27</v>
      </c>
      <c r="P2146" vm="10377">
        <f ca="1"/>
        <v>83.33</v>
      </c>
      <c r="Q2146" vm="10378">
        <f ca="1"/>
        <v>25.816400000000002</v>
      </c>
    </row>
    <row r="2147" spans="2:17" x14ac:dyDescent="0.2">
      <c r="B2147" vm="10379">
        <f ca="1"/>
        <v>23.022300000000001</v>
      </c>
      <c r="C2147" vm="10380">
        <f ca="1"/>
        <v>14.9345</v>
      </c>
      <c r="N2147" vm="10381">
        <f ca="1"/>
        <v>21.447800000000001</v>
      </c>
      <c r="O2147" vm="10382">
        <f ca="1"/>
        <v>68.569999999999993</v>
      </c>
      <c r="P2147" vm="10383">
        <f ca="1"/>
        <v>82.15</v>
      </c>
      <c r="Q2147" vm="10384">
        <f ca="1"/>
        <v>25.869700000000002</v>
      </c>
    </row>
    <row r="2148" spans="2:17" x14ac:dyDescent="0.2">
      <c r="B2148" vm="10385">
        <f ca="1"/>
        <v>23.129899999999999</v>
      </c>
      <c r="C2148" vm="10386">
        <f ca="1"/>
        <v>15.3635</v>
      </c>
      <c r="N2148" vm="10365">
        <f ca="1"/>
        <v>22.7971</v>
      </c>
      <c r="O2148" vm="8609">
        <f ca="1"/>
        <v>68.13</v>
      </c>
      <c r="P2148" vm="10387">
        <f ca="1"/>
        <v>81.790000000000006</v>
      </c>
      <c r="Q2148" vm="10388">
        <f ca="1"/>
        <v>25.766400000000001</v>
      </c>
    </row>
    <row r="2149" spans="2:17" x14ac:dyDescent="0.2">
      <c r="B2149" vm="10389">
        <f ca="1"/>
        <v>23.200700000000001</v>
      </c>
      <c r="C2149" vm="1681">
        <f ca="1"/>
        <v>15.365</v>
      </c>
      <c r="N2149" vm="8597">
        <f ca="1"/>
        <v>22.366399999999999</v>
      </c>
      <c r="O2149" vm="10390">
        <f ca="1"/>
        <v>67.239999999999995</v>
      </c>
      <c r="P2149" vm="10391">
        <f ca="1"/>
        <v>82.38</v>
      </c>
      <c r="Q2149" vm="10392">
        <f ca="1"/>
        <v>25.659700000000001</v>
      </c>
    </row>
    <row r="2150" spans="2:17" x14ac:dyDescent="0.2">
      <c r="B2150" vm="10393">
        <f ca="1"/>
        <v>23.0473</v>
      </c>
      <c r="C2150" vm="10394">
        <f ca="1"/>
        <v>15.3485</v>
      </c>
      <c r="N2150" vm="10395">
        <f ca="1"/>
        <v>22.293099999999999</v>
      </c>
      <c r="O2150" vm="8872">
        <f ca="1"/>
        <v>67.010000000000005</v>
      </c>
      <c r="P2150" vm="10396">
        <f ca="1"/>
        <v>82.72</v>
      </c>
      <c r="Q2150" vm="10210">
        <f ca="1"/>
        <v>25.873100000000001</v>
      </c>
    </row>
    <row r="2151" spans="2:17" x14ac:dyDescent="0.2">
      <c r="B2151" vm="10397">
        <f ca="1"/>
        <v>22.997</v>
      </c>
      <c r="C2151" vm="10398">
        <f ca="1"/>
        <v>15.313499999999999</v>
      </c>
      <c r="N2151" vm="10399">
        <f ca="1"/>
        <v>22.805800000000001</v>
      </c>
      <c r="O2151" vm="10400">
        <f ca="1"/>
        <v>69.349999999999994</v>
      </c>
      <c r="P2151" vm="10401">
        <f ca="1"/>
        <v>82.16</v>
      </c>
      <c r="Q2151" vm="10402">
        <f ca="1"/>
        <v>25.739699999999999</v>
      </c>
    </row>
    <row r="2152" spans="2:17" x14ac:dyDescent="0.2">
      <c r="B2152" vm="10403">
        <f ca="1"/>
        <v>22.186800000000002</v>
      </c>
      <c r="C2152" vm="10404">
        <f ca="1"/>
        <v>15.2195</v>
      </c>
      <c r="N2152" vm="10405">
        <f ca="1"/>
        <v>22.825099999999999</v>
      </c>
      <c r="O2152" vm="10406">
        <f ca="1"/>
        <v>70.61</v>
      </c>
      <c r="P2152" vm="10407">
        <f ca="1"/>
        <v>82.42</v>
      </c>
      <c r="Q2152" vm="10378">
        <f ca="1"/>
        <v>25.816400000000002</v>
      </c>
    </row>
    <row r="2153" spans="2:17" x14ac:dyDescent="0.2">
      <c r="B2153" vm="10408">
        <f ca="1"/>
        <v>22.571899999999999</v>
      </c>
      <c r="C2153" vm="10409">
        <f ca="1"/>
        <v>15.4625</v>
      </c>
      <c r="N2153" vm="10410">
        <f ca="1"/>
        <v>22.333100000000002</v>
      </c>
      <c r="O2153" vm="10411">
        <f ca="1"/>
        <v>71.56</v>
      </c>
      <c r="P2153" vm="10412">
        <f ca="1"/>
        <v>83.28</v>
      </c>
      <c r="Q2153" vm="10413">
        <f ca="1"/>
        <v>25.963100000000001</v>
      </c>
    </row>
    <row r="2154" spans="2:17" x14ac:dyDescent="0.2">
      <c r="B2154" vm="10414">
        <f ca="1"/>
        <v>22.7896</v>
      </c>
      <c r="C2154" vm="10415">
        <f ca="1"/>
        <v>15.157999999999999</v>
      </c>
      <c r="N2154" vm="10416">
        <f ca="1"/>
        <v>22.985099999999999</v>
      </c>
      <c r="O2154" vm="10417">
        <f ca="1"/>
        <v>72.209999999999994</v>
      </c>
      <c r="P2154" vm="10418">
        <f ca="1"/>
        <v>82.96</v>
      </c>
      <c r="Q2154" vm="10419">
        <f ca="1"/>
        <v>25.9864</v>
      </c>
    </row>
    <row r="2155" spans="2:17" x14ac:dyDescent="0.2">
      <c r="B2155" vm="10420">
        <f ca="1"/>
        <v>22.703499999999998</v>
      </c>
      <c r="C2155" vm="10421">
        <f ca="1"/>
        <v>15.151</v>
      </c>
      <c r="N2155" vm="10422">
        <f ca="1"/>
        <v>23.080400000000001</v>
      </c>
      <c r="O2155" vm="10423">
        <f ca="1"/>
        <v>72.81</v>
      </c>
      <c r="P2155" vm="10424">
        <f ca="1"/>
        <v>83.12</v>
      </c>
      <c r="Q2155" vm="10425">
        <f ca="1"/>
        <v>26.226400000000002</v>
      </c>
    </row>
    <row r="2156" spans="2:17" x14ac:dyDescent="0.2">
      <c r="B2156" vm="9315">
        <f ca="1"/>
        <v>22.368400000000001</v>
      </c>
      <c r="C2156" vm="10426">
        <f ca="1"/>
        <v>14.95</v>
      </c>
      <c r="N2156" vm="8601">
        <f ca="1"/>
        <v>21.533100000000001</v>
      </c>
      <c r="O2156" vm="10427">
        <f ca="1"/>
        <v>72.08</v>
      </c>
      <c r="P2156" vm="10428">
        <f ca="1"/>
        <v>83.49</v>
      </c>
      <c r="Q2156" vm="10429">
        <f ca="1"/>
        <v>26.016400000000001</v>
      </c>
    </row>
    <row r="2157" spans="2:17" x14ac:dyDescent="0.2">
      <c r="B2157" vm="10430">
        <f ca="1"/>
        <v>22.196300000000001</v>
      </c>
      <c r="C2157" vm="10431">
        <f ca="1"/>
        <v>14.977499999999999</v>
      </c>
      <c r="N2157" vm="10432">
        <f ca="1"/>
        <v>20.321100000000001</v>
      </c>
      <c r="O2157" vm="10433">
        <f ca="1"/>
        <v>72.13</v>
      </c>
      <c r="P2157" vm="10434">
        <f ca="1"/>
        <v>83.13</v>
      </c>
      <c r="Q2157" vm="10435">
        <f ca="1"/>
        <v>25.976400000000002</v>
      </c>
    </row>
    <row r="2158" spans="2:17" x14ac:dyDescent="0.2">
      <c r="B2158" vm="10436">
        <f ca="1"/>
        <v>22.143999999999998</v>
      </c>
      <c r="C2158" vm="10437">
        <f ca="1"/>
        <v>15.5535</v>
      </c>
      <c r="N2158" vm="4172">
        <f ca="1"/>
        <v>19.4998</v>
      </c>
      <c r="O2158" vm="10438">
        <f ca="1"/>
        <v>72.11</v>
      </c>
      <c r="P2158" vm="10439">
        <f ca="1"/>
        <v>82.68</v>
      </c>
      <c r="Q2158" vm="10440">
        <f ca="1"/>
        <v>25.943100000000001</v>
      </c>
    </row>
    <row r="2159" spans="2:17" x14ac:dyDescent="0.2">
      <c r="B2159" vm="10280">
        <f ca="1"/>
        <v>22.158000000000001</v>
      </c>
      <c r="C2159" vm="10441">
        <f ca="1"/>
        <v>15.385999999999999</v>
      </c>
      <c r="N2159" vm="10442">
        <f ca="1"/>
        <v>18.868500000000001</v>
      </c>
      <c r="O2159" vm="10443">
        <f ca="1"/>
        <v>72.88</v>
      </c>
      <c r="P2159" vm="10444">
        <f ca="1"/>
        <v>81.84</v>
      </c>
      <c r="Q2159" vm="10445">
        <f ca="1"/>
        <v>26.069700000000001</v>
      </c>
    </row>
    <row r="2160" spans="2:17" x14ac:dyDescent="0.2">
      <c r="B2160" vm="10446">
        <f ca="1"/>
        <v>22.346399999999999</v>
      </c>
      <c r="C2160" vm="10447">
        <f ca="1"/>
        <v>15.195499999999999</v>
      </c>
      <c r="N2160" vm="10448">
        <f ca="1"/>
        <v>19.625800000000002</v>
      </c>
      <c r="O2160" vm="10449">
        <f ca="1"/>
        <v>72.47</v>
      </c>
      <c r="P2160" vm="10450">
        <f ca="1"/>
        <v>81.650000000000006</v>
      </c>
      <c r="Q2160" vm="10451">
        <f ca="1"/>
        <v>25.973099999999999</v>
      </c>
    </row>
    <row r="2161" spans="2:17" x14ac:dyDescent="0.2">
      <c r="B2161" vm="10452">
        <f ca="1"/>
        <v>22.396699999999999</v>
      </c>
      <c r="C2161" vm="10453">
        <f ca="1"/>
        <v>15.154</v>
      </c>
      <c r="N2161" vm="10454">
        <f ca="1"/>
        <v>19.527100000000001</v>
      </c>
      <c r="O2161" vm="10455">
        <f ca="1"/>
        <v>73.23</v>
      </c>
      <c r="P2161" vm="10456">
        <f ca="1"/>
        <v>82.04</v>
      </c>
      <c r="Q2161" vm="10457">
        <f ca="1"/>
        <v>26.139700000000001</v>
      </c>
    </row>
    <row r="2162" spans="2:17" x14ac:dyDescent="0.2">
      <c r="B2162" vm="10458">
        <f ca="1"/>
        <v>22.607900000000001</v>
      </c>
      <c r="C2162" vm="10459">
        <f ca="1"/>
        <v>15.2315</v>
      </c>
      <c r="N2162" vm="10460">
        <f ca="1"/>
        <v>19.6845</v>
      </c>
      <c r="O2162" vm="10461">
        <f ca="1"/>
        <v>73.03</v>
      </c>
      <c r="P2162" vm="10462">
        <f ca="1"/>
        <v>82.58</v>
      </c>
      <c r="Q2162" vm="10463">
        <f ca="1"/>
        <v>26.083100000000002</v>
      </c>
    </row>
    <row r="2163" spans="2:17" x14ac:dyDescent="0.2">
      <c r="B2163" vm="10464">
        <f ca="1"/>
        <v>22.656700000000001</v>
      </c>
      <c r="C2163" vm="10465">
        <f ca="1"/>
        <v>15.17</v>
      </c>
      <c r="N2163" vm="10466">
        <f ca="1"/>
        <v>20.029800000000002</v>
      </c>
      <c r="O2163" vm="10467">
        <f ca="1"/>
        <v>72.36</v>
      </c>
      <c r="P2163" vm="9837">
        <f ca="1"/>
        <v>81.5</v>
      </c>
      <c r="Q2163" vm="10468">
        <f ca="1"/>
        <v>26.206399999999999</v>
      </c>
    </row>
    <row r="2164" spans="2:17" x14ac:dyDescent="0.2">
      <c r="B2164" vm="10469">
        <f ca="1"/>
        <v>22.639199999999999</v>
      </c>
      <c r="C2164" vm="10470">
        <f ca="1"/>
        <v>15.025499999999999</v>
      </c>
      <c r="N2164" vm="8824">
        <f ca="1"/>
        <v>20.066500000000001</v>
      </c>
      <c r="O2164" vm="10471">
        <f ca="1"/>
        <v>73.180000000000007</v>
      </c>
      <c r="P2164" vm="10450">
        <f ca="1"/>
        <v>81.650000000000006</v>
      </c>
      <c r="Q2164" vm="10165">
        <f ca="1"/>
        <v>26.186399999999999</v>
      </c>
    </row>
    <row r="2165" spans="2:17" x14ac:dyDescent="0.2">
      <c r="B2165" vm="10472">
        <f ca="1"/>
        <v>22.3977</v>
      </c>
      <c r="C2165" vm="10473">
        <f ca="1"/>
        <v>15.0075</v>
      </c>
      <c r="N2165" vm="10474">
        <f ca="1"/>
        <v>20.3611</v>
      </c>
      <c r="O2165" vm="10471">
        <f ca="1"/>
        <v>73.180000000000007</v>
      </c>
      <c r="P2165" vm="10475">
        <f ca="1"/>
        <v>83.05</v>
      </c>
      <c r="Q2165" vm="10476">
        <f ca="1"/>
        <v>25.7197</v>
      </c>
    </row>
    <row r="2166" spans="2:17" x14ac:dyDescent="0.2">
      <c r="B2166" vm="10477">
        <f ca="1"/>
        <v>22.408999999999999</v>
      </c>
      <c r="C2166" vm="10478">
        <f ca="1"/>
        <v>14.926</v>
      </c>
      <c r="N2166" vm="10479">
        <f ca="1"/>
        <v>20.865100000000002</v>
      </c>
      <c r="O2166" vm="9534">
        <f ca="1"/>
        <v>73.150000000000006</v>
      </c>
      <c r="P2166" vm="10480">
        <f ca="1"/>
        <v>82.02</v>
      </c>
      <c r="Q2166" vm="10481">
        <f ca="1"/>
        <v>25.836400000000001</v>
      </c>
    </row>
    <row r="2167" spans="2:17" x14ac:dyDescent="0.2">
      <c r="B2167" vm="10482">
        <f ca="1"/>
        <v>22.285599999999999</v>
      </c>
      <c r="C2167" vm="10483">
        <f ca="1"/>
        <v>14.784000000000001</v>
      </c>
      <c r="N2167" vm="10484">
        <f ca="1"/>
        <v>20.8325</v>
      </c>
      <c r="O2167" vm="10485">
        <f ca="1"/>
        <v>73.2</v>
      </c>
      <c r="P2167" vm="10486">
        <f ca="1"/>
        <v>83.27</v>
      </c>
      <c r="Q2167" vm="10487">
        <f ca="1"/>
        <v>25.7364</v>
      </c>
    </row>
    <row r="2168" spans="2:17" x14ac:dyDescent="0.2">
      <c r="B2168" vm="10488">
        <f ca="1"/>
        <v>22.193999999999999</v>
      </c>
      <c r="C2168" vm="10489">
        <f ca="1"/>
        <v>14.7895</v>
      </c>
      <c r="N2168" vm="10490">
        <f ca="1"/>
        <v>21.305800000000001</v>
      </c>
      <c r="O2168" vm="10491">
        <f ca="1"/>
        <v>72.41</v>
      </c>
      <c r="P2168" vm="10383">
        <f ca="1"/>
        <v>82.15</v>
      </c>
      <c r="Q2168" vm="10492">
        <f ca="1"/>
        <v>25.5197</v>
      </c>
    </row>
    <row r="2169" spans="2:17" x14ac:dyDescent="0.2">
      <c r="B2169" vm="10493">
        <f ca="1"/>
        <v>22.192299999999999</v>
      </c>
      <c r="C2169" vm="10494">
        <f ca="1"/>
        <v>14.794</v>
      </c>
      <c r="N2169" vm="10495">
        <f ca="1"/>
        <v>20.886500000000002</v>
      </c>
      <c r="O2169" vm="10496">
        <f ca="1"/>
        <v>72.430000000000007</v>
      </c>
      <c r="P2169" vm="10497">
        <f ca="1"/>
        <v>81.62</v>
      </c>
      <c r="Q2169" vm="10498">
        <f ca="1"/>
        <v>25.723099999999999</v>
      </c>
    </row>
    <row r="2170" spans="2:17" x14ac:dyDescent="0.2">
      <c r="B2170" vm="10499">
        <f ca="1"/>
        <v>21.980599999999999</v>
      </c>
      <c r="C2170" vm="10500">
        <f ca="1"/>
        <v>14.714499999999999</v>
      </c>
      <c r="N2170" vm="10501">
        <f ca="1"/>
        <v>20.455100000000002</v>
      </c>
      <c r="O2170" vm="10502">
        <f ca="1"/>
        <v>73.19</v>
      </c>
      <c r="P2170" vm="10503">
        <f ca="1"/>
        <v>81.96</v>
      </c>
      <c r="Q2170" vm="10504">
        <f ca="1"/>
        <v>25.603100000000001</v>
      </c>
    </row>
    <row r="2171" spans="2:17" x14ac:dyDescent="0.2">
      <c r="B2171" vm="10505">
        <f ca="1"/>
        <v>21.632000000000001</v>
      </c>
      <c r="C2171" vm="10506">
        <f ca="1"/>
        <v>14.439500000000001</v>
      </c>
      <c r="N2171" vm="8604">
        <f ca="1"/>
        <v>20.773099999999999</v>
      </c>
      <c r="O2171" vm="10507">
        <f ca="1"/>
        <v>71.989999999999995</v>
      </c>
      <c r="P2171" vm="10508">
        <f ca="1"/>
        <v>82.52</v>
      </c>
      <c r="Q2171" vm="9223">
        <f ca="1"/>
        <v>24.819800000000001</v>
      </c>
    </row>
    <row r="2172" spans="2:17" x14ac:dyDescent="0.2">
      <c r="B2172" vm="10509">
        <f ca="1"/>
        <v>21.552900000000001</v>
      </c>
      <c r="C2172" vm="10510">
        <f ca="1"/>
        <v>14.327500000000001</v>
      </c>
      <c r="N2172" vm="10511">
        <f ca="1"/>
        <v>21.079799999999999</v>
      </c>
      <c r="O2172" vm="9718">
        <f ca="1"/>
        <v>71.150000000000006</v>
      </c>
      <c r="P2172" vm="10512">
        <f ca="1"/>
        <v>82.44</v>
      </c>
      <c r="Q2172" vm="10513">
        <f ca="1"/>
        <v>24.706399999999999</v>
      </c>
    </row>
    <row r="2173" spans="2:17" x14ac:dyDescent="0.2">
      <c r="B2173" vm="10514">
        <f ca="1"/>
        <v>21.4635</v>
      </c>
      <c r="C2173" vm="10515">
        <f ca="1"/>
        <v>14.259499999999999</v>
      </c>
      <c r="N2173" vm="10516">
        <f ca="1"/>
        <v>20.8231</v>
      </c>
      <c r="O2173" vm="10517">
        <f ca="1"/>
        <v>71.53</v>
      </c>
      <c r="P2173" vm="10518">
        <f ca="1"/>
        <v>82.64</v>
      </c>
      <c r="Q2173" vm="10519">
        <f ca="1"/>
        <v>24.6264</v>
      </c>
    </row>
    <row r="2174" spans="2:17" x14ac:dyDescent="0.2">
      <c r="B2174" vm="10520">
        <f ca="1"/>
        <v>21.729800000000001</v>
      </c>
      <c r="C2174" vm="10521">
        <f ca="1"/>
        <v>14.294</v>
      </c>
      <c r="N2174" vm="10522">
        <f ca="1"/>
        <v>20.225100000000001</v>
      </c>
      <c r="O2174" vm="10523">
        <f ca="1"/>
        <v>71.849999999999994</v>
      </c>
      <c r="P2174" vm="10524">
        <f ca="1"/>
        <v>80.89</v>
      </c>
      <c r="Q2174" vm="10525">
        <f ca="1"/>
        <v>24.516400000000001</v>
      </c>
    </row>
    <row r="2175" spans="2:17" x14ac:dyDescent="0.2">
      <c r="B2175" vm="10526">
        <f ca="1"/>
        <v>21.787400000000002</v>
      </c>
      <c r="C2175" vm="10527">
        <f ca="1"/>
        <v>14.2545</v>
      </c>
      <c r="N2175" vm="8779">
        <f ca="1"/>
        <v>20.299800000000001</v>
      </c>
      <c r="O2175" vm="9567">
        <f ca="1"/>
        <v>72.180000000000007</v>
      </c>
      <c r="P2175" vm="10016">
        <f ca="1"/>
        <v>80.75</v>
      </c>
      <c r="Q2175" vm="10528">
        <f ca="1"/>
        <v>24.386399999999998</v>
      </c>
    </row>
    <row r="2176" spans="2:17" x14ac:dyDescent="0.2">
      <c r="B2176" vm="10529">
        <f ca="1"/>
        <v>21.838699999999999</v>
      </c>
      <c r="C2176" vm="10530">
        <f ca="1"/>
        <v>14.24</v>
      </c>
      <c r="N2176" vm="10531">
        <f ca="1"/>
        <v>20.437100000000001</v>
      </c>
      <c r="O2176" vm="10532">
        <f ca="1"/>
        <v>72.040000000000006</v>
      </c>
      <c r="P2176" vm="10533">
        <f ca="1"/>
        <v>80.650000000000006</v>
      </c>
      <c r="Q2176" vm="10534">
        <f ca="1"/>
        <v>24.603100000000001</v>
      </c>
    </row>
    <row r="2177" spans="2:17" x14ac:dyDescent="0.2">
      <c r="B2177" vm="10535">
        <f ca="1"/>
        <v>21.966999999999999</v>
      </c>
      <c r="C2177" vm="10536">
        <f ca="1"/>
        <v>14.560499999999999</v>
      </c>
      <c r="N2177" vm="10537">
        <f ca="1"/>
        <v>20.293800000000001</v>
      </c>
      <c r="O2177" vm="10538">
        <f ca="1"/>
        <v>72.010000000000005</v>
      </c>
      <c r="P2177" vm="10539">
        <f ca="1"/>
        <v>81.64</v>
      </c>
      <c r="Q2177" vm="9258">
        <f ca="1"/>
        <v>24.549800000000001</v>
      </c>
    </row>
    <row r="2178" spans="2:17" x14ac:dyDescent="0.2">
      <c r="B2178" vm="10540">
        <f ca="1"/>
        <v>21.771100000000001</v>
      </c>
      <c r="C2178" vm="10541">
        <f ca="1"/>
        <v>14.5215</v>
      </c>
      <c r="N2178" vm="10542">
        <f ca="1"/>
        <v>20.1205</v>
      </c>
      <c r="O2178" vm="10543">
        <f ca="1"/>
        <v>72.64</v>
      </c>
      <c r="P2178" vm="10544">
        <f ca="1"/>
        <v>82.39</v>
      </c>
      <c r="Q2178" vm="10545">
        <f ca="1"/>
        <v>24.546399999999998</v>
      </c>
    </row>
    <row r="2179" spans="2:17" x14ac:dyDescent="0.2">
      <c r="B2179" vm="10546">
        <f ca="1"/>
        <v>21.511299999999999</v>
      </c>
      <c r="C2179" vm="10547">
        <f ca="1"/>
        <v>14.1935</v>
      </c>
      <c r="N2179" vm="10548">
        <f ca="1"/>
        <v>19.6325</v>
      </c>
      <c r="O2179" vm="10549">
        <f ca="1"/>
        <v>71.95</v>
      </c>
      <c r="P2179" vm="10550">
        <f ca="1"/>
        <v>81.81</v>
      </c>
      <c r="Q2179" vm="10551">
        <f ca="1"/>
        <v>24.226400000000002</v>
      </c>
    </row>
    <row r="2180" spans="2:17" x14ac:dyDescent="0.2">
      <c r="B2180" vm="10552">
        <f ca="1"/>
        <v>21.276900000000001</v>
      </c>
      <c r="C2180" vm="10553">
        <f ca="1"/>
        <v>14.018000000000001</v>
      </c>
      <c r="N2180" vm="10554">
        <f ca="1"/>
        <v>19.860499999999998</v>
      </c>
      <c r="O2180" vm="10555">
        <f ca="1"/>
        <v>71.400000000000006</v>
      </c>
      <c r="P2180" vm="10556">
        <f ca="1"/>
        <v>83.3</v>
      </c>
      <c r="Q2180" vm="9558">
        <f ca="1"/>
        <v>24.219799999999999</v>
      </c>
    </row>
    <row r="2181" spans="2:17" x14ac:dyDescent="0.2">
      <c r="B2181" vm="10557">
        <f ca="1"/>
        <v>21.247299999999999</v>
      </c>
      <c r="C2181" vm="10558">
        <f ca="1"/>
        <v>14.0725</v>
      </c>
      <c r="N2181" vm="10559">
        <f ca="1"/>
        <v>19.481100000000001</v>
      </c>
      <c r="O2181" vm="10560">
        <f ca="1"/>
        <v>71.34</v>
      </c>
      <c r="P2181" vm="10561">
        <f ca="1"/>
        <v>81.59</v>
      </c>
      <c r="Q2181" vm="10562">
        <f ca="1"/>
        <v>24.116399999999999</v>
      </c>
    </row>
    <row r="2182" spans="2:17" x14ac:dyDescent="0.2">
      <c r="B2182" vm="10563">
        <f ca="1"/>
        <v>21.4148</v>
      </c>
      <c r="C2182" vm="10564">
        <f ca="1"/>
        <v>14.2295</v>
      </c>
      <c r="N2182" vm="10565">
        <f ca="1"/>
        <v>20.118500000000001</v>
      </c>
      <c r="O2182" vm="10566">
        <f ca="1"/>
        <v>72.459999999999994</v>
      </c>
      <c r="P2182" vm="10480">
        <f ca="1"/>
        <v>82.02</v>
      </c>
      <c r="Q2182" vm="10567">
        <f ca="1"/>
        <v>24.213100000000001</v>
      </c>
    </row>
    <row r="2183" spans="2:17" x14ac:dyDescent="0.2">
      <c r="B2183" vm="10568">
        <f ca="1"/>
        <v>21.3797</v>
      </c>
      <c r="C2183" vm="10569">
        <f ca="1"/>
        <v>14.236499999999999</v>
      </c>
      <c r="N2183" vm="10570">
        <f ca="1"/>
        <v>21.261099999999999</v>
      </c>
      <c r="O2183" vm="10571">
        <f ca="1"/>
        <v>71.81</v>
      </c>
      <c r="P2183" vm="10572">
        <f ca="1"/>
        <v>78.23</v>
      </c>
      <c r="Q2183" vm="10573">
        <f ca="1"/>
        <v>24.493099999999998</v>
      </c>
    </row>
    <row r="2184" spans="2:17" x14ac:dyDescent="0.2">
      <c r="B2184" vm="10574">
        <f ca="1"/>
        <v>21.529599999999999</v>
      </c>
      <c r="C2184" vm="10575">
        <f ca="1"/>
        <v>14.416499999999999</v>
      </c>
      <c r="N2184" vm="10576">
        <f ca="1"/>
        <v>20.462499999999999</v>
      </c>
      <c r="O2184" vm="10566">
        <f ca="1"/>
        <v>72.459999999999994</v>
      </c>
      <c r="P2184" vm="10577">
        <f ca="1"/>
        <v>78.790000000000006</v>
      </c>
      <c r="Q2184" vm="9213">
        <f ca="1"/>
        <v>24.2331</v>
      </c>
    </row>
    <row r="2185" spans="2:17" x14ac:dyDescent="0.2">
      <c r="B2185" vm="10578">
        <f ca="1"/>
        <v>21.858699999999999</v>
      </c>
      <c r="C2185" vm="10579">
        <f ca="1"/>
        <v>14.6815</v>
      </c>
      <c r="N2185" vm="10580">
        <f ca="1"/>
        <v>19.874500000000001</v>
      </c>
      <c r="O2185" vm="10581">
        <f ca="1"/>
        <v>73.34</v>
      </c>
      <c r="P2185" vm="10582">
        <f ca="1"/>
        <v>80.319999999999993</v>
      </c>
      <c r="Q2185" vm="10583">
        <f ca="1"/>
        <v>24.279800000000002</v>
      </c>
    </row>
    <row r="2186" spans="2:17" x14ac:dyDescent="0.2">
      <c r="B2186" vm="10584">
        <f ca="1"/>
        <v>22.0824</v>
      </c>
      <c r="C2186" vm="2056">
        <f ca="1"/>
        <v>14.766500000000001</v>
      </c>
      <c r="N2186" vm="4376">
        <f ca="1"/>
        <v>18.799800000000001</v>
      </c>
      <c r="O2186" vm="10585">
        <f ca="1"/>
        <v>74.239999999999995</v>
      </c>
      <c r="P2186" vm="10586">
        <f ca="1"/>
        <v>81.150000000000006</v>
      </c>
      <c r="Q2186" vm="9213">
        <f ca="1"/>
        <v>24.2331</v>
      </c>
    </row>
    <row r="2187" spans="2:17" x14ac:dyDescent="0.2">
      <c r="B2187" vm="10587">
        <f ca="1"/>
        <v>22.114699999999999</v>
      </c>
      <c r="C2187" vm="10588">
        <f ca="1"/>
        <v>14.861000000000001</v>
      </c>
      <c r="N2187" vm="10589">
        <f ca="1"/>
        <v>18.431799999999999</v>
      </c>
      <c r="O2187" vm="10590">
        <f ca="1"/>
        <v>74.11</v>
      </c>
      <c r="P2187" vm="10011">
        <f ca="1"/>
        <v>81.23</v>
      </c>
      <c r="Q2187" vm="9191">
        <f ca="1"/>
        <v>24.283100000000001</v>
      </c>
    </row>
    <row r="2188" spans="2:17" x14ac:dyDescent="0.2">
      <c r="B2188" vm="10591">
        <f ca="1"/>
        <v>22.272099999999998</v>
      </c>
      <c r="C2188" vm="1463">
        <f ca="1"/>
        <v>15.0275</v>
      </c>
      <c r="N2188" vm="10592">
        <f ca="1"/>
        <v>18.589099999999998</v>
      </c>
      <c r="O2188" vm="10593">
        <f ca="1"/>
        <v>74.599999999999994</v>
      </c>
      <c r="P2188" vm="10594">
        <f ca="1"/>
        <v>81.69</v>
      </c>
      <c r="Q2188" vm="10595">
        <f ca="1"/>
        <v>24.553100000000001</v>
      </c>
    </row>
    <row r="2189" spans="2:17" x14ac:dyDescent="0.2">
      <c r="B2189" vm="10596">
        <f ca="1"/>
        <v>22.234999999999999</v>
      </c>
      <c r="C2189" vm="10597">
        <f ca="1"/>
        <v>14.945499999999999</v>
      </c>
      <c r="N2189" vm="10598">
        <f ca="1"/>
        <v>18.4605</v>
      </c>
      <c r="O2189" vm="10599">
        <f ca="1"/>
        <v>74.58</v>
      </c>
      <c r="P2189" vm="9445">
        <f ca="1"/>
        <v>79.98</v>
      </c>
      <c r="Q2189" vm="10600">
        <f ca="1"/>
        <v>24.666399999999999</v>
      </c>
    </row>
    <row r="2190" spans="2:17" x14ac:dyDescent="0.2">
      <c r="B2190" vm="10601">
        <f ca="1"/>
        <v>22.456800000000001</v>
      </c>
      <c r="C2190" vm="10602">
        <f ca="1"/>
        <v>14.9695</v>
      </c>
      <c r="N2190" vm="10603">
        <f ca="1"/>
        <v>18.9011</v>
      </c>
      <c r="O2190" vm="10604">
        <f ca="1"/>
        <v>75.319999999999993</v>
      </c>
      <c r="P2190" vm="10605">
        <f ca="1"/>
        <v>79.989999999999995</v>
      </c>
      <c r="Q2190" vm="10606">
        <f ca="1"/>
        <v>24.726400000000002</v>
      </c>
    </row>
    <row r="2191" spans="2:17" x14ac:dyDescent="0.2">
      <c r="B2191" vm="10607">
        <f ca="1"/>
        <v>22.3842</v>
      </c>
      <c r="C2191" vm="10608">
        <f ca="1"/>
        <v>15.007</v>
      </c>
      <c r="N2191" vm="10609">
        <f ca="1"/>
        <v>19.0991</v>
      </c>
      <c r="O2191" vm="10610">
        <f ca="1"/>
        <v>74.92</v>
      </c>
      <c r="P2191" vm="10611">
        <f ca="1"/>
        <v>79.66</v>
      </c>
      <c r="Q2191" vm="10612">
        <f ca="1"/>
        <v>24.709800000000001</v>
      </c>
    </row>
    <row r="2192" spans="2:17" x14ac:dyDescent="0.2">
      <c r="B2192" vm="10613">
        <f ca="1"/>
        <v>22.4267</v>
      </c>
      <c r="C2192" vm="10614">
        <f ca="1"/>
        <v>14.991</v>
      </c>
      <c r="N2192" vm="3991">
        <f ca="1"/>
        <v>18.926500000000001</v>
      </c>
      <c r="O2192" vm="10615">
        <f ca="1"/>
        <v>75.09</v>
      </c>
      <c r="P2192" vm="10616">
        <f ca="1"/>
        <v>79.12</v>
      </c>
      <c r="Q2192" vm="10617">
        <f ca="1"/>
        <v>24.9664</v>
      </c>
    </row>
    <row r="2193" spans="2:17" x14ac:dyDescent="0.2">
      <c r="B2193" vm="10618">
        <f ca="1"/>
        <v>22.206800000000001</v>
      </c>
      <c r="C2193" vm="10619">
        <f ca="1"/>
        <v>14.881500000000001</v>
      </c>
      <c r="N2193" vm="10620">
        <f ca="1"/>
        <v>19.496500000000001</v>
      </c>
      <c r="O2193" vm="10621">
        <f ca="1"/>
        <v>75.11</v>
      </c>
      <c r="P2193" vm="9441">
        <f ca="1"/>
        <v>79.45</v>
      </c>
      <c r="Q2193" vm="9390">
        <f ca="1"/>
        <v>24.946400000000001</v>
      </c>
    </row>
    <row r="2194" spans="2:17" x14ac:dyDescent="0.2">
      <c r="B2194" vm="10622">
        <f ca="1"/>
        <v>22.180199999999999</v>
      </c>
      <c r="C2194" vm="10623">
        <f ca="1"/>
        <v>15.202999999999999</v>
      </c>
      <c r="N2194" vm="10624">
        <f ca="1"/>
        <v>18.900500000000001</v>
      </c>
      <c r="O2194" vm="10625">
        <f ca="1"/>
        <v>74.150000000000006</v>
      </c>
      <c r="P2194" vm="9935">
        <f ca="1"/>
        <v>77.569999999999993</v>
      </c>
      <c r="Q2194" vm="9471">
        <f ca="1"/>
        <v>25.053100000000001</v>
      </c>
    </row>
    <row r="2195" spans="2:17" x14ac:dyDescent="0.2">
      <c r="B2195" vm="10626">
        <f ca="1"/>
        <v>22.671700000000001</v>
      </c>
      <c r="C2195" vm="10627">
        <f ca="1"/>
        <v>15.688499999999999</v>
      </c>
      <c r="N2195" vm="4128">
        <f ca="1"/>
        <v>18.399799999999999</v>
      </c>
      <c r="O2195" vm="10628">
        <f ca="1"/>
        <v>73.09</v>
      </c>
      <c r="P2195" vm="10629">
        <f ca="1"/>
        <v>75.400000000000006</v>
      </c>
      <c r="Q2195" vm="10630">
        <f ca="1"/>
        <v>25.499700000000001</v>
      </c>
    </row>
    <row r="2196" spans="2:17" x14ac:dyDescent="0.2">
      <c r="B2196" vm="10631">
        <f ca="1"/>
        <v>22.4815</v>
      </c>
      <c r="C2196" vm="10632">
        <f ca="1"/>
        <v>15.627000000000001</v>
      </c>
      <c r="N2196" vm="19">
        <f ca="1"/>
        <v>17.833200000000001</v>
      </c>
      <c r="O2196" vm="10633">
        <f ca="1"/>
        <v>70.55</v>
      </c>
      <c r="P2196" vm="10634">
        <f ca="1"/>
        <v>76.63</v>
      </c>
      <c r="Q2196" vm="10227">
        <f ca="1"/>
        <v>25.439699999999998</v>
      </c>
    </row>
    <row r="2197" spans="2:17" x14ac:dyDescent="0.2">
      <c r="B2197" vm="10635">
        <f ca="1"/>
        <v>22.4255</v>
      </c>
      <c r="C2197" vm="10636">
        <f ca="1"/>
        <v>15.7005</v>
      </c>
      <c r="N2197" vm="10637">
        <f ca="1"/>
        <v>17.979199999999999</v>
      </c>
      <c r="O2197" vm="10638">
        <f ca="1"/>
        <v>70.8</v>
      </c>
      <c r="P2197" vm="10639">
        <f ca="1"/>
        <v>77.94</v>
      </c>
      <c r="Q2197" vm="10640">
        <f ca="1"/>
        <v>25.1297</v>
      </c>
    </row>
    <row r="2198" spans="2:17" x14ac:dyDescent="0.2">
      <c r="B2198" vm="10641">
        <f ca="1"/>
        <v>22.184000000000001</v>
      </c>
      <c r="C2198" vm="10642">
        <f ca="1"/>
        <v>15.621499999999999</v>
      </c>
      <c r="N2198" vm="7075">
        <f ca="1"/>
        <v>18.173200000000001</v>
      </c>
      <c r="O2198" vm="9567">
        <f ca="1"/>
        <v>72.180000000000007</v>
      </c>
      <c r="P2198" vm="10643">
        <f ca="1"/>
        <v>77.27</v>
      </c>
      <c r="Q2198" vm="10644">
        <f ca="1"/>
        <v>25.4664</v>
      </c>
    </row>
    <row r="2199" spans="2:17" x14ac:dyDescent="0.2">
      <c r="B2199" vm="10645">
        <f ca="1"/>
        <v>22.185199999999998</v>
      </c>
      <c r="C2199" vm="883">
        <f ca="1"/>
        <v>15.7265</v>
      </c>
      <c r="N2199" vm="10646">
        <f ca="1"/>
        <v>18.171800000000001</v>
      </c>
      <c r="O2199" vm="9652">
        <f ca="1"/>
        <v>72.3</v>
      </c>
      <c r="P2199" vm="10647">
        <f ca="1"/>
        <v>79.680000000000007</v>
      </c>
      <c r="Q2199" vm="10648">
        <f ca="1"/>
        <v>25.303100000000001</v>
      </c>
    </row>
    <row r="2200" spans="2:17" x14ac:dyDescent="0.2">
      <c r="B2200" vm="10649">
        <f ca="1"/>
        <v>21.9788</v>
      </c>
      <c r="C2200" vm="10650">
        <f ca="1"/>
        <v>15.695</v>
      </c>
      <c r="N2200" vm="10651">
        <f ca="1"/>
        <v>17.313800000000001</v>
      </c>
      <c r="O2200" vm="10652">
        <f ca="1"/>
        <v>72</v>
      </c>
      <c r="P2200" vm="10653">
        <f ca="1"/>
        <v>79.150000000000006</v>
      </c>
      <c r="Q2200" vm="10288">
        <f ca="1"/>
        <v>24.926400000000001</v>
      </c>
    </row>
    <row r="2201" spans="2:17" x14ac:dyDescent="0.2">
      <c r="B2201" vm="10654">
        <f ca="1"/>
        <v>21.8917</v>
      </c>
      <c r="C2201" vm="10655">
        <f ca="1"/>
        <v>15.846</v>
      </c>
      <c r="N2201" vm="10656">
        <f ca="1"/>
        <v>17.629200000000001</v>
      </c>
      <c r="O2201" vm="10657">
        <f ca="1"/>
        <v>71.7</v>
      </c>
      <c r="P2201" vm="10658">
        <f ca="1"/>
        <v>78.989999999999995</v>
      </c>
      <c r="Q2201" vm="10659">
        <f ca="1"/>
        <v>24.793099999999999</v>
      </c>
    </row>
    <row r="2202" spans="2:17" x14ac:dyDescent="0.2">
      <c r="B2202" vm="10660">
        <f ca="1"/>
        <v>21.748100000000001</v>
      </c>
      <c r="C2202" vm="10661">
        <f ca="1"/>
        <v>15.670500000000001</v>
      </c>
      <c r="N2202" vm="7">
        <f ca="1"/>
        <v>17.916499999999999</v>
      </c>
      <c r="O2202" vm="8912">
        <f ca="1"/>
        <v>71.290000000000006</v>
      </c>
      <c r="P2202" vm="10662">
        <f ca="1"/>
        <v>78.81</v>
      </c>
      <c r="Q2202" vm="9263">
        <f ca="1"/>
        <v>24.759799999999998</v>
      </c>
    </row>
    <row r="2203" spans="2:17" x14ac:dyDescent="0.2">
      <c r="B2203" vm="10663">
        <f ca="1"/>
        <v>22.0276</v>
      </c>
      <c r="C2203" vm="10664">
        <f ca="1"/>
        <v>15.711</v>
      </c>
      <c r="N2203" vm="10665">
        <f ca="1"/>
        <v>18.4771</v>
      </c>
      <c r="O2203" vm="10666">
        <f ca="1"/>
        <v>71.739999999999995</v>
      </c>
      <c r="P2203" vm="10667">
        <f ca="1"/>
        <v>79.28</v>
      </c>
      <c r="Q2203" vm="9974">
        <f ca="1"/>
        <v>24.623100000000001</v>
      </c>
    </row>
    <row r="2204" spans="2:17" x14ac:dyDescent="0.2">
      <c r="B2204" vm="10668">
        <f ca="1"/>
        <v>22.089700000000001</v>
      </c>
      <c r="C2204" vm="10669">
        <f ca="1"/>
        <v>15.901999999999999</v>
      </c>
      <c r="N2204" vm="10670">
        <f ca="1"/>
        <v>18.579799999999999</v>
      </c>
      <c r="O2204" vm="10671">
        <f ca="1"/>
        <v>72.239999999999995</v>
      </c>
      <c r="P2204" vm="10672">
        <f ca="1"/>
        <v>79.37</v>
      </c>
      <c r="Q2204" vm="10673">
        <f ca="1"/>
        <v>24.463100000000001</v>
      </c>
    </row>
    <row r="2205" spans="2:17" x14ac:dyDescent="0.2">
      <c r="B2205" vm="10674">
        <f ca="1"/>
        <v>22.221499999999999</v>
      </c>
      <c r="C2205" vm="10675">
        <f ca="1"/>
        <v>16.019500000000001</v>
      </c>
      <c r="N2205" vm="10676">
        <f ca="1"/>
        <v>18.841100000000001</v>
      </c>
      <c r="O2205" vm="9034">
        <f ca="1"/>
        <v>72.5</v>
      </c>
      <c r="P2205" vm="10677">
        <f ca="1"/>
        <v>79.22</v>
      </c>
      <c r="Q2205" vm="10678">
        <f ca="1"/>
        <v>24.509799999999998</v>
      </c>
    </row>
    <row r="2206" spans="2:17" x14ac:dyDescent="0.2">
      <c r="B2206" vm="10679">
        <f ca="1"/>
        <v>21.8962</v>
      </c>
      <c r="C2206" vm="1676">
        <f ca="1"/>
        <v>15.756500000000001</v>
      </c>
      <c r="N2206" vm="10680">
        <f ca="1"/>
        <v>19.219799999999999</v>
      </c>
      <c r="O2206" vm="9034">
        <f ca="1"/>
        <v>72.5</v>
      </c>
      <c r="P2206" vm="9451">
        <f ca="1"/>
        <v>78.040000000000006</v>
      </c>
      <c r="Q2206" vm="9572">
        <f ca="1"/>
        <v>24.336400000000001</v>
      </c>
    </row>
    <row r="2207" spans="2:17" x14ac:dyDescent="0.2">
      <c r="B2207" vm="10681">
        <f ca="1"/>
        <v>21.7073</v>
      </c>
      <c r="C2207" vm="10682">
        <f ca="1"/>
        <v>15.762</v>
      </c>
      <c r="N2207" vm="10683">
        <f ca="1"/>
        <v>19.154499999999999</v>
      </c>
      <c r="O2207" vm="10684">
        <f ca="1"/>
        <v>72.59</v>
      </c>
      <c r="P2207" vm="9866">
        <f ca="1"/>
        <v>78.41</v>
      </c>
      <c r="Q2207" vm="9987">
        <f ca="1"/>
        <v>24.139800000000001</v>
      </c>
    </row>
    <row r="2208" spans="2:17" x14ac:dyDescent="0.2">
      <c r="B2208" vm="10685">
        <f ca="1"/>
        <v>21.654</v>
      </c>
      <c r="C2208" vm="10686">
        <f ca="1"/>
        <v>15.574999999999999</v>
      </c>
      <c r="N2208" vm="5161">
        <f ca="1"/>
        <v>17.459199999999999</v>
      </c>
      <c r="O2208" vm="10652">
        <f ca="1"/>
        <v>72</v>
      </c>
      <c r="P2208" vm="10687">
        <f ca="1"/>
        <v>78.48</v>
      </c>
      <c r="Q2208" vm="10688">
        <f ca="1"/>
        <v>23.9498</v>
      </c>
    </row>
    <row r="2209" spans="2:17" x14ac:dyDescent="0.2">
      <c r="B2209" vm="10689">
        <f ca="1"/>
        <v>21.427800000000001</v>
      </c>
      <c r="C2209" vm="10690">
        <f ca="1"/>
        <v>15.170999999999999</v>
      </c>
      <c r="N2209" vm="10691">
        <f ca="1"/>
        <v>17.990500000000001</v>
      </c>
      <c r="O2209" vm="10692">
        <f ca="1"/>
        <v>71.709999999999994</v>
      </c>
      <c r="P2209" vm="9327">
        <f ca="1"/>
        <v>78.02</v>
      </c>
      <c r="Q2209" vm="10693">
        <f ca="1"/>
        <v>24.276399999999999</v>
      </c>
    </row>
    <row r="2210" spans="2:17" x14ac:dyDescent="0.2">
      <c r="B2210" vm="10694">
        <f ca="1"/>
        <v>21.616900000000001</v>
      </c>
      <c r="C2210" vm="10459">
        <f ca="1"/>
        <v>15.2315</v>
      </c>
      <c r="N2210" vm="10695">
        <f ca="1"/>
        <v>18.512499999999999</v>
      </c>
      <c r="O2210" vm="10433">
        <f ca="1"/>
        <v>72.13</v>
      </c>
      <c r="P2210" vm="9257">
        <f ca="1"/>
        <v>78.08</v>
      </c>
      <c r="Q2210" vm="10573">
        <f ca="1"/>
        <v>24.493099999999998</v>
      </c>
    </row>
    <row r="2211" spans="2:17" x14ac:dyDescent="0.2">
      <c r="B2211" vm="10696">
        <f ca="1"/>
        <v>21.671800000000001</v>
      </c>
      <c r="C2211" vm="10697">
        <f ca="1"/>
        <v>15.2385</v>
      </c>
      <c r="N2211" vm="10698">
        <f ca="1"/>
        <v>18.1098</v>
      </c>
      <c r="O2211" vm="10699">
        <f ca="1"/>
        <v>73.930000000000007</v>
      </c>
      <c r="P2211" vm="10700">
        <f ca="1"/>
        <v>78.27</v>
      </c>
      <c r="Q2211" vm="10701">
        <f ca="1"/>
        <v>24.869800000000001</v>
      </c>
    </row>
    <row r="2212" spans="2:17" x14ac:dyDescent="0.2">
      <c r="B2212" vm="10702">
        <f ca="1"/>
        <v>21.6875</v>
      </c>
      <c r="C2212" vm="10703">
        <f ca="1"/>
        <v>15.461</v>
      </c>
      <c r="N2212" vm="10704">
        <f ca="1"/>
        <v>18.449100000000001</v>
      </c>
      <c r="O2212" vm="10705">
        <f ca="1"/>
        <v>73.86</v>
      </c>
      <c r="P2212" vm="9306">
        <f ca="1"/>
        <v>78.400000000000006</v>
      </c>
      <c r="Q2212" vm="10706">
        <f ca="1"/>
        <v>24.779800000000002</v>
      </c>
    </row>
    <row r="2213" spans="2:17" x14ac:dyDescent="0.2">
      <c r="B2213" vm="10707">
        <f ca="1"/>
        <v>21.915199999999999</v>
      </c>
      <c r="C2213" vm="10708">
        <f ca="1"/>
        <v>15.493499999999999</v>
      </c>
      <c r="N2213" vm="6556">
        <f ca="1"/>
        <v>17.886500000000002</v>
      </c>
      <c r="O2213" vm="10709">
        <f ca="1"/>
        <v>74.510000000000005</v>
      </c>
      <c r="P2213" vm="10710">
        <f ca="1"/>
        <v>78.489999999999995</v>
      </c>
      <c r="Q2213" vm="10711">
        <f ca="1"/>
        <v>24.809799999999999</v>
      </c>
    </row>
    <row r="2214" spans="2:17" x14ac:dyDescent="0.2">
      <c r="B2214" vm="10712">
        <f ca="1"/>
        <v>22.168199999999999</v>
      </c>
      <c r="C2214" vm="10713">
        <f ca="1"/>
        <v>15.419</v>
      </c>
      <c r="N2214" vm="10714">
        <f ca="1"/>
        <v>18.014500000000002</v>
      </c>
      <c r="O2214" vm="9683">
        <f ca="1"/>
        <v>74.5</v>
      </c>
      <c r="P2214" vm="10715">
        <f ca="1"/>
        <v>78.430000000000007</v>
      </c>
      <c r="Q2214" vm="10716">
        <f ca="1"/>
        <v>24.936399999999999</v>
      </c>
    </row>
    <row r="2215" spans="2:17" x14ac:dyDescent="0.2">
      <c r="B2215" vm="10446">
        <f ca="1"/>
        <v>22.346399999999999</v>
      </c>
      <c r="C2215" vm="10717">
        <f ca="1"/>
        <v>15.3535</v>
      </c>
      <c r="N2215" vm="10718">
        <f ca="1"/>
        <v>17.9085</v>
      </c>
      <c r="O2215" vm="10719">
        <f ca="1"/>
        <v>71.77</v>
      </c>
      <c r="P2215" vm="10720">
        <f ca="1"/>
        <v>78.760000000000005</v>
      </c>
      <c r="Q2215" vm="10721">
        <f ca="1"/>
        <v>25.1631</v>
      </c>
    </row>
    <row r="2216" spans="2:17" x14ac:dyDescent="0.2">
      <c r="B2216" vm="10722">
        <f ca="1"/>
        <v>24.438199999999998</v>
      </c>
      <c r="C2216" vm="10723">
        <f ca="1"/>
        <v>15.968</v>
      </c>
      <c r="N2216" vm="4780">
        <f ca="1"/>
        <v>17.7165</v>
      </c>
      <c r="O2216" vm="10724">
        <f ca="1"/>
        <v>71.260000000000005</v>
      </c>
      <c r="P2216" vm="10160">
        <f ca="1"/>
        <v>79.44</v>
      </c>
      <c r="Q2216" vm="10725">
        <f ca="1"/>
        <v>25.266400000000001</v>
      </c>
    </row>
    <row r="2217" spans="2:17" x14ac:dyDescent="0.2">
      <c r="B2217" vm="10726">
        <f ca="1"/>
        <v>25.311</v>
      </c>
      <c r="C2217" vm="10727">
        <f ca="1"/>
        <v>16.494499999999999</v>
      </c>
      <c r="N2217" vm="10728">
        <f ca="1"/>
        <v>18.316500000000001</v>
      </c>
      <c r="O2217" vm="10729">
        <f ca="1"/>
        <v>68.650000000000006</v>
      </c>
      <c r="P2217" vm="10269">
        <f ca="1"/>
        <v>80.34</v>
      </c>
      <c r="Q2217" vm="10261">
        <f ca="1"/>
        <v>25.239699999999999</v>
      </c>
    </row>
    <row r="2218" spans="2:17" x14ac:dyDescent="0.2">
      <c r="B2218" vm="10730">
        <f ca="1"/>
        <v>25.1494</v>
      </c>
      <c r="C2218" vm="10731">
        <f ca="1"/>
        <v>16.385999999999999</v>
      </c>
      <c r="N2218" vm="10732">
        <f ca="1"/>
        <v>18.081800000000001</v>
      </c>
      <c r="O2218" vm="8768">
        <f ca="1"/>
        <v>68.22</v>
      </c>
      <c r="P2218" vm="10733">
        <f ca="1"/>
        <v>81.3</v>
      </c>
      <c r="Q2218" vm="10734">
        <f ca="1"/>
        <v>25.1431</v>
      </c>
    </row>
    <row r="2219" spans="2:17" x14ac:dyDescent="0.2">
      <c r="B2219" vm="10735">
        <f ca="1"/>
        <v>25.049299999999999</v>
      </c>
      <c r="C2219" vm="10736">
        <f ca="1"/>
        <v>16.542000000000002</v>
      </c>
      <c r="N2219" vm="36">
        <f ca="1"/>
        <v>17.933199999999999</v>
      </c>
      <c r="O2219" vm="10737">
        <f ca="1"/>
        <v>68.510000000000005</v>
      </c>
      <c r="P2219" vm="10738">
        <f ca="1"/>
        <v>82.28</v>
      </c>
      <c r="Q2219" vm="10739">
        <f ca="1"/>
        <v>25.3931</v>
      </c>
    </row>
    <row r="2220" spans="2:17" x14ac:dyDescent="0.2">
      <c r="B2220" vm="10740">
        <f ca="1"/>
        <v>25.8218</v>
      </c>
      <c r="C2220" vm="10741">
        <f ca="1"/>
        <v>16.4815</v>
      </c>
      <c r="N2220" vm="209">
        <f ca="1"/>
        <v>17.3432</v>
      </c>
      <c r="O2220" vm="10742">
        <f ca="1"/>
        <v>68.010000000000005</v>
      </c>
      <c r="P2220" vm="10743">
        <f ca="1"/>
        <v>81.7</v>
      </c>
      <c r="Q2220" vm="10744">
        <f ca="1"/>
        <v>25.3431</v>
      </c>
    </row>
    <row r="2221" spans="2:17" x14ac:dyDescent="0.2">
      <c r="B2221" vm="10745">
        <f ca="1"/>
        <v>25.7454</v>
      </c>
      <c r="C2221" vm="10746">
        <f ca="1"/>
        <v>17.93</v>
      </c>
      <c r="N2221" vm="4795">
        <f ca="1"/>
        <v>17.5898</v>
      </c>
      <c r="O2221" vm="10747">
        <f ca="1"/>
        <v>67.510000000000005</v>
      </c>
      <c r="P2221" vm="10748">
        <f ca="1"/>
        <v>81.25</v>
      </c>
      <c r="Q2221" vm="10749">
        <f ca="1"/>
        <v>25.456399999999999</v>
      </c>
    </row>
    <row r="2222" spans="2:17" x14ac:dyDescent="0.2">
      <c r="B2222" vm="10750">
        <f ca="1"/>
        <v>25.404599999999999</v>
      </c>
      <c r="C2222" vm="10751">
        <f ca="1"/>
        <v>17.995999999999999</v>
      </c>
      <c r="N2222" vm="3740">
        <f ca="1"/>
        <v>16.9998</v>
      </c>
      <c r="O2222" vm="8862">
        <f ca="1"/>
        <v>67.55</v>
      </c>
      <c r="P2222" vm="10752">
        <f ca="1"/>
        <v>81.05</v>
      </c>
      <c r="Q2222" vm="10753">
        <f ca="1"/>
        <v>25.386399999999998</v>
      </c>
    </row>
    <row r="2223" spans="2:17" x14ac:dyDescent="0.2">
      <c r="B2223" vm="10754">
        <f ca="1"/>
        <v>25.502199999999998</v>
      </c>
      <c r="C2223" vm="10755">
        <f ca="1"/>
        <v>17.948</v>
      </c>
      <c r="N2223" vm="3007">
        <f ca="1"/>
        <v>16.433199999999999</v>
      </c>
      <c r="O2223" vm="10756">
        <f ca="1"/>
        <v>66.88</v>
      </c>
      <c r="P2223" vm="10757">
        <f ca="1"/>
        <v>81.02</v>
      </c>
      <c r="Q2223" vm="10758">
        <f ca="1"/>
        <v>25.749700000000001</v>
      </c>
    </row>
    <row r="2224" spans="2:17" x14ac:dyDescent="0.2">
      <c r="B2224" vm="10759">
        <f ca="1"/>
        <v>25.960899999999999</v>
      </c>
      <c r="C2224" vm="10760">
        <f ca="1"/>
        <v>18.131</v>
      </c>
      <c r="N2224" vm="10761">
        <f ca="1"/>
        <v>15.723800000000001</v>
      </c>
      <c r="O2224" vm="10762">
        <f ca="1"/>
        <v>68.12</v>
      </c>
      <c r="P2224" vm="10763">
        <f ca="1"/>
        <v>80.760000000000005</v>
      </c>
      <c r="Q2224" vm="10764">
        <f ca="1"/>
        <v>25.756399999999999</v>
      </c>
    </row>
    <row r="2225" spans="2:17" x14ac:dyDescent="0.2">
      <c r="B2225" vm="10765">
        <f ca="1"/>
        <v>25.748200000000001</v>
      </c>
      <c r="C2225" vm="10766">
        <f ca="1"/>
        <v>18.086500000000001</v>
      </c>
      <c r="N2225" vm="10767">
        <f ca="1"/>
        <v>16.1372</v>
      </c>
      <c r="O2225" vm="10768">
        <f ca="1"/>
        <v>68.400000000000006</v>
      </c>
      <c r="P2225" vm="10769">
        <f ca="1"/>
        <v>81.27</v>
      </c>
      <c r="Q2225" vm="10770">
        <f ca="1"/>
        <v>25.6264</v>
      </c>
    </row>
    <row r="2226" spans="2:17" x14ac:dyDescent="0.2">
      <c r="B2226" vm="10771">
        <f ca="1"/>
        <v>25.819800000000001</v>
      </c>
      <c r="C2226" vm="10772">
        <f ca="1"/>
        <v>18.281500000000001</v>
      </c>
      <c r="N2226" vm="1882">
        <f ca="1"/>
        <v>15.9232</v>
      </c>
      <c r="O2226" vm="10376">
        <f ca="1"/>
        <v>68.27</v>
      </c>
      <c r="P2226" vm="10387">
        <f ca="1"/>
        <v>81.790000000000006</v>
      </c>
      <c r="Q2226" vm="10773">
        <f ca="1"/>
        <v>25.656400000000001</v>
      </c>
    </row>
    <row r="2227" spans="2:17" x14ac:dyDescent="0.2">
      <c r="B2227" vm="10774">
        <f ca="1"/>
        <v>25.8125</v>
      </c>
      <c r="C2227" vm="10775">
        <f ca="1"/>
        <v>18.006</v>
      </c>
      <c r="N2227" vm="10776">
        <f ca="1"/>
        <v>16.367799999999999</v>
      </c>
      <c r="O2227" vm="10777">
        <f ca="1"/>
        <v>68.78</v>
      </c>
      <c r="P2227" vm="10778">
        <f ca="1"/>
        <v>82.09</v>
      </c>
      <c r="Q2227" vm="10402">
        <f ca="1"/>
        <v>25.739699999999999</v>
      </c>
    </row>
    <row r="2228" spans="2:17" x14ac:dyDescent="0.2">
      <c r="B2228" vm="10779">
        <f ca="1"/>
        <v>25.5335</v>
      </c>
      <c r="C2228" vm="10780">
        <f ca="1"/>
        <v>17.838999999999999</v>
      </c>
      <c r="N2228" vm="10781">
        <f ca="1"/>
        <v>16.257200000000001</v>
      </c>
      <c r="O2228" vm="10782">
        <f ca="1"/>
        <v>68.5</v>
      </c>
      <c r="P2228" vm="10743">
        <f ca="1"/>
        <v>81.7</v>
      </c>
      <c r="Q2228" vm="10504">
        <f ca="1"/>
        <v>25.603100000000001</v>
      </c>
    </row>
    <row r="2229" spans="2:17" x14ac:dyDescent="0.2">
      <c r="B2229" vm="10783">
        <f ca="1"/>
        <v>25.664899999999999</v>
      </c>
      <c r="C2229" vm="10784">
        <f ca="1"/>
        <v>18.022500000000001</v>
      </c>
      <c r="N2229" vm="10785">
        <f ca="1"/>
        <v>16.6678</v>
      </c>
      <c r="O2229" vm="10786">
        <f ca="1"/>
        <v>68.87</v>
      </c>
      <c r="P2229" vm="10787">
        <f ca="1"/>
        <v>82.4</v>
      </c>
      <c r="Q2229" vm="10788">
        <f ca="1"/>
        <v>25.8797</v>
      </c>
    </row>
    <row r="2230" spans="2:17" x14ac:dyDescent="0.2">
      <c r="B2230" vm="10789">
        <f ca="1"/>
        <v>25.59</v>
      </c>
      <c r="C2230" vm="10790">
        <f ca="1"/>
        <v>17.792999999999999</v>
      </c>
      <c r="N2230" vm="5741">
        <f ca="1"/>
        <v>17.119800000000001</v>
      </c>
      <c r="O2230" vm="10791">
        <f ca="1"/>
        <v>70.900000000000006</v>
      </c>
      <c r="P2230" vm="10792">
        <f ca="1"/>
        <v>83.79</v>
      </c>
      <c r="Q2230" vm="10793">
        <f ca="1"/>
        <v>26.063099999999999</v>
      </c>
    </row>
    <row r="2231" spans="2:17" x14ac:dyDescent="0.2">
      <c r="B2231" vm="10794">
        <f ca="1"/>
        <v>25.243200000000002</v>
      </c>
      <c r="C2231" vm="1839">
        <f ca="1"/>
        <v>17.297499999999999</v>
      </c>
      <c r="N2231" vm="727">
        <f ca="1"/>
        <v>16.462499999999999</v>
      </c>
      <c r="O2231" vm="8773">
        <f ca="1"/>
        <v>69.7</v>
      </c>
      <c r="P2231" vm="10795">
        <f ca="1"/>
        <v>83.92</v>
      </c>
      <c r="Q2231" vm="10796">
        <f ca="1"/>
        <v>25.829699999999999</v>
      </c>
    </row>
    <row r="2232" spans="2:17" x14ac:dyDescent="0.2">
      <c r="B2232" vm="10797">
        <f ca="1"/>
        <v>25.2622</v>
      </c>
      <c r="C2232" vm="10798">
        <f ca="1"/>
        <v>17.529499999999999</v>
      </c>
      <c r="N2232" vm="480">
        <f ca="1"/>
        <v>16.133199999999999</v>
      </c>
      <c r="O2232" vm="10799">
        <f ca="1"/>
        <v>70.73</v>
      </c>
      <c r="P2232" vm="10800">
        <f ca="1"/>
        <v>83.32</v>
      </c>
      <c r="Q2232" vm="10801">
        <f ca="1"/>
        <v>25.952999999999999</v>
      </c>
    </row>
    <row r="2233" spans="2:17" x14ac:dyDescent="0.2">
      <c r="B2233" vm="10802">
        <f ca="1"/>
        <v>25.216899999999999</v>
      </c>
      <c r="C2233" vm="10803">
        <f ca="1"/>
        <v>17.6495</v>
      </c>
      <c r="N2233" vm="602">
        <f ca="1"/>
        <v>15.9832</v>
      </c>
      <c r="O2233" vm="10804">
        <f ca="1"/>
        <v>70.47</v>
      </c>
      <c r="P2233" vm="10805">
        <f ca="1"/>
        <v>83.47</v>
      </c>
      <c r="Q2233" vm="10806">
        <f ca="1"/>
        <v>26.283100000000001</v>
      </c>
    </row>
    <row r="2234" spans="2:17" x14ac:dyDescent="0.2">
      <c r="B2234" vm="10807">
        <f ca="1"/>
        <v>25.193200000000001</v>
      </c>
      <c r="C2234" vm="134">
        <f ca="1"/>
        <v>17.37</v>
      </c>
      <c r="N2234" vm="10808">
        <f ca="1"/>
        <v>15.4672</v>
      </c>
      <c r="O2234" vm="9607">
        <f ca="1"/>
        <v>69.95</v>
      </c>
      <c r="P2234" vm="10809">
        <f ca="1"/>
        <v>82.13</v>
      </c>
      <c r="Q2234" vm="10457">
        <f ca="1"/>
        <v>26.139700000000001</v>
      </c>
    </row>
    <row r="2235" spans="2:17" x14ac:dyDescent="0.2">
      <c r="B2235" vm="10210">
        <f ca="1"/>
        <v>25.873100000000001</v>
      </c>
      <c r="C2235" vm="10810">
        <f ca="1"/>
        <v>17.869499999999999</v>
      </c>
      <c r="N2235" vm="10811">
        <f ca="1"/>
        <v>15.2865</v>
      </c>
      <c r="O2235" vm="10560">
        <f ca="1"/>
        <v>71.34</v>
      </c>
      <c r="P2235" vm="10812">
        <f ca="1"/>
        <v>82.9</v>
      </c>
      <c r="Q2235" vm="10813">
        <f ca="1"/>
        <v>25.916399999999999</v>
      </c>
    </row>
    <row r="2236" spans="2:17" x14ac:dyDescent="0.2">
      <c r="B2236" vm="10814">
        <f ca="1"/>
        <v>25.896799999999999</v>
      </c>
      <c r="C2236" vm="10815">
        <f ca="1"/>
        <v>18.381499999999999</v>
      </c>
      <c r="N2236" vm="10816">
        <f ca="1"/>
        <v>15.287800000000001</v>
      </c>
      <c r="O2236" vm="10817">
        <f ca="1"/>
        <v>71.13</v>
      </c>
      <c r="P2236" vm="10818">
        <f ca="1"/>
        <v>82.14</v>
      </c>
      <c r="Q2236" vm="10819">
        <f ca="1"/>
        <v>26.309699999999999</v>
      </c>
    </row>
    <row r="2237" spans="2:17" x14ac:dyDescent="0.2">
      <c r="B2237" vm="10820">
        <f ca="1"/>
        <v>25.918900000000001</v>
      </c>
      <c r="C2237" vm="10821">
        <f ca="1"/>
        <v>18.513999999999999</v>
      </c>
      <c r="N2237" vm="10822">
        <f ca="1"/>
        <v>15.299200000000001</v>
      </c>
      <c r="O2237" vm="10823">
        <f ca="1"/>
        <v>71.97</v>
      </c>
      <c r="P2237" vm="10824">
        <f ca="1"/>
        <v>85.74</v>
      </c>
      <c r="Q2237" vm="10115">
        <f ca="1"/>
        <v>26.409700000000001</v>
      </c>
    </row>
    <row r="2238" spans="2:17" x14ac:dyDescent="0.2">
      <c r="B2238" vm="10825">
        <f ca="1"/>
        <v>25.818000000000001</v>
      </c>
      <c r="C2238" vm="10826">
        <f ca="1"/>
        <v>18.291</v>
      </c>
      <c r="N2238" vm="10827">
        <f ca="1"/>
        <v>14.7972</v>
      </c>
      <c r="O2238" vm="10828">
        <f ca="1"/>
        <v>71.760000000000005</v>
      </c>
      <c r="P2238" vm="10829">
        <f ca="1"/>
        <v>86.07</v>
      </c>
      <c r="Q2238" vm="10830">
        <f ca="1"/>
        <v>26.4331</v>
      </c>
    </row>
    <row r="2239" spans="2:17" x14ac:dyDescent="0.2">
      <c r="B2239" vm="10831">
        <f ca="1"/>
        <v>25.773700000000002</v>
      </c>
      <c r="C2239" vm="10832">
        <f ca="1"/>
        <v>18.378</v>
      </c>
      <c r="N2239" vm="10833">
        <f ca="1"/>
        <v>13.5199</v>
      </c>
      <c r="O2239" vm="10834">
        <f ca="1"/>
        <v>71.88</v>
      </c>
      <c r="P2239" vm="10835">
        <f ca="1"/>
        <v>85.96</v>
      </c>
      <c r="Q2239" vm="10836">
        <f ca="1"/>
        <v>26.436399999999999</v>
      </c>
    </row>
    <row r="2240" spans="2:17" x14ac:dyDescent="0.2">
      <c r="B2240" vm="10837">
        <f ca="1"/>
        <v>25.6999</v>
      </c>
      <c r="C2240" vm="10838">
        <f ca="1"/>
        <v>18.202500000000001</v>
      </c>
      <c r="N2240" vm="10839">
        <f ca="1"/>
        <v>13.1839</v>
      </c>
      <c r="O2240" vm="10840">
        <f ca="1"/>
        <v>72.39</v>
      </c>
      <c r="P2240" vm="10841">
        <f ca="1"/>
        <v>85.8</v>
      </c>
      <c r="Q2240" vm="10842">
        <f ca="1"/>
        <v>26.246400000000001</v>
      </c>
    </row>
    <row r="2241" spans="2:17" x14ac:dyDescent="0.2">
      <c r="B2241" vm="10843">
        <f ca="1"/>
        <v>25.860600000000002</v>
      </c>
      <c r="C2241" vm="2954">
        <f ca="1"/>
        <v>18.5</v>
      </c>
      <c r="N2241" vm="10844">
        <f ca="1"/>
        <v>13.273199999999999</v>
      </c>
      <c r="O2241" vm="10845">
        <f ca="1"/>
        <v>72.91</v>
      </c>
      <c r="P2241" vm="10846">
        <f ca="1"/>
        <v>85.37</v>
      </c>
      <c r="Q2241" vm="10847">
        <f ca="1"/>
        <v>26.2897</v>
      </c>
    </row>
    <row r="2242" spans="2:17" x14ac:dyDescent="0.2">
      <c r="B2242" vm="10848">
        <f ca="1"/>
        <v>25.9542</v>
      </c>
      <c r="C2242" vm="10849">
        <f ca="1"/>
        <v>18.690999999999999</v>
      </c>
      <c r="N2242" vm="10850">
        <f ca="1"/>
        <v>12.9559</v>
      </c>
      <c r="O2242" vm="9014">
        <f ca="1"/>
        <v>74</v>
      </c>
      <c r="P2242" vm="10841">
        <f ca="1"/>
        <v>85.8</v>
      </c>
      <c r="Q2242" vm="10851">
        <f ca="1"/>
        <v>26.686399999999999</v>
      </c>
    </row>
    <row r="2243" spans="2:17" x14ac:dyDescent="0.2">
      <c r="B2243" vm="10852">
        <f ca="1"/>
        <v>26.240400000000001</v>
      </c>
      <c r="C2243" vm="10853">
        <f ca="1"/>
        <v>18.880500000000001</v>
      </c>
      <c r="N2243" vm="10854">
        <f ca="1"/>
        <v>13.321899999999999</v>
      </c>
      <c r="O2243" vm="10855">
        <f ca="1"/>
        <v>74.209999999999994</v>
      </c>
      <c r="P2243" vm="10856">
        <f ca="1"/>
        <v>86.2</v>
      </c>
      <c r="Q2243" vm="10857">
        <f ca="1"/>
        <v>26.813099999999999</v>
      </c>
    </row>
    <row r="2244" spans="2:17" x14ac:dyDescent="0.2">
      <c r="B2244" vm="10858">
        <f ca="1"/>
        <v>26.576499999999999</v>
      </c>
      <c r="C2244" vm="10859">
        <f ca="1"/>
        <v>19.175000000000001</v>
      </c>
      <c r="N2244" vm="10860">
        <f ca="1"/>
        <v>12.746499999999999</v>
      </c>
      <c r="O2244" vm="10861">
        <f ca="1"/>
        <v>74.67</v>
      </c>
      <c r="P2244" vm="10862">
        <f ca="1"/>
        <v>86.52</v>
      </c>
      <c r="Q2244" vm="10863">
        <f ca="1"/>
        <v>26.849699999999999</v>
      </c>
    </row>
    <row r="2245" spans="2:17" x14ac:dyDescent="0.2">
      <c r="B2245" vm="10864">
        <f ca="1"/>
        <v>26.579799999999999</v>
      </c>
      <c r="C2245" vm="10865">
        <f ca="1"/>
        <v>19.454999999999998</v>
      </c>
      <c r="N2245" vm="10866">
        <f ca="1"/>
        <v>12.4732</v>
      </c>
      <c r="O2245" vm="10867">
        <f ca="1"/>
        <v>74.59</v>
      </c>
      <c r="P2245" vm="10868">
        <f ca="1"/>
        <v>87.02</v>
      </c>
      <c r="Q2245" vm="10869">
        <f ca="1"/>
        <v>27.0564</v>
      </c>
    </row>
    <row r="2246" spans="2:17" x14ac:dyDescent="0.2">
      <c r="B2246" vm="10870">
        <f ca="1"/>
        <v>26.613499999999998</v>
      </c>
      <c r="C2246" vm="3834">
        <f ca="1"/>
        <v>19.95</v>
      </c>
      <c r="N2246" vm="10871">
        <f ca="1"/>
        <v>12.5832</v>
      </c>
      <c r="O2246" vm="10872">
        <f ca="1"/>
        <v>73.64</v>
      </c>
      <c r="P2246" vm="10873">
        <f ca="1"/>
        <v>87.55</v>
      </c>
      <c r="Q2246" vm="10874">
        <f ca="1"/>
        <v>26.963100000000001</v>
      </c>
    </row>
    <row r="2247" spans="2:17" x14ac:dyDescent="0.2">
      <c r="B2247" vm="10875">
        <f ca="1"/>
        <v>26.299199999999999</v>
      </c>
      <c r="C2247" vm="10876">
        <f ca="1"/>
        <v>19.505500000000001</v>
      </c>
      <c r="N2247" vm="10877">
        <f ca="1"/>
        <v>12.3399</v>
      </c>
      <c r="O2247" vm="9765">
        <f ca="1"/>
        <v>74.14</v>
      </c>
      <c r="P2247" vm="10878">
        <f ca="1"/>
        <v>87.27</v>
      </c>
      <c r="Q2247" vm="10879">
        <f ca="1"/>
        <v>27.069700000000001</v>
      </c>
    </row>
    <row r="2248" spans="2:17" x14ac:dyDescent="0.2">
      <c r="B2248" vm="10819">
        <f ca="1"/>
        <v>26.309699999999999</v>
      </c>
      <c r="C2248" vm="10859">
        <f ca="1"/>
        <v>19.175000000000001</v>
      </c>
      <c r="N2248" vm="10880">
        <f ca="1"/>
        <v>12.3672</v>
      </c>
      <c r="O2248" vm="10881">
        <f ca="1"/>
        <v>73.02</v>
      </c>
      <c r="P2248" vm="10882">
        <f ca="1"/>
        <v>87.51</v>
      </c>
      <c r="Q2248" vm="10883">
        <f ca="1"/>
        <v>26.8797</v>
      </c>
    </row>
    <row r="2249" spans="2:17" x14ac:dyDescent="0.2">
      <c r="B2249" vm="10884">
        <f ca="1"/>
        <v>26.4556</v>
      </c>
      <c r="C2249" vm="10885">
        <f ca="1"/>
        <v>19.3325</v>
      </c>
      <c r="N2249" vm="10886">
        <f ca="1"/>
        <v>12.0732</v>
      </c>
      <c r="O2249" vm="10887">
        <f ca="1"/>
        <v>73.319999999999993</v>
      </c>
      <c r="P2249" vm="10888">
        <f ca="1"/>
        <v>87.61</v>
      </c>
      <c r="Q2249" vm="10889">
        <f ca="1"/>
        <v>26.5731</v>
      </c>
    </row>
    <row r="2250" spans="2:17" x14ac:dyDescent="0.2">
      <c r="B2250" vm="10890">
        <f ca="1"/>
        <v>26.770700000000001</v>
      </c>
      <c r="C2250" vm="10891">
        <f ca="1"/>
        <v>19.4175</v>
      </c>
      <c r="N2250" vm="10892">
        <f ca="1"/>
        <v>13.245200000000001</v>
      </c>
      <c r="O2250" vm="10455">
        <f ca="1"/>
        <v>73.23</v>
      </c>
      <c r="P2250" vm="10893">
        <f ca="1"/>
        <v>88.23</v>
      </c>
      <c r="Q2250" vm="10894">
        <f ca="1"/>
        <v>26.569700000000001</v>
      </c>
    </row>
    <row r="2251" spans="2:17" x14ac:dyDescent="0.2">
      <c r="B2251" vm="10895">
        <f ca="1"/>
        <v>26.800699999999999</v>
      </c>
      <c r="C2251" vm="10896">
        <f ca="1"/>
        <v>19.4055</v>
      </c>
      <c r="N2251" vm="10897">
        <f ca="1"/>
        <v>13.629200000000001</v>
      </c>
      <c r="O2251" vm="9590">
        <f ca="1"/>
        <v>73.5</v>
      </c>
      <c r="P2251" vm="10898">
        <f ca="1"/>
        <v>87.36</v>
      </c>
      <c r="Q2251" vm="10899">
        <f ca="1"/>
        <v>26.746400000000001</v>
      </c>
    </row>
    <row r="2252" spans="2:17" x14ac:dyDescent="0.2">
      <c r="B2252" vm="10900">
        <f ca="1"/>
        <v>26.9298</v>
      </c>
      <c r="C2252" vm="10901">
        <f ca="1"/>
        <v>19.187000000000001</v>
      </c>
      <c r="N2252" vm="5721">
        <f ca="1"/>
        <v>13.666499999999999</v>
      </c>
      <c r="O2252" vm="10902">
        <f ca="1"/>
        <v>73.7</v>
      </c>
      <c r="P2252" vm="10903">
        <f ca="1"/>
        <v>88.32</v>
      </c>
      <c r="Q2252" vm="10889">
        <f ca="1"/>
        <v>26.5731</v>
      </c>
    </row>
    <row r="2253" spans="2:17" x14ac:dyDescent="0.2">
      <c r="B2253" vm="10904">
        <f ca="1"/>
        <v>27.211400000000001</v>
      </c>
      <c r="C2253" vm="10905">
        <f ca="1"/>
        <v>19.367000000000001</v>
      </c>
      <c r="N2253" vm="10906">
        <f ca="1"/>
        <v>14.016500000000001</v>
      </c>
      <c r="O2253" vm="9585">
        <f ca="1"/>
        <v>74.08</v>
      </c>
      <c r="P2253" vm="10907">
        <f ca="1"/>
        <v>88.16</v>
      </c>
      <c r="Q2253" vm="10155">
        <f ca="1"/>
        <v>26.366399999999999</v>
      </c>
    </row>
    <row r="2254" spans="2:17" x14ac:dyDescent="0.2">
      <c r="B2254" vm="10908">
        <f ca="1"/>
        <v>27.0154</v>
      </c>
      <c r="C2254" vm="10909">
        <f ca="1"/>
        <v>19.062999999999999</v>
      </c>
      <c r="N2254" vm="10910">
        <f ca="1"/>
        <v>14.609400000000001</v>
      </c>
      <c r="O2254" vm="10911">
        <f ca="1"/>
        <v>72.19</v>
      </c>
      <c r="P2254" vm="10912">
        <f ca="1"/>
        <v>88.74</v>
      </c>
      <c r="Q2254" vm="10913">
        <f ca="1"/>
        <v>26.369700000000002</v>
      </c>
    </row>
    <row r="2255" spans="2:17" x14ac:dyDescent="0.2">
      <c r="B2255" vm="10914">
        <f ca="1"/>
        <v>26.911100000000001</v>
      </c>
      <c r="C2255" vm="10915">
        <f ca="1"/>
        <v>19.265999999999998</v>
      </c>
      <c r="N2255" vm="10916">
        <f ca="1"/>
        <v>14.863200000000001</v>
      </c>
      <c r="O2255" vm="10917">
        <f ca="1"/>
        <v>71.2</v>
      </c>
      <c r="P2255" vm="10918">
        <f ca="1"/>
        <v>89</v>
      </c>
      <c r="Q2255" vm="10919">
        <f ca="1"/>
        <v>26.243099999999998</v>
      </c>
    </row>
    <row r="2256" spans="2:17" x14ac:dyDescent="0.2">
      <c r="B2256" vm="10920">
        <f ca="1"/>
        <v>26.625800000000002</v>
      </c>
      <c r="C2256" vm="10921">
        <f ca="1"/>
        <v>19.2515</v>
      </c>
      <c r="N2256" vm="10922">
        <f ca="1"/>
        <v>14.0252</v>
      </c>
      <c r="O2256" vm="10799">
        <f ca="1"/>
        <v>70.73</v>
      </c>
      <c r="P2256" vm="10923">
        <f ca="1"/>
        <v>88.31</v>
      </c>
      <c r="Q2256" vm="10463">
        <f ca="1"/>
        <v>26.083100000000002</v>
      </c>
    </row>
    <row r="2257" spans="2:17" x14ac:dyDescent="0.2">
      <c r="B2257" vm="10924">
        <f ca="1"/>
        <v>26.846499999999999</v>
      </c>
      <c r="C2257" vm="10925">
        <f ca="1"/>
        <v>19.532499999999999</v>
      </c>
      <c r="N2257" vm="10926">
        <f ca="1"/>
        <v>14.0832</v>
      </c>
      <c r="O2257" vm="10927">
        <f ca="1"/>
        <v>71.22</v>
      </c>
      <c r="P2257" vm="10928">
        <f ca="1"/>
        <v>88.53</v>
      </c>
      <c r="Q2257" vm="10929">
        <f ca="1"/>
        <v>25.9131</v>
      </c>
    </row>
    <row r="2258" spans="2:17" x14ac:dyDescent="0.2">
      <c r="B2258" vm="10930">
        <f ca="1"/>
        <v>26.822199999999999</v>
      </c>
      <c r="C2258" vm="10931">
        <f ca="1"/>
        <v>19.461500000000001</v>
      </c>
      <c r="N2258" vm="10932">
        <f ca="1"/>
        <v>14.3652</v>
      </c>
      <c r="O2258" vm="9646">
        <f ca="1"/>
        <v>71.03</v>
      </c>
      <c r="P2258" vm="10933">
        <f ca="1"/>
        <v>88.99</v>
      </c>
      <c r="Q2258" vm="10934">
        <f ca="1"/>
        <v>25.759699999999999</v>
      </c>
    </row>
    <row r="2259" spans="2:17" x14ac:dyDescent="0.2">
      <c r="B2259" vm="10935">
        <f ca="1"/>
        <v>27.045400000000001</v>
      </c>
      <c r="C2259" vm="10936">
        <f ca="1"/>
        <v>19.7135</v>
      </c>
      <c r="N2259" vm="10937">
        <f ca="1"/>
        <v>15.2478</v>
      </c>
      <c r="O2259" vm="10938">
        <f ca="1"/>
        <v>72.17</v>
      </c>
      <c r="P2259" vm="10939">
        <f ca="1"/>
        <v>89.17</v>
      </c>
      <c r="Q2259" vm="10940">
        <f ca="1"/>
        <v>25.889700000000001</v>
      </c>
    </row>
    <row r="2260" spans="2:17" x14ac:dyDescent="0.2">
      <c r="B2260" vm="10941">
        <f ca="1"/>
        <v>27.233899999999998</v>
      </c>
      <c r="C2260" vm="10942">
        <f ca="1"/>
        <v>19.827500000000001</v>
      </c>
      <c r="N2260" vm="10943">
        <f ca="1"/>
        <v>15.007199999999999</v>
      </c>
      <c r="O2260" vm="10944">
        <f ca="1"/>
        <v>72.63</v>
      </c>
      <c r="P2260" vm="10945">
        <f ca="1"/>
        <v>89.02</v>
      </c>
      <c r="Q2260" vm="10934">
        <f ca="1"/>
        <v>25.759699999999999</v>
      </c>
    </row>
    <row r="2261" spans="2:17" x14ac:dyDescent="0.2">
      <c r="B2261" vm="10946">
        <f ca="1"/>
        <v>27.722899999999999</v>
      </c>
      <c r="C2261" vm="10947">
        <f ca="1"/>
        <v>20.1845</v>
      </c>
      <c r="N2261" vm="2072">
        <f ca="1"/>
        <v>14.8665</v>
      </c>
      <c r="O2261" vm="10948">
        <f ca="1"/>
        <v>73.84</v>
      </c>
      <c r="P2261" vm="10949">
        <f ca="1"/>
        <v>89.5</v>
      </c>
      <c r="Q2261" vm="10950">
        <f ca="1"/>
        <v>25.909700000000001</v>
      </c>
    </row>
    <row r="2262" spans="2:17" x14ac:dyDescent="0.2">
      <c r="B2262" vm="10951">
        <f ca="1"/>
        <v>27.901299999999999</v>
      </c>
      <c r="C2262" vm="10952">
        <f ca="1"/>
        <v>20.126000000000001</v>
      </c>
      <c r="N2262" vm="10953">
        <f ca="1"/>
        <v>14.4145</v>
      </c>
      <c r="O2262" vm="9023">
        <f ca="1"/>
        <v>74.2</v>
      </c>
      <c r="P2262" vm="10954">
        <f ca="1"/>
        <v>89.8</v>
      </c>
      <c r="Q2262" vm="10955">
        <f ca="1"/>
        <v>25.9831</v>
      </c>
    </row>
    <row r="2263" spans="2:17" x14ac:dyDescent="0.2">
      <c r="B2263" vm="10956">
        <f ca="1"/>
        <v>27.877300000000002</v>
      </c>
      <c r="C2263" vm="10957">
        <f ca="1"/>
        <v>20.089500000000001</v>
      </c>
      <c r="N2263" vm="10958">
        <f ca="1"/>
        <v>14.8825</v>
      </c>
      <c r="O2263" vm="10959">
        <f ca="1"/>
        <v>74.44</v>
      </c>
      <c r="P2263" vm="10960">
        <f ca="1"/>
        <v>89.93</v>
      </c>
      <c r="Q2263" vm="10961">
        <f ca="1"/>
        <v>26.0197</v>
      </c>
    </row>
    <row r="2264" spans="2:17" x14ac:dyDescent="0.2">
      <c r="B2264" vm="10962">
        <f ca="1"/>
        <v>28.027200000000001</v>
      </c>
      <c r="C2264" vm="10963">
        <f ca="1"/>
        <v>20.232500000000002</v>
      </c>
      <c r="N2264" vm="10964">
        <f ca="1"/>
        <v>14.959199999999999</v>
      </c>
      <c r="O2264" vm="9505">
        <f ca="1"/>
        <v>75</v>
      </c>
      <c r="P2264" vm="10965">
        <f ca="1"/>
        <v>89.75</v>
      </c>
      <c r="Q2264" vm="10966">
        <f ca="1"/>
        <v>26.1997</v>
      </c>
    </row>
    <row r="2265" spans="2:17" x14ac:dyDescent="0.2">
      <c r="B2265" vm="10967">
        <f ca="1"/>
        <v>28.035699999999999</v>
      </c>
      <c r="C2265" vm="10968">
        <f ca="1"/>
        <v>19.970500000000001</v>
      </c>
      <c r="N2265" vm="10969">
        <f ca="1"/>
        <v>14.687200000000001</v>
      </c>
      <c r="O2265" vm="10970">
        <f ca="1"/>
        <v>74.849999999999994</v>
      </c>
      <c r="P2265" vm="10971">
        <f ca="1"/>
        <v>90.31</v>
      </c>
      <c r="Q2265" vm="10972">
        <f ca="1"/>
        <v>26.203099999999999</v>
      </c>
    </row>
    <row r="2266" spans="2:17" x14ac:dyDescent="0.2">
      <c r="B2266" vm="10973">
        <f ca="1"/>
        <v>27.832999999999998</v>
      </c>
      <c r="C2266" vm="10974">
        <f ca="1"/>
        <v>19.728999999999999</v>
      </c>
      <c r="N2266" vm="10975">
        <f ca="1"/>
        <v>14.629899999999999</v>
      </c>
      <c r="O2266" vm="9505">
        <f ca="1"/>
        <v>75</v>
      </c>
      <c r="P2266" vm="10976">
        <f ca="1"/>
        <v>90.25</v>
      </c>
      <c r="Q2266" vm="10977">
        <f ca="1"/>
        <v>26.2197</v>
      </c>
    </row>
    <row r="2267" spans="2:17" x14ac:dyDescent="0.2">
      <c r="B2267" vm="10978">
        <f ca="1"/>
        <v>27.913499999999999</v>
      </c>
      <c r="C2267" vm="10979">
        <f ca="1"/>
        <v>19.940000000000001</v>
      </c>
      <c r="N2267" vm="10980">
        <f ca="1"/>
        <v>14.7325</v>
      </c>
      <c r="O2267" vm="10981">
        <f ca="1"/>
        <v>74.91</v>
      </c>
      <c r="P2267" vm="10982">
        <f ca="1"/>
        <v>90.29</v>
      </c>
      <c r="Q2267" vm="10983">
        <f ca="1"/>
        <v>26.239699999999999</v>
      </c>
    </row>
    <row r="2268" spans="2:17" x14ac:dyDescent="0.2">
      <c r="B2268" vm="10984">
        <f ca="1"/>
        <v>27.902000000000001</v>
      </c>
      <c r="C2268" vm="10985">
        <f ca="1"/>
        <v>19.9145</v>
      </c>
      <c r="N2268" vm="10986">
        <f ca="1"/>
        <v>15.347200000000001</v>
      </c>
      <c r="O2268" vm="10066">
        <f ca="1"/>
        <v>74.8</v>
      </c>
      <c r="P2268" vm="10987">
        <f ca="1"/>
        <v>89.49</v>
      </c>
      <c r="Q2268" vm="10988">
        <f ca="1"/>
        <v>26.2697</v>
      </c>
    </row>
    <row r="2269" spans="2:17" x14ac:dyDescent="0.2">
      <c r="B2269" vm="10989">
        <f ca="1"/>
        <v>27.8522</v>
      </c>
      <c r="C2269" vm="8196">
        <f ca="1"/>
        <v>19.7925</v>
      </c>
      <c r="N2269" vm="10990">
        <f ca="1"/>
        <v>15.2592</v>
      </c>
      <c r="O2269" vm="10991">
        <f ca="1"/>
        <v>75.42</v>
      </c>
      <c r="P2269" vm="10992">
        <f ca="1"/>
        <v>87.85</v>
      </c>
      <c r="Q2269" vm="10993">
        <f ca="1"/>
        <v>26.2864</v>
      </c>
    </row>
    <row r="2270" spans="2:17" x14ac:dyDescent="0.2">
      <c r="B2270" vm="10994">
        <f ca="1"/>
        <v>28.1523</v>
      </c>
      <c r="C2270" vm="10995">
        <f ca="1"/>
        <v>19.751999999999999</v>
      </c>
      <c r="N2270" vm="10996">
        <f ca="1"/>
        <v>15.959199999999999</v>
      </c>
      <c r="O2270" vm="10997">
        <f ca="1"/>
        <v>74.94</v>
      </c>
      <c r="P2270" vm="10998">
        <f ca="1"/>
        <v>88.47</v>
      </c>
      <c r="Q2270" vm="10999">
        <f ca="1"/>
        <v>26.0564</v>
      </c>
    </row>
    <row r="2271" spans="2:17" x14ac:dyDescent="0.2">
      <c r="B2271" vm="11000">
        <f ca="1"/>
        <v>28.677800000000001</v>
      </c>
      <c r="C2271" vm="11001">
        <f ca="1"/>
        <v>19.923500000000001</v>
      </c>
      <c r="N2271" vm="5473">
        <f ca="1"/>
        <v>15.6378</v>
      </c>
      <c r="O2271" vm="11002">
        <f ca="1"/>
        <v>76.33</v>
      </c>
      <c r="P2271" vm="11003">
        <f ca="1"/>
        <v>89.06</v>
      </c>
      <c r="Q2271" vm="11004">
        <f ca="1"/>
        <v>26.166399999999999</v>
      </c>
    </row>
    <row r="2272" spans="2:17" x14ac:dyDescent="0.2">
      <c r="B2272" vm="11005">
        <f ca="1"/>
        <v>28.613700000000001</v>
      </c>
      <c r="C2272" vm="11006">
        <f ca="1"/>
        <v>20.185500000000001</v>
      </c>
      <c r="N2272" vm="11007">
        <f ca="1"/>
        <v>15.415800000000001</v>
      </c>
      <c r="O2272" vm="11008">
        <f ca="1"/>
        <v>75.650000000000006</v>
      </c>
      <c r="P2272" vm="10923">
        <f ca="1"/>
        <v>88.31</v>
      </c>
      <c r="Q2272" vm="11009">
        <f ca="1"/>
        <v>26.1297</v>
      </c>
    </row>
    <row r="2273" spans="2:17" x14ac:dyDescent="0.2">
      <c r="B2273" vm="11010">
        <f ca="1"/>
        <v>28.5046</v>
      </c>
      <c r="C2273" vm="11011">
        <f ca="1"/>
        <v>20.1265</v>
      </c>
      <c r="N2273" vm="7935">
        <f ca="1"/>
        <v>15.2645</v>
      </c>
      <c r="O2273" vm="9432">
        <f ca="1"/>
        <v>76.2</v>
      </c>
      <c r="P2273" vm="11012">
        <f ca="1"/>
        <v>89.12</v>
      </c>
      <c r="Q2273" vm="10170">
        <f ca="1"/>
        <v>26.103100000000001</v>
      </c>
    </row>
    <row r="2274" spans="2:17" x14ac:dyDescent="0.2">
      <c r="B2274" vm="11013">
        <f ca="1"/>
        <v>28.1891</v>
      </c>
      <c r="C2274" vm="11014">
        <f ca="1"/>
        <v>19.899000000000001</v>
      </c>
      <c r="N2274" vm="1973">
        <f ca="1"/>
        <v>15.6098</v>
      </c>
      <c r="O2274" vm="10861">
        <f ca="1"/>
        <v>74.67</v>
      </c>
      <c r="P2274" vm="10933">
        <f ca="1"/>
        <v>88.99</v>
      </c>
      <c r="Q2274" vm="9500">
        <f ca="1"/>
        <v>25.866399999999999</v>
      </c>
    </row>
    <row r="2275" spans="2:17" x14ac:dyDescent="0.2">
      <c r="B2275" vm="11015">
        <f ca="1"/>
        <v>28.476299999999998</v>
      </c>
      <c r="C2275" vm="8908">
        <f ca="1"/>
        <v>19.6065</v>
      </c>
      <c r="N2275" vm="5371">
        <f ca="1"/>
        <v>15.8758</v>
      </c>
      <c r="O2275" vm="11016">
        <f ca="1"/>
        <v>74.05</v>
      </c>
      <c r="P2275" vm="11017">
        <f ca="1"/>
        <v>89.08</v>
      </c>
      <c r="Q2275" vm="11018">
        <f ca="1"/>
        <v>25.819700000000001</v>
      </c>
    </row>
    <row r="2276" spans="2:17" x14ac:dyDescent="0.2">
      <c r="B2276" vm="11019">
        <f ca="1"/>
        <v>28.852699999999999</v>
      </c>
      <c r="C2276" vm="11020">
        <f ca="1"/>
        <v>19.946999999999999</v>
      </c>
      <c r="N2276" vm="602">
        <f ca="1"/>
        <v>15.9832</v>
      </c>
      <c r="O2276" vm="11021">
        <f ca="1"/>
        <v>73.989999999999995</v>
      </c>
      <c r="P2276" vm="11022">
        <f ca="1"/>
        <v>88.98</v>
      </c>
      <c r="Q2276" vm="10419">
        <f ca="1"/>
        <v>25.9864</v>
      </c>
    </row>
    <row r="2277" spans="2:17" x14ac:dyDescent="0.2">
      <c r="B2277" vm="11023">
        <f ca="1"/>
        <v>28.755400000000002</v>
      </c>
      <c r="C2277" vm="11024">
        <f ca="1"/>
        <v>19.684000000000001</v>
      </c>
      <c r="N2277" vm="1857">
        <f ca="1"/>
        <v>16.533200000000001</v>
      </c>
      <c r="O2277" vm="11025">
        <f ca="1"/>
        <v>74.13</v>
      </c>
      <c r="P2277" vm="11026">
        <f ca="1"/>
        <v>89.14</v>
      </c>
      <c r="Q2277" vm="11027">
        <f ca="1"/>
        <v>25.796399999999998</v>
      </c>
    </row>
    <row r="2278" spans="2:17" x14ac:dyDescent="0.2">
      <c r="B2278" vm="11028">
        <f ca="1"/>
        <v>28.949300000000001</v>
      </c>
      <c r="C2278" vm="11029">
        <f ca="1"/>
        <v>19.713000000000001</v>
      </c>
      <c r="N2278" vm="11030">
        <f ca="1"/>
        <v>16.619800000000001</v>
      </c>
      <c r="O2278" vm="11031">
        <f ca="1"/>
        <v>73.12</v>
      </c>
      <c r="P2278" vm="11032">
        <f ca="1"/>
        <v>89.01</v>
      </c>
      <c r="Q2278" vm="11033">
        <f ca="1"/>
        <v>25.5764</v>
      </c>
    </row>
    <row r="2279" spans="2:17" x14ac:dyDescent="0.2">
      <c r="B2279" vm="11034">
        <f ca="1"/>
        <v>29.051400000000001</v>
      </c>
      <c r="C2279" vm="398">
        <f ca="1"/>
        <v>20.149999999999999</v>
      </c>
      <c r="N2279" vm="11035">
        <f ca="1"/>
        <v>17.044499999999999</v>
      </c>
      <c r="O2279" vm="11036">
        <f ca="1"/>
        <v>72.72</v>
      </c>
      <c r="P2279" vm="11037">
        <f ca="1"/>
        <v>89.13</v>
      </c>
      <c r="Q2279" vm="11038">
        <f ca="1"/>
        <v>25.416399999999999</v>
      </c>
    </row>
    <row r="2280" spans="2:17" x14ac:dyDescent="0.2">
      <c r="B2280" vm="11039">
        <f ca="1"/>
        <v>29.1935</v>
      </c>
      <c r="C2280" vm="11040">
        <f ca="1"/>
        <v>20.399999999999999</v>
      </c>
      <c r="N2280" vm="11041">
        <f ca="1"/>
        <v>17.0032</v>
      </c>
      <c r="O2280" vm="11042">
        <f ca="1"/>
        <v>73.825000000000003</v>
      </c>
      <c r="P2280" vm="10918">
        <f ca="1"/>
        <v>89</v>
      </c>
      <c r="Q2280" vm="11043">
        <f ca="1"/>
        <v>25.3597</v>
      </c>
    </row>
    <row r="2281" spans="2:17" x14ac:dyDescent="0.2">
      <c r="B2281" vm="11044">
        <f ca="1"/>
        <v>29.028099999999998</v>
      </c>
      <c r="C2281" vm="11045">
        <f ca="1"/>
        <v>20.05</v>
      </c>
      <c r="N2281" vm="11046">
        <f ca="1"/>
        <v>17.0458</v>
      </c>
      <c r="O2281" vm="11047">
        <f ca="1"/>
        <v>72.7</v>
      </c>
      <c r="P2281" vm="11048">
        <f ca="1"/>
        <v>88.97</v>
      </c>
      <c r="Q2281" vm="9390">
        <f ca="1"/>
        <v>24.946400000000001</v>
      </c>
    </row>
    <row r="2282" spans="2:17" x14ac:dyDescent="0.2">
      <c r="B2282" vm="11049">
        <f ca="1"/>
        <v>28.8032</v>
      </c>
      <c r="C2282" vm="11050">
        <f ca="1"/>
        <v>19.908000000000001</v>
      </c>
      <c r="N2282" vm="215">
        <f ca="1"/>
        <v>17.2498</v>
      </c>
      <c r="O2282" vm="11051">
        <f ca="1"/>
        <v>72.83</v>
      </c>
      <c r="P2282" vm="11052">
        <f ca="1"/>
        <v>88.62</v>
      </c>
      <c r="Q2282" vm="11053">
        <f ca="1"/>
        <v>24.909800000000001</v>
      </c>
    </row>
    <row r="2283" spans="2:17" x14ac:dyDescent="0.2">
      <c r="B2283" vm="11054">
        <f ca="1"/>
        <v>28.1798</v>
      </c>
      <c r="C2283" vm="11055">
        <f ca="1"/>
        <v>19.524999999999999</v>
      </c>
      <c r="N2283" vm="11056">
        <f ca="1"/>
        <v>17.113800000000001</v>
      </c>
      <c r="O2283" vm="11057">
        <f ca="1"/>
        <v>71.31</v>
      </c>
      <c r="P2283" vm="11058">
        <f ca="1"/>
        <v>88.6</v>
      </c>
      <c r="Q2283" vm="10612">
        <f ca="1"/>
        <v>24.709800000000001</v>
      </c>
    </row>
    <row r="2284" spans="2:17" x14ac:dyDescent="0.2">
      <c r="B2284" vm="11059">
        <f ca="1"/>
        <v>27.7849</v>
      </c>
      <c r="C2284" vm="11060">
        <f ca="1"/>
        <v>19.37</v>
      </c>
      <c r="N2284" vm="11061">
        <f ca="1"/>
        <v>17.277799999999999</v>
      </c>
      <c r="O2284" vm="11062">
        <f ca="1"/>
        <v>71.650000000000006</v>
      </c>
      <c r="P2284" vm="11063">
        <f ca="1"/>
        <v>88.7</v>
      </c>
      <c r="Q2284" vm="11064">
        <f ca="1"/>
        <v>24.7531</v>
      </c>
    </row>
    <row r="2285" spans="2:17" x14ac:dyDescent="0.2">
      <c r="B2285" vm="11065">
        <f ca="1"/>
        <v>28.005099999999999</v>
      </c>
      <c r="C2285" vm="11066">
        <f ca="1"/>
        <v>19.608000000000001</v>
      </c>
      <c r="N2285" vm="452">
        <f ca="1"/>
        <v>15.5665</v>
      </c>
      <c r="O2285" vm="11067">
        <f ca="1"/>
        <v>71.39</v>
      </c>
      <c r="P2285" vm="10998">
        <f ca="1"/>
        <v>88.47</v>
      </c>
      <c r="Q2285" vm="11068">
        <f ca="1"/>
        <v>25.096399999999999</v>
      </c>
    </row>
    <row r="2286" spans="2:17" x14ac:dyDescent="0.2">
      <c r="B2286" vm="11069">
        <f ca="1"/>
        <v>28.652799999999999</v>
      </c>
      <c r="C2286" vm="11070">
        <f ca="1"/>
        <v>19.688500000000001</v>
      </c>
      <c r="N2286" vm="11071">
        <f ca="1"/>
        <v>15.127800000000001</v>
      </c>
      <c r="O2286" vm="10657">
        <f ca="1"/>
        <v>71.7</v>
      </c>
      <c r="P2286" vm="11072">
        <f ca="1"/>
        <v>89.09</v>
      </c>
      <c r="Q2286" vm="11073">
        <f ca="1"/>
        <v>24.846399999999999</v>
      </c>
    </row>
    <row r="2287" spans="2:17" x14ac:dyDescent="0.2">
      <c r="B2287" vm="11074">
        <f ca="1"/>
        <v>29.312200000000001</v>
      </c>
      <c r="C2287" vm="11075">
        <f ca="1"/>
        <v>18.588000000000001</v>
      </c>
      <c r="N2287" vm="11076">
        <f ca="1"/>
        <v>15.139200000000001</v>
      </c>
      <c r="O2287" vm="11077">
        <f ca="1"/>
        <v>71.87</v>
      </c>
      <c r="P2287" vm="11078">
        <f ca="1"/>
        <v>89.64</v>
      </c>
      <c r="Q2287" vm="11079">
        <f ca="1"/>
        <v>24.639800000000001</v>
      </c>
    </row>
    <row r="2288" spans="2:17" x14ac:dyDescent="0.2">
      <c r="B2288" vm="11080">
        <f ca="1"/>
        <v>29.508600000000001</v>
      </c>
      <c r="C2288" vm="11081">
        <f ca="1"/>
        <v>17.949000000000002</v>
      </c>
      <c r="N2288" vm="1687">
        <f ca="1"/>
        <v>15.5265</v>
      </c>
      <c r="O2288" vm="11082">
        <f ca="1"/>
        <v>72.14</v>
      </c>
      <c r="P2288" vm="11083">
        <f ca="1"/>
        <v>90.09</v>
      </c>
      <c r="Q2288" vm="11084">
        <f ca="1"/>
        <v>24.729800000000001</v>
      </c>
    </row>
    <row r="2289" spans="2:17" x14ac:dyDescent="0.2">
      <c r="B2289" vm="11085">
        <f ca="1"/>
        <v>28.4773</v>
      </c>
      <c r="C2289" vm="11086">
        <f ca="1"/>
        <v>17.479500000000002</v>
      </c>
      <c r="N2289" vm="689">
        <f ca="1"/>
        <v>16.1998</v>
      </c>
      <c r="O2289" vm="10638">
        <f ca="1"/>
        <v>70.8</v>
      </c>
      <c r="P2289" vm="11087">
        <f ca="1"/>
        <v>90.14</v>
      </c>
      <c r="Q2289" vm="11088">
        <f ca="1"/>
        <v>24.223099999999999</v>
      </c>
    </row>
    <row r="2290" spans="2:17" x14ac:dyDescent="0.2">
      <c r="B2290" vm="11089">
        <f ca="1"/>
        <v>28.612200000000001</v>
      </c>
      <c r="C2290" vm="11090">
        <f ca="1"/>
        <v>17.3</v>
      </c>
      <c r="N2290" vm="11091">
        <f ca="1"/>
        <v>16.176500000000001</v>
      </c>
      <c r="O2290" vm="11092">
        <f ca="1"/>
        <v>70.77</v>
      </c>
      <c r="P2290" vm="11093">
        <f ca="1"/>
        <v>92.77</v>
      </c>
      <c r="Q2290" vm="11094">
        <f ca="1"/>
        <v>24.3231</v>
      </c>
    </row>
    <row r="2291" spans="2:17" x14ac:dyDescent="0.2">
      <c r="B2291" vm="11095">
        <f ca="1"/>
        <v>28.8062</v>
      </c>
      <c r="C2291" vm="11096">
        <f ca="1"/>
        <v>17.370200000000001</v>
      </c>
      <c r="N2291" vm="11097">
        <f ca="1"/>
        <v>15.4232</v>
      </c>
      <c r="O2291" vm="11098">
        <f ca="1"/>
        <v>70.5</v>
      </c>
      <c r="P2291" vm="11099">
        <f ca="1"/>
        <v>92.15</v>
      </c>
      <c r="Q2291" vm="9238">
        <f ca="1"/>
        <v>24.349799999999998</v>
      </c>
    </row>
    <row r="2292" spans="2:17" x14ac:dyDescent="0.2">
      <c r="B2292" vm="11100">
        <f ca="1"/>
        <v>29.219100000000001</v>
      </c>
      <c r="C2292" vm="11081">
        <f ca="1"/>
        <v>17.949000000000002</v>
      </c>
      <c r="N2292" vm="1768">
        <f ca="1"/>
        <v>15.3065</v>
      </c>
      <c r="O2292" vm="11101">
        <f ca="1"/>
        <v>70.91</v>
      </c>
      <c r="P2292" vm="11102">
        <f ca="1"/>
        <v>91.99</v>
      </c>
      <c r="Q2292" vm="11103">
        <f ca="1"/>
        <v>24.529800000000002</v>
      </c>
    </row>
    <row r="2293" spans="2:17" x14ac:dyDescent="0.2">
      <c r="B2293" vm="11104">
        <f ca="1"/>
        <v>29.323399999999999</v>
      </c>
      <c r="C2293" vm="11105">
        <f ca="1"/>
        <v>18.080500000000001</v>
      </c>
      <c r="N2293" vm="11106">
        <f ca="1"/>
        <v>15.458500000000001</v>
      </c>
      <c r="O2293" vm="11107">
        <f ca="1"/>
        <v>69.760000000000005</v>
      </c>
      <c r="P2293" vm="11108">
        <f ca="1"/>
        <v>92.02</v>
      </c>
      <c r="Q2293" vm="11109">
        <f ca="1"/>
        <v>24.633099999999999</v>
      </c>
    </row>
    <row r="2294" spans="2:17" x14ac:dyDescent="0.2">
      <c r="B2294" vm="11110">
        <f ca="1"/>
        <v>29.532900000000001</v>
      </c>
      <c r="C2294" vm="11111">
        <f ca="1"/>
        <v>18.092099999999999</v>
      </c>
      <c r="N2294" vm="6542">
        <f ca="1"/>
        <v>15.0998</v>
      </c>
      <c r="O2294" vm="11101">
        <f ca="1"/>
        <v>70.91</v>
      </c>
      <c r="P2294" vm="11112">
        <f ca="1"/>
        <v>91.95</v>
      </c>
      <c r="Q2294" vm="11113">
        <f ca="1"/>
        <v>24.739799999999999</v>
      </c>
    </row>
    <row r="2295" spans="2:17" x14ac:dyDescent="0.2">
      <c r="B2295" vm="11114">
        <f ca="1"/>
        <v>29.753799999999998</v>
      </c>
      <c r="C2295" vm="11115">
        <f ca="1"/>
        <v>17.8215</v>
      </c>
      <c r="N2295" vm="2451">
        <f ca="1"/>
        <v>15.629799999999999</v>
      </c>
      <c r="O2295" vm="8896">
        <f ca="1"/>
        <v>70.13</v>
      </c>
      <c r="P2295" vm="11116">
        <f ca="1"/>
        <v>91.39</v>
      </c>
      <c r="Q2295" vm="11117">
        <f ca="1"/>
        <v>24.8931</v>
      </c>
    </row>
    <row r="2296" spans="2:17" x14ac:dyDescent="0.2">
      <c r="B2296" vm="11118">
        <f ca="1"/>
        <v>29.5474</v>
      </c>
      <c r="C2296" vm="3022">
        <f ca="1"/>
        <v>17.385000000000002</v>
      </c>
      <c r="N2296" vm="11119">
        <f ca="1"/>
        <v>15.736700000000001</v>
      </c>
      <c r="O2296" vm="11120">
        <f ca="1"/>
        <v>71.16</v>
      </c>
      <c r="P2296" vm="11121">
        <f ca="1"/>
        <v>91.29</v>
      </c>
      <c r="Q2296" vm="11122">
        <f ca="1"/>
        <v>25.133099999999999</v>
      </c>
    </row>
    <row r="2297" spans="2:17" x14ac:dyDescent="0.2">
      <c r="B2297" vm="11123">
        <f ca="1"/>
        <v>29.9192</v>
      </c>
      <c r="C2297" vm="11124">
        <f ca="1"/>
        <v>17.966999999999999</v>
      </c>
      <c r="N2297" vm="6609">
        <f ca="1"/>
        <v>15.532500000000001</v>
      </c>
      <c r="O2297" vm="11125">
        <f ca="1"/>
        <v>73.52</v>
      </c>
      <c r="P2297" vm="11126">
        <f ca="1"/>
        <v>91.62</v>
      </c>
      <c r="Q2297" vm="10721">
        <f ca="1"/>
        <v>25.1631</v>
      </c>
    </row>
    <row r="2298" spans="2:17" x14ac:dyDescent="0.2">
      <c r="B2298" vm="11127">
        <f ca="1"/>
        <v>30.064399999999999</v>
      </c>
      <c r="C2298" vm="11128">
        <f ca="1"/>
        <v>17.763999999999999</v>
      </c>
      <c r="N2298" vm="11129">
        <f ca="1"/>
        <v>15.2538</v>
      </c>
      <c r="O2298" vm="11130">
        <f ca="1"/>
        <v>73.55</v>
      </c>
      <c r="P2298" vm="11131">
        <f ca="1"/>
        <v>92.4</v>
      </c>
      <c r="Q2298" vm="11132">
        <f ca="1"/>
        <v>25.0031</v>
      </c>
    </row>
    <row r="2299" spans="2:17" x14ac:dyDescent="0.2">
      <c r="B2299" vm="11133">
        <f ca="1"/>
        <v>30.1617</v>
      </c>
      <c r="C2299" vm="11134">
        <f ca="1"/>
        <v>17.632000000000001</v>
      </c>
      <c r="N2299" vm="11135">
        <f ca="1"/>
        <v>15.4138</v>
      </c>
      <c r="O2299" vm="11136">
        <f ca="1"/>
        <v>73.599999999999994</v>
      </c>
      <c r="P2299" vm="11137">
        <f ca="1"/>
        <v>92.7</v>
      </c>
      <c r="Q2299" vm="9238">
        <f ca="1"/>
        <v>24.349799999999998</v>
      </c>
    </row>
    <row r="2300" spans="2:17" x14ac:dyDescent="0.2">
      <c r="B2300" vm="11138">
        <f ca="1"/>
        <v>30.107700000000001</v>
      </c>
      <c r="C2300" vm="11139">
        <f ca="1"/>
        <v>17.440000000000001</v>
      </c>
      <c r="N2300" vm="11140">
        <f ca="1"/>
        <v>14.7239</v>
      </c>
      <c r="O2300" vm="9004">
        <f ca="1"/>
        <v>73.430000000000007</v>
      </c>
      <c r="P2300" vm="11141">
        <f ca="1"/>
        <v>92.9</v>
      </c>
      <c r="Q2300" vm="11142">
        <f ca="1"/>
        <v>24.3964</v>
      </c>
    </row>
    <row r="2301" spans="2:17" x14ac:dyDescent="0.2">
      <c r="B2301" vm="11143">
        <f ca="1"/>
        <v>30.224499999999999</v>
      </c>
      <c r="C2301" vm="11144">
        <f ca="1"/>
        <v>17.622</v>
      </c>
      <c r="N2301" vm="11145">
        <f ca="1"/>
        <v>14.443899999999999</v>
      </c>
      <c r="O2301" vm="9765">
        <f ca="1"/>
        <v>74.14</v>
      </c>
      <c r="P2301" vm="11146">
        <f ca="1"/>
        <v>92.05</v>
      </c>
      <c r="Q2301" vm="11147">
        <f ca="1"/>
        <v>24.4131</v>
      </c>
    </row>
    <row r="2302" spans="2:17" x14ac:dyDescent="0.2">
      <c r="B2302" vm="11148">
        <f ca="1"/>
        <v>30.1632</v>
      </c>
      <c r="C2302" vm="11149">
        <f ca="1"/>
        <v>17.259499999999999</v>
      </c>
      <c r="N2302" vm="11150">
        <f ca="1"/>
        <v>14.9472</v>
      </c>
      <c r="O2302" vm="10084">
        <f ca="1"/>
        <v>75.98</v>
      </c>
      <c r="P2302" vm="11151">
        <f ca="1"/>
        <v>91.9</v>
      </c>
      <c r="Q2302" vm="11152">
        <f ca="1"/>
        <v>24.3931</v>
      </c>
    </row>
    <row r="2303" spans="2:17" x14ac:dyDescent="0.2">
      <c r="B2303" vm="11153">
        <f ca="1"/>
        <v>30.428000000000001</v>
      </c>
      <c r="C2303" vm="11154">
        <f ca="1"/>
        <v>17.649999999999999</v>
      </c>
      <c r="N2303" vm="11155">
        <f ca="1"/>
        <v>15.1745</v>
      </c>
      <c r="O2303" vm="9227">
        <f ca="1"/>
        <v>75.33</v>
      </c>
      <c r="P2303" vm="11156">
        <f ca="1"/>
        <v>91.7</v>
      </c>
      <c r="Q2303" vm="11157">
        <f ca="1"/>
        <v>24.6464</v>
      </c>
    </row>
    <row r="2304" spans="2:17" x14ac:dyDescent="0.2">
      <c r="B2304" vm="11158">
        <f ca="1"/>
        <v>30.6297</v>
      </c>
      <c r="C2304" vm="11159">
        <f ca="1"/>
        <v>17.992999999999999</v>
      </c>
      <c r="N2304" vm="11160">
        <f ca="1"/>
        <v>14.8005</v>
      </c>
      <c r="O2304" vm="11161">
        <f ca="1"/>
        <v>75.78</v>
      </c>
      <c r="P2304" vm="11162">
        <f ca="1"/>
        <v>92.12</v>
      </c>
      <c r="Q2304" vm="10288">
        <f ca="1"/>
        <v>24.926400000000001</v>
      </c>
    </row>
    <row r="2305" spans="2:17" x14ac:dyDescent="0.2">
      <c r="B2305" vm="11163">
        <f ca="1"/>
        <v>30.4893</v>
      </c>
      <c r="C2305" vm="11164">
        <f ca="1"/>
        <v>17.861000000000001</v>
      </c>
      <c r="N2305" vm="11165">
        <f ca="1"/>
        <v>14.853199999999999</v>
      </c>
      <c r="O2305" vm="11166">
        <f ca="1"/>
        <v>76.040000000000006</v>
      </c>
      <c r="P2305" vm="11167">
        <f ca="1"/>
        <v>92.19</v>
      </c>
      <c r="Q2305" vm="11168">
        <f ca="1"/>
        <v>24.8264</v>
      </c>
    </row>
    <row r="2306" spans="2:17" x14ac:dyDescent="0.2">
      <c r="B2306" vm="11169">
        <f ca="1"/>
        <v>30.5381</v>
      </c>
      <c r="C2306" vm="3649">
        <f ca="1"/>
        <v>18.03</v>
      </c>
      <c r="N2306" vm="11170">
        <f ca="1"/>
        <v>14.6645</v>
      </c>
      <c r="O2306" vm="11171">
        <f ca="1"/>
        <v>76.7</v>
      </c>
      <c r="P2306" vm="11172">
        <f ca="1"/>
        <v>92.73</v>
      </c>
      <c r="Q2306" vm="11173">
        <f ca="1"/>
        <v>24.829799999999999</v>
      </c>
    </row>
    <row r="2307" spans="2:17" x14ac:dyDescent="0.2">
      <c r="B2307" vm="11174">
        <f ca="1"/>
        <v>30.198</v>
      </c>
      <c r="C2307" vm="11175">
        <f ca="1"/>
        <v>17.936800000000002</v>
      </c>
      <c r="N2307" vm="11176">
        <f ca="1"/>
        <v>14.2399</v>
      </c>
      <c r="O2307" vm="11177">
        <f ca="1"/>
        <v>77.739999999999995</v>
      </c>
      <c r="P2307" vm="11178">
        <f ca="1"/>
        <v>93.35</v>
      </c>
      <c r="Q2307" vm="11179">
        <f ca="1"/>
        <v>24.923100000000002</v>
      </c>
    </row>
    <row r="2308" spans="2:17" x14ac:dyDescent="0.2">
      <c r="B2308" vm="11180">
        <f ca="1"/>
        <v>30.404499999999999</v>
      </c>
      <c r="C2308" vm="2960">
        <f ca="1"/>
        <v>18.195</v>
      </c>
      <c r="N2308" vm="11181">
        <f ca="1"/>
        <v>14.3825</v>
      </c>
      <c r="O2308" vm="11182">
        <f ca="1"/>
        <v>78.260000000000005</v>
      </c>
      <c r="P2308" vm="11183">
        <f ca="1"/>
        <v>92.48</v>
      </c>
      <c r="Q2308" vm="11184">
        <f ca="1"/>
        <v>25.106400000000001</v>
      </c>
    </row>
    <row r="2309" spans="2:17" x14ac:dyDescent="0.2">
      <c r="B2309" vm="11185">
        <f ca="1"/>
        <v>30.4057</v>
      </c>
      <c r="C2309" vm="11186">
        <f ca="1"/>
        <v>18.206499999999998</v>
      </c>
      <c r="N2309" vm="11187">
        <f ca="1"/>
        <v>14.245900000000001</v>
      </c>
      <c r="O2309" vm="11188">
        <f ca="1"/>
        <v>78.150000000000006</v>
      </c>
      <c r="P2309" vm="11189">
        <f ca="1"/>
        <v>91.36</v>
      </c>
      <c r="Q2309" vm="11190">
        <f ca="1"/>
        <v>24.953099999999999</v>
      </c>
    </row>
    <row r="2310" spans="2:17" x14ac:dyDescent="0.2">
      <c r="B2310" vm="11191">
        <f ca="1"/>
        <v>30.586600000000001</v>
      </c>
      <c r="C2310" vm="11192">
        <f ca="1"/>
        <v>18.702500000000001</v>
      </c>
      <c r="N2310" vm="11193">
        <f ca="1"/>
        <v>14.5999</v>
      </c>
      <c r="O2310" vm="11194">
        <f ca="1"/>
        <v>78.010000000000005</v>
      </c>
      <c r="P2310" vm="11195">
        <f ca="1"/>
        <v>91.98</v>
      </c>
      <c r="Q2310" vm="9417">
        <f ca="1"/>
        <v>24.9864</v>
      </c>
    </row>
    <row r="2311" spans="2:17" x14ac:dyDescent="0.2">
      <c r="B2311" vm="11196">
        <f ca="1"/>
        <v>30.6997</v>
      </c>
      <c r="C2311" vm="11197">
        <f ca="1"/>
        <v>18.728999999999999</v>
      </c>
      <c r="N2311" vm="913">
        <f ca="1"/>
        <v>15.2765</v>
      </c>
      <c r="O2311" vm="11198">
        <f ca="1"/>
        <v>77.28</v>
      </c>
      <c r="P2311" vm="11199">
        <f ca="1"/>
        <v>92.53</v>
      </c>
      <c r="Q2311" vm="11200">
        <f ca="1"/>
        <v>24.8398</v>
      </c>
    </row>
    <row r="2312" spans="2:17" x14ac:dyDescent="0.2">
      <c r="B2312" vm="11201">
        <f ca="1"/>
        <v>30.421700000000001</v>
      </c>
      <c r="C2312" vm="11202">
        <f ca="1"/>
        <v>18.634499999999999</v>
      </c>
      <c r="N2312" vm="11203">
        <f ca="1"/>
        <v>14.938499999999999</v>
      </c>
      <c r="O2312" vm="9421">
        <f ca="1"/>
        <v>77.91</v>
      </c>
      <c r="P2312" vm="11204">
        <f ca="1"/>
        <v>93.56</v>
      </c>
      <c r="Q2312" vm="11205">
        <f ca="1"/>
        <v>24.906400000000001</v>
      </c>
    </row>
    <row r="2313" spans="2:17" x14ac:dyDescent="0.2">
      <c r="B2313" vm="11206">
        <f ca="1"/>
        <v>30.373699999999999</v>
      </c>
      <c r="C2313" vm="11207">
        <f ca="1"/>
        <v>18.549499999999998</v>
      </c>
      <c r="N2313" vm="11208">
        <f ca="1"/>
        <v>15.1258</v>
      </c>
      <c r="O2313" vm="11198">
        <f ca="1"/>
        <v>77.28</v>
      </c>
      <c r="P2313" vm="11209">
        <f ca="1"/>
        <v>94.02</v>
      </c>
      <c r="Q2313" vm="11210">
        <f ca="1"/>
        <v>24.9481</v>
      </c>
    </row>
    <row r="2314" spans="2:17" x14ac:dyDescent="0.2">
      <c r="B2314" vm="11211">
        <f ca="1"/>
        <v>29.939</v>
      </c>
      <c r="C2314" vm="11212">
        <f ca="1"/>
        <v>18.32</v>
      </c>
      <c r="N2314" vm="2106">
        <f ca="1"/>
        <v>14.8332</v>
      </c>
      <c r="O2314" vm="9954">
        <f ca="1"/>
        <v>77.760000000000005</v>
      </c>
      <c r="P2314" vm="11213">
        <f ca="1"/>
        <v>95.09</v>
      </c>
      <c r="Q2314" vm="11214">
        <f ca="1"/>
        <v>25.2364</v>
      </c>
    </row>
    <row r="2315" spans="2:17" x14ac:dyDescent="0.2">
      <c r="B2315" vm="11215">
        <f ca="1"/>
        <v>30.228000000000002</v>
      </c>
      <c r="C2315" vm="11216">
        <f ca="1"/>
        <v>18.831</v>
      </c>
      <c r="N2315" vm="925">
        <f ca="1"/>
        <v>15.1465</v>
      </c>
      <c r="O2315" vm="9930">
        <f ca="1"/>
        <v>77.02</v>
      </c>
      <c r="P2315" vm="11217">
        <f ca="1"/>
        <v>95</v>
      </c>
      <c r="Q2315" vm="11218">
        <f ca="1"/>
        <v>24.889800000000001</v>
      </c>
    </row>
    <row r="2316" spans="2:17" x14ac:dyDescent="0.2">
      <c r="B2316" vm="11219">
        <f ca="1"/>
        <v>29.578399999999998</v>
      </c>
      <c r="C2316" vm="653">
        <f ca="1"/>
        <v>18.64</v>
      </c>
      <c r="N2316" vm="1389">
        <f ca="1"/>
        <v>15.3332</v>
      </c>
      <c r="O2316" vm="11220">
        <f ca="1"/>
        <v>76.14</v>
      </c>
      <c r="P2316" vm="11221">
        <f ca="1"/>
        <v>94.66</v>
      </c>
      <c r="Q2316" vm="11222">
        <f ca="1"/>
        <v>24.766400000000001</v>
      </c>
    </row>
    <row r="2317" spans="2:17" x14ac:dyDescent="0.2">
      <c r="B2317" vm="11223">
        <f ca="1"/>
        <v>29.509799999999998</v>
      </c>
      <c r="C2317" vm="11224">
        <f ca="1"/>
        <v>18.786000000000001</v>
      </c>
      <c r="N2317" vm="11225">
        <f ca="1"/>
        <v>15.3865</v>
      </c>
      <c r="O2317" vm="11226">
        <f ca="1"/>
        <v>76.97</v>
      </c>
      <c r="P2317" vm="11227">
        <f ca="1"/>
        <v>95.08</v>
      </c>
      <c r="Q2317" vm="11228">
        <f ca="1"/>
        <v>24.886399999999998</v>
      </c>
    </row>
    <row r="2318" spans="2:17" x14ac:dyDescent="0.2">
      <c r="B2318" vm="11229">
        <f ca="1"/>
        <v>29.895700000000001</v>
      </c>
      <c r="C2318" vm="11230">
        <f ca="1"/>
        <v>18.866</v>
      </c>
      <c r="N2318" vm="11231">
        <f ca="1"/>
        <v>15.825200000000001</v>
      </c>
      <c r="O2318" vm="10198">
        <f ca="1"/>
        <v>78.069999999999993</v>
      </c>
      <c r="P2318" vm="11232">
        <f ca="1"/>
        <v>95.4</v>
      </c>
      <c r="Q2318" vm="11233">
        <f ca="1"/>
        <v>24.853100000000001</v>
      </c>
    </row>
    <row r="2319" spans="2:17" x14ac:dyDescent="0.2">
      <c r="B2319" vm="11234">
        <f ca="1"/>
        <v>30.324400000000001</v>
      </c>
      <c r="C2319" vm="11235">
        <f ca="1"/>
        <v>18.938500000000001</v>
      </c>
      <c r="N2319" vm="783">
        <f ca="1"/>
        <v>16.513200000000001</v>
      </c>
      <c r="O2319" vm="11236">
        <f ca="1"/>
        <v>79.58</v>
      </c>
      <c r="P2319" vm="11237">
        <f ca="1"/>
        <v>95.41</v>
      </c>
      <c r="Q2319" vm="11238">
        <f ca="1"/>
        <v>24.673100000000002</v>
      </c>
    </row>
    <row r="2320" spans="2:17" x14ac:dyDescent="0.2">
      <c r="B2320" vm="11239">
        <f ca="1"/>
        <v>30.027799999999999</v>
      </c>
      <c r="C2320" vm="11240">
        <f ca="1"/>
        <v>18.532</v>
      </c>
      <c r="N2320" vm="11241">
        <f ca="1"/>
        <v>16.463799999999999</v>
      </c>
      <c r="O2320" vm="11242">
        <f ca="1"/>
        <v>82.19</v>
      </c>
      <c r="P2320" vm="11243">
        <f ca="1"/>
        <v>96.32</v>
      </c>
      <c r="Q2320" vm="11244">
        <f ca="1"/>
        <v>25.296399999999998</v>
      </c>
    </row>
    <row r="2321" spans="2:17" x14ac:dyDescent="0.2">
      <c r="B2321" vm="11245">
        <f ca="1"/>
        <v>30.187000000000001</v>
      </c>
      <c r="C2321" vm="569">
        <f ca="1"/>
        <v>18.55</v>
      </c>
      <c r="N2321" vm="6078">
        <f ca="1"/>
        <v>16.399799999999999</v>
      </c>
      <c r="O2321" vm="10450">
        <f ca="1"/>
        <v>81.650000000000006</v>
      </c>
      <c r="P2321" vm="11246">
        <f ca="1"/>
        <v>96.27</v>
      </c>
      <c r="Q2321" vm="11247">
        <f ca="1"/>
        <v>25.403099999999998</v>
      </c>
    </row>
    <row r="2322" spans="2:17" x14ac:dyDescent="0.2">
      <c r="B2322" vm="11248">
        <f ca="1"/>
        <v>29.633500000000002</v>
      </c>
      <c r="C2322" vm="11249">
        <f ca="1"/>
        <v>18.0045</v>
      </c>
      <c r="N2322" vm="11250">
        <f ca="1"/>
        <v>16.1645</v>
      </c>
      <c r="O2322" vm="10561">
        <f ca="1"/>
        <v>81.59</v>
      </c>
      <c r="P2322" vm="11251">
        <f ca="1"/>
        <v>96.03</v>
      </c>
      <c r="Q2322" vm="10770">
        <f ca="1"/>
        <v>25.6264</v>
      </c>
    </row>
    <row r="2323" spans="2:17" x14ac:dyDescent="0.2">
      <c r="B2323" vm="11252">
        <f ca="1"/>
        <v>29.1783</v>
      </c>
      <c r="C2323" vm="11253">
        <f ca="1"/>
        <v>17.701499999999999</v>
      </c>
      <c r="N2323" vm="500">
        <f ca="1"/>
        <v>16.333200000000001</v>
      </c>
      <c r="O2323" vm="11254">
        <f ca="1"/>
        <v>81.48</v>
      </c>
      <c r="P2323" vm="11255">
        <f ca="1"/>
        <v>95.87</v>
      </c>
      <c r="Q2323" vm="11256">
        <f ca="1"/>
        <v>25.693100000000001</v>
      </c>
    </row>
    <row r="2324" spans="2:17" x14ac:dyDescent="0.2">
      <c r="B2324" vm="11257">
        <f ca="1"/>
        <v>29.078399999999998</v>
      </c>
      <c r="C2324" vm="7332">
        <f ca="1"/>
        <v>17.8565</v>
      </c>
      <c r="N2324" vm="6078">
        <f ca="1"/>
        <v>16.399799999999999</v>
      </c>
      <c r="O2324" vm="11258">
        <f ca="1"/>
        <v>81.58</v>
      </c>
      <c r="P2324" vm="11259">
        <f ca="1"/>
        <v>96.09</v>
      </c>
      <c r="Q2324" vm="10270">
        <f ca="1"/>
        <v>25.459700000000002</v>
      </c>
    </row>
    <row r="2325" spans="2:17" x14ac:dyDescent="0.2">
      <c r="B2325" vm="11260">
        <f ca="1"/>
        <v>28.2987</v>
      </c>
      <c r="C2325" vm="11261">
        <f ca="1"/>
        <v>17.157499999999999</v>
      </c>
      <c r="N2325" vm="11262">
        <f ca="1"/>
        <v>16.432500000000001</v>
      </c>
      <c r="O2325" vm="11263">
        <f ca="1"/>
        <v>81.400000000000006</v>
      </c>
      <c r="P2325" vm="11264">
        <f ca="1"/>
        <v>93.69</v>
      </c>
      <c r="Q2325" vm="11265">
        <f ca="1"/>
        <v>25.419699999999999</v>
      </c>
    </row>
    <row r="2326" spans="2:17" x14ac:dyDescent="0.2">
      <c r="B2326" vm="11266">
        <f ca="1"/>
        <v>28.002099999999999</v>
      </c>
      <c r="C2326" vm="128">
        <f ca="1"/>
        <v>17.002500000000001</v>
      </c>
      <c r="N2326" vm="625">
        <f ca="1"/>
        <v>15.9998</v>
      </c>
      <c r="O2326" vm="11267">
        <f ca="1"/>
        <v>82.08</v>
      </c>
      <c r="P2326" vm="11268">
        <f ca="1"/>
        <v>94</v>
      </c>
      <c r="Q2326" vm="11269">
        <f ca="1"/>
        <v>25.4497</v>
      </c>
    </row>
    <row r="2327" spans="2:17" x14ac:dyDescent="0.2">
      <c r="B2327" vm="11270">
        <f ca="1"/>
        <v>28.287400000000002</v>
      </c>
      <c r="C2327" vm="11271">
        <f ca="1"/>
        <v>17.12</v>
      </c>
      <c r="N2327" vm="11272">
        <f ca="1"/>
        <v>16.101199999999999</v>
      </c>
      <c r="O2327" vm="11273">
        <f ca="1"/>
        <v>82.35</v>
      </c>
      <c r="P2327" vm="11274">
        <f ca="1"/>
        <v>95.32</v>
      </c>
      <c r="Q2327" vm="11275">
        <f ca="1"/>
        <v>25.586400000000001</v>
      </c>
    </row>
    <row r="2328" spans="2:17" x14ac:dyDescent="0.2">
      <c r="B2328" vm="11276">
        <f ca="1"/>
        <v>28.033899999999999</v>
      </c>
      <c r="C2328" vm="11277">
        <f ca="1"/>
        <v>16.904499999999999</v>
      </c>
      <c r="N2328" vm="8884">
        <f ca="1"/>
        <v>14.970499999999999</v>
      </c>
      <c r="O2328" vm="11278">
        <f ca="1"/>
        <v>81.540000000000006</v>
      </c>
      <c r="P2328" vm="11279">
        <f ca="1"/>
        <v>94.44</v>
      </c>
      <c r="Q2328" vm="9515">
        <f ca="1"/>
        <v>25.526399999999999</v>
      </c>
    </row>
    <row r="2329" spans="2:17" x14ac:dyDescent="0.2">
      <c r="B2329" vm="11280">
        <f ca="1"/>
        <v>28.575199999999999</v>
      </c>
      <c r="C2329" vm="9638">
        <f ca="1"/>
        <v>17.299499999999998</v>
      </c>
      <c r="N2329" vm="11281">
        <f ca="1"/>
        <v>15.3772</v>
      </c>
      <c r="O2329" vm="10450">
        <f ca="1"/>
        <v>81.650000000000006</v>
      </c>
      <c r="P2329" vm="11282">
        <f ca="1"/>
        <v>94.31</v>
      </c>
      <c r="Q2329" vm="11283">
        <f ca="1"/>
        <v>25.7331</v>
      </c>
    </row>
    <row r="2330" spans="2:17" x14ac:dyDescent="0.2">
      <c r="B2330" vm="11284">
        <f ca="1"/>
        <v>28.669499999999999</v>
      </c>
      <c r="C2330" vm="11285">
        <f ca="1"/>
        <v>17.091000000000001</v>
      </c>
      <c r="N2330" vm="2637">
        <f ca="1"/>
        <v>16.1465</v>
      </c>
      <c r="O2330" vm="11286">
        <f ca="1"/>
        <v>82.69</v>
      </c>
      <c r="P2330" vm="11287">
        <f ca="1"/>
        <v>94.75</v>
      </c>
      <c r="Q2330" vm="11288">
        <f ca="1"/>
        <v>25.8597</v>
      </c>
    </row>
    <row r="2331" spans="2:17" x14ac:dyDescent="0.2">
      <c r="B2331" vm="11289">
        <f ca="1"/>
        <v>28.927499999999998</v>
      </c>
      <c r="C2331" vm="11290">
        <f ca="1"/>
        <v>16.7575</v>
      </c>
      <c r="N2331" vm="689">
        <f ca="1"/>
        <v>16.1998</v>
      </c>
      <c r="O2331" vm="9837">
        <f ca="1"/>
        <v>81.5</v>
      </c>
      <c r="P2331" vm="11291">
        <f ca="1"/>
        <v>94.79</v>
      </c>
      <c r="Q2331" vm="11292">
        <f ca="1"/>
        <v>25.743099999999998</v>
      </c>
    </row>
    <row r="2332" spans="2:17" x14ac:dyDescent="0.2">
      <c r="B2332" vm="11293">
        <f ca="1"/>
        <v>27.2395</v>
      </c>
      <c r="C2332" vm="11294">
        <f ca="1"/>
        <v>16.049499999999998</v>
      </c>
      <c r="N2332" vm="1932">
        <f ca="1"/>
        <v>16.099799999999998</v>
      </c>
      <c r="O2332" vm="11295">
        <f ca="1"/>
        <v>81.069999999999993</v>
      </c>
      <c r="P2332" vm="11296">
        <f ca="1"/>
        <v>94.61</v>
      </c>
      <c r="Q2332" vm="11297">
        <f ca="1"/>
        <v>25.696400000000001</v>
      </c>
    </row>
    <row r="2333" spans="2:17" x14ac:dyDescent="0.2">
      <c r="B2333" vm="11298">
        <f ca="1"/>
        <v>27.252500000000001</v>
      </c>
      <c r="C2333" vm="11299">
        <f ca="1"/>
        <v>16.094000000000001</v>
      </c>
      <c r="N2333" vm="11300">
        <f ca="1"/>
        <v>16.219200000000001</v>
      </c>
      <c r="O2333" vm="10279">
        <f ca="1"/>
        <v>80.8</v>
      </c>
      <c r="P2333" vm="11301">
        <f ca="1"/>
        <v>94.49</v>
      </c>
      <c r="Q2333" vm="11302">
        <f ca="1"/>
        <v>26.066400000000002</v>
      </c>
    </row>
    <row r="2334" spans="2:17" x14ac:dyDescent="0.2">
      <c r="B2334" vm="11303">
        <f ca="1"/>
        <v>28.292000000000002</v>
      </c>
      <c r="C2334" vm="11304">
        <f ca="1"/>
        <v>16.423500000000001</v>
      </c>
      <c r="N2334" vm="11305">
        <f ca="1"/>
        <v>15.4572</v>
      </c>
      <c r="O2334" vm="10349">
        <f ca="1"/>
        <v>81.42</v>
      </c>
      <c r="P2334" vm="11306">
        <f ca="1"/>
        <v>94.16</v>
      </c>
      <c r="Q2334" vm="10955">
        <f ca="1"/>
        <v>25.9831</v>
      </c>
    </row>
    <row r="2335" spans="2:17" x14ac:dyDescent="0.2">
      <c r="B2335" vm="11307">
        <f ca="1"/>
        <v>28.4</v>
      </c>
      <c r="C2335" vm="11308">
        <f ca="1"/>
        <v>16.53</v>
      </c>
      <c r="N2335" vm="7035">
        <f ca="1"/>
        <v>15.4405</v>
      </c>
      <c r="O2335" vm="11309">
        <f ca="1"/>
        <v>79.77</v>
      </c>
      <c r="P2335" vm="11310">
        <f ca="1"/>
        <v>95.8</v>
      </c>
      <c r="Q2335" vm="11311">
        <f ca="1"/>
        <v>25.5931</v>
      </c>
    </row>
    <row r="2336" spans="2:17" x14ac:dyDescent="0.2">
      <c r="B2336" vm="11312">
        <f ca="1"/>
        <v>26.896999999999998</v>
      </c>
      <c r="C2336" vm="11313">
        <f ca="1"/>
        <v>15.7</v>
      </c>
      <c r="N2336" vm="1140">
        <f ca="1"/>
        <v>15.319800000000001</v>
      </c>
      <c r="O2336" vm="10160">
        <f ca="1"/>
        <v>79.44</v>
      </c>
      <c r="P2336" vm="11314">
        <f ca="1"/>
        <v>95.15</v>
      </c>
      <c r="Q2336" vm="11315">
        <f ca="1"/>
        <v>25.6464</v>
      </c>
    </row>
    <row r="2337" spans="2:17" x14ac:dyDescent="0.2">
      <c r="B2337" vm="11316">
        <f ca="1"/>
        <v>27.183</v>
      </c>
      <c r="C2337" vm="11317">
        <f ca="1"/>
        <v>15.8835</v>
      </c>
      <c r="N2337" vm="11318">
        <f ca="1"/>
        <v>15.724500000000001</v>
      </c>
      <c r="O2337" vm="9394">
        <f ca="1"/>
        <v>79.36</v>
      </c>
      <c r="P2337" vm="11314">
        <f ca="1"/>
        <v>95.15</v>
      </c>
      <c r="Q2337" vm="11319">
        <f ca="1"/>
        <v>25.676400000000001</v>
      </c>
    </row>
    <row r="2338" spans="2:17" x14ac:dyDescent="0.2">
      <c r="B2338" vm="11320">
        <f ca="1"/>
        <v>27.55</v>
      </c>
      <c r="C2338" vm="11321">
        <f ca="1"/>
        <v>15.835000000000001</v>
      </c>
      <c r="N2338" vm="11322">
        <f ca="1"/>
        <v>16.087800000000001</v>
      </c>
      <c r="O2338" vm="11323">
        <f ca="1"/>
        <v>79.489999999999995</v>
      </c>
      <c r="P2338" vm="11324">
        <f ca="1"/>
        <v>95.79</v>
      </c>
      <c r="Q2338" vm="11325">
        <f ca="1"/>
        <v>25.7697</v>
      </c>
    </row>
    <row r="2339" spans="2:17" x14ac:dyDescent="0.2">
      <c r="B2339" vm="11326">
        <f ca="1"/>
        <v>27.885000000000002</v>
      </c>
      <c r="C2339" vm="11327">
        <f ca="1"/>
        <v>16.058499999999999</v>
      </c>
      <c r="N2339" vm="8791">
        <f ca="1"/>
        <v>16.351800000000001</v>
      </c>
      <c r="O2339" vm="11328">
        <f ca="1"/>
        <v>75.44</v>
      </c>
      <c r="P2339" vm="11329">
        <f ca="1"/>
        <v>94.38</v>
      </c>
      <c r="Q2339" vm="11256">
        <f ca="1"/>
        <v>25.693100000000001</v>
      </c>
    </row>
    <row r="2340" spans="2:17" x14ac:dyDescent="0.2">
      <c r="B2340" vm="11330">
        <f ca="1"/>
        <v>27.815999999999999</v>
      </c>
      <c r="C2340" vm="11331">
        <f ca="1"/>
        <v>15.988</v>
      </c>
      <c r="N2340" vm="3825">
        <f ca="1"/>
        <v>16.476500000000001</v>
      </c>
      <c r="O2340" vm="11332">
        <f ca="1"/>
        <v>75.7</v>
      </c>
      <c r="P2340" vm="11329">
        <f ca="1"/>
        <v>94.38</v>
      </c>
      <c r="Q2340" vm="11333">
        <f ca="1"/>
        <v>25.803100000000001</v>
      </c>
    </row>
    <row r="2341" spans="2:17" x14ac:dyDescent="0.2">
      <c r="B2341" vm="11334">
        <f ca="1"/>
        <v>27.2</v>
      </c>
      <c r="C2341" vm="11335">
        <f ca="1"/>
        <v>16.198499999999999</v>
      </c>
      <c r="N2341" vm="1328">
        <f ca="1"/>
        <v>16.526499999999999</v>
      </c>
      <c r="O2341" vm="9280">
        <f ca="1"/>
        <v>75.19</v>
      </c>
      <c r="P2341" vm="11336">
        <f ca="1"/>
        <v>93.75</v>
      </c>
      <c r="Q2341" vm="10233">
        <f ca="1"/>
        <v>25.839700000000001</v>
      </c>
    </row>
    <row r="2342" spans="2:17" x14ac:dyDescent="0.2">
      <c r="B2342" vm="11337">
        <f ca="1"/>
        <v>26.8</v>
      </c>
      <c r="C2342" vm="1627">
        <f ca="1"/>
        <v>16.600000000000001</v>
      </c>
      <c r="N2342" vm="11338">
        <f ca="1"/>
        <v>17.1798</v>
      </c>
      <c r="O2342" vm="11339">
        <f ca="1"/>
        <v>75.81</v>
      </c>
      <c r="P2342" vm="11340">
        <f ca="1"/>
        <v>93.45</v>
      </c>
      <c r="Q2342" vm="11341">
        <f ca="1"/>
        <v>25.939699999999998</v>
      </c>
    </row>
    <row r="2343" spans="2:17" x14ac:dyDescent="0.2">
      <c r="B2343" vm="11342">
        <f ca="1"/>
        <v>27.183499999999999</v>
      </c>
      <c r="C2343" vm="11343">
        <f ca="1"/>
        <v>16.652999999999999</v>
      </c>
      <c r="N2343" vm="11344">
        <f ca="1"/>
        <v>17.159199999999998</v>
      </c>
      <c r="O2343" vm="11345">
        <f ca="1"/>
        <v>76.150000000000006</v>
      </c>
      <c r="P2343" vm="11346">
        <f ca="1"/>
        <v>93.5</v>
      </c>
      <c r="Q2343" vm="10999">
        <f ca="1"/>
        <v>26.0564</v>
      </c>
    </row>
    <row r="2344" spans="2:17" x14ac:dyDescent="0.2">
      <c r="B2344" vm="11347">
        <f ca="1"/>
        <v>27.084499999999998</v>
      </c>
      <c r="C2344" vm="11348">
        <f ca="1"/>
        <v>16.483499999999999</v>
      </c>
      <c r="N2344" vm="4806">
        <f ca="1"/>
        <v>17.4998</v>
      </c>
      <c r="O2344" vm="11349">
        <f ca="1"/>
        <v>76.569999999999993</v>
      </c>
      <c r="P2344" vm="11350">
        <f ca="1"/>
        <v>94.15</v>
      </c>
      <c r="Q2344" vm="10170">
        <f ca="1"/>
        <v>26.103100000000001</v>
      </c>
    </row>
    <row r="2345" spans="2:17" x14ac:dyDescent="0.2">
      <c r="B2345" vm="11351">
        <f ca="1"/>
        <v>26.613</v>
      </c>
      <c r="C2345" vm="11352">
        <f ca="1"/>
        <v>15.8125</v>
      </c>
      <c r="N2345" vm="305">
        <f ca="1"/>
        <v>17.379799999999999</v>
      </c>
      <c r="O2345" vm="11353">
        <f ca="1"/>
        <v>76.349999999999994</v>
      </c>
      <c r="P2345" vm="11227">
        <f ca="1"/>
        <v>95.08</v>
      </c>
      <c r="Q2345" vm="10993">
        <f ca="1"/>
        <v>26.2864</v>
      </c>
    </row>
    <row r="2346" spans="2:17" x14ac:dyDescent="0.2">
      <c r="B2346" vm="5943">
        <f ca="1"/>
        <v>26.29</v>
      </c>
      <c r="C2346" vm="1729">
        <f ca="1"/>
        <v>15.2</v>
      </c>
      <c r="N2346" vm="11354">
        <f ca="1"/>
        <v>17.221800000000002</v>
      </c>
      <c r="O2346" vm="11355">
        <f ca="1"/>
        <v>75.95</v>
      </c>
      <c r="P2346" vm="11356">
        <f ca="1"/>
        <v>95.98</v>
      </c>
      <c r="Q2346" vm="11357">
        <f ca="1"/>
        <v>26.613099999999999</v>
      </c>
    </row>
    <row r="2347" spans="2:17" x14ac:dyDescent="0.2">
      <c r="B2347" vm="11358">
        <f ca="1"/>
        <v>26.194500000000001</v>
      </c>
      <c r="C2347" vm="11359">
        <f ca="1"/>
        <v>14.821999999999999</v>
      </c>
      <c r="N2347" vm="11360">
        <f ca="1"/>
        <v>16.954499999999999</v>
      </c>
      <c r="O2347" vm="11361">
        <f ca="1"/>
        <v>75.25</v>
      </c>
      <c r="P2347" vm="11362">
        <f ca="1"/>
        <v>96.42</v>
      </c>
      <c r="Q2347" vm="11363">
        <f ca="1"/>
        <v>26.529699999999998</v>
      </c>
    </row>
    <row r="2348" spans="2:17" x14ac:dyDescent="0.2">
      <c r="B2348" vm="11364">
        <f ca="1"/>
        <v>26.756</v>
      </c>
      <c r="C2348" vm="11365">
        <f ca="1"/>
        <v>14.904999999999999</v>
      </c>
      <c r="N2348" vm="322">
        <f ca="1"/>
        <v>16.9665</v>
      </c>
      <c r="O2348" vm="11366">
        <f ca="1"/>
        <v>75.05</v>
      </c>
      <c r="P2348" vm="11367">
        <f ca="1"/>
        <v>96.14</v>
      </c>
      <c r="Q2348" vm="11368">
        <f ca="1"/>
        <v>26.5764</v>
      </c>
    </row>
    <row r="2349" spans="2:17" x14ac:dyDescent="0.2">
      <c r="B2349" vm="11369">
        <f ca="1"/>
        <v>26.712499999999999</v>
      </c>
      <c r="C2349" vm="1743">
        <f ca="1"/>
        <v>15.2065</v>
      </c>
      <c r="N2349" vm="11370">
        <f ca="1"/>
        <v>19.891100000000002</v>
      </c>
      <c r="O2349" vm="11371">
        <f ca="1"/>
        <v>74.680000000000007</v>
      </c>
      <c r="P2349" vm="11372">
        <f ca="1"/>
        <v>97.11</v>
      </c>
      <c r="Q2349" vm="11373">
        <f ca="1"/>
        <v>26.533100000000001</v>
      </c>
    </row>
    <row r="2350" spans="2:17" x14ac:dyDescent="0.2">
      <c r="B2350" vm="11374">
        <f ca="1"/>
        <v>27.071999999999999</v>
      </c>
      <c r="C2350" vm="11375">
        <f ca="1"/>
        <v>15.521000000000001</v>
      </c>
      <c r="N2350" vm="11376">
        <f ca="1"/>
        <v>19.847799999999999</v>
      </c>
      <c r="O2350" vm="11377">
        <f ca="1"/>
        <v>74.83</v>
      </c>
      <c r="P2350" vm="11378">
        <f ca="1"/>
        <v>96.85</v>
      </c>
      <c r="Q2350" vm="10993">
        <f ca="1"/>
        <v>26.2864</v>
      </c>
    </row>
    <row r="2351" spans="2:17" x14ac:dyDescent="0.2">
      <c r="B2351" vm="11379">
        <f ca="1"/>
        <v>26.512</v>
      </c>
      <c r="C2351" vm="11380">
        <f ca="1"/>
        <v>15.3185</v>
      </c>
      <c r="N2351" vm="11381">
        <f ca="1"/>
        <v>21.835799999999999</v>
      </c>
      <c r="O2351" vm="9285">
        <f ca="1"/>
        <v>75.13</v>
      </c>
      <c r="P2351" vm="11382">
        <f ca="1"/>
        <v>97.64</v>
      </c>
      <c r="Q2351" vm="11383">
        <f ca="1"/>
        <v>26.1097</v>
      </c>
    </row>
    <row r="2352" spans="2:17" x14ac:dyDescent="0.2">
      <c r="B2352" vm="11384">
        <f ca="1"/>
        <v>26.670500000000001</v>
      </c>
      <c r="C2352" vm="901">
        <f ca="1"/>
        <v>15.4765</v>
      </c>
      <c r="N2352" vm="11385">
        <f ca="1"/>
        <v>21.3325</v>
      </c>
      <c r="O2352" vm="8962">
        <f ca="1"/>
        <v>75.59</v>
      </c>
      <c r="P2352" vm="11386">
        <f ca="1"/>
        <v>99.11</v>
      </c>
      <c r="Q2352" vm="10143">
        <f ca="1"/>
        <v>25.9497</v>
      </c>
    </row>
    <row r="2353" spans="2:17" x14ac:dyDescent="0.2">
      <c r="B2353" vm="11387">
        <f ca="1"/>
        <v>26.162500000000001</v>
      </c>
      <c r="C2353" vm="11388">
        <f ca="1"/>
        <v>14.778</v>
      </c>
      <c r="N2353" vm="11389">
        <f ca="1"/>
        <v>20.866499999999998</v>
      </c>
      <c r="O2353" vm="9266">
        <f ca="1"/>
        <v>77.819999999999993</v>
      </c>
      <c r="P2353" vm="11390">
        <f ca="1"/>
        <v>99.6</v>
      </c>
      <c r="Q2353" vm="11391">
        <f ca="1"/>
        <v>25.999700000000001</v>
      </c>
    </row>
    <row r="2354" spans="2:17" x14ac:dyDescent="0.2">
      <c r="B2354" vm="11392">
        <f ca="1"/>
        <v>25.786000000000001</v>
      </c>
      <c r="C2354" vm="11393">
        <f ca="1"/>
        <v>14.541</v>
      </c>
      <c r="N2354" vm="11394">
        <f ca="1"/>
        <v>20.873100000000001</v>
      </c>
      <c r="O2354" vm="11395">
        <f ca="1"/>
        <v>76.819999999999993</v>
      </c>
      <c r="P2354" vm="11396">
        <f ca="1"/>
        <v>99.55</v>
      </c>
      <c r="Q2354" vm="11397">
        <f ca="1"/>
        <v>26.173100000000002</v>
      </c>
    </row>
    <row r="2355" spans="2:17" x14ac:dyDescent="0.2">
      <c r="B2355" vm="11398">
        <f ca="1"/>
        <v>25.932500000000001</v>
      </c>
      <c r="C2355" vm="11399">
        <f ca="1"/>
        <v>14.528499999999999</v>
      </c>
      <c r="N2355" vm="11400">
        <f ca="1"/>
        <v>21.087800000000001</v>
      </c>
      <c r="O2355" vm="11401">
        <f ca="1"/>
        <v>77.2</v>
      </c>
      <c r="P2355" vm="11402">
        <f ca="1"/>
        <v>100.65</v>
      </c>
      <c r="Q2355" vm="11403">
        <f ca="1"/>
        <v>26.316400000000002</v>
      </c>
    </row>
    <row r="2356" spans="2:17" x14ac:dyDescent="0.2">
      <c r="B2356" vm="11404">
        <f ca="1"/>
        <v>26.591999999999999</v>
      </c>
      <c r="C2356" vm="11405">
        <f ca="1"/>
        <v>14.715</v>
      </c>
      <c r="N2356" vm="11406">
        <f ca="1"/>
        <v>20.986499999999999</v>
      </c>
      <c r="O2356" vm="11407">
        <f ca="1"/>
        <v>77.86</v>
      </c>
      <c r="P2356" vm="11408">
        <f ca="1"/>
        <v>100.01</v>
      </c>
      <c r="Q2356" vm="11409">
        <f ca="1"/>
        <v>26.389700000000001</v>
      </c>
    </row>
    <row r="2357" spans="2:17" x14ac:dyDescent="0.2">
      <c r="B2357" vm="11410">
        <f ca="1"/>
        <v>26.978999999999999</v>
      </c>
      <c r="C2357" vm="11411">
        <f ca="1"/>
        <v>15.13</v>
      </c>
      <c r="N2357" vm="11412">
        <f ca="1"/>
        <v>21.3078</v>
      </c>
      <c r="O2357" vm="11413">
        <f ca="1"/>
        <v>78.05</v>
      </c>
      <c r="P2357" vm="11414">
        <f ca="1"/>
        <v>100.97</v>
      </c>
      <c r="Q2357" vm="11415">
        <f ca="1"/>
        <v>26.349699999999999</v>
      </c>
    </row>
    <row r="2358" spans="2:17" x14ac:dyDescent="0.2">
      <c r="B2358" vm="11416">
        <f ca="1"/>
        <v>27.091000000000001</v>
      </c>
      <c r="C2358" vm="1761">
        <f ca="1"/>
        <v>15.125</v>
      </c>
      <c r="N2358" vm="9939">
        <f ca="1"/>
        <v>21.1998</v>
      </c>
      <c r="O2358" vm="11417">
        <f ca="1"/>
        <v>77.16</v>
      </c>
      <c r="P2358" vm="11418">
        <f ca="1"/>
        <v>99.12</v>
      </c>
      <c r="Q2358" vm="10276">
        <f ca="1"/>
        <v>25.426400000000001</v>
      </c>
    </row>
    <row r="2359" spans="2:17" x14ac:dyDescent="0.2">
      <c r="B2359" vm="11419">
        <f ca="1"/>
        <v>26.657</v>
      </c>
      <c r="C2359" vm="11420">
        <f ca="1"/>
        <v>14.901</v>
      </c>
      <c r="N2359" vm="11421">
        <f ca="1"/>
        <v>21.942399999999999</v>
      </c>
      <c r="O2359" vm="11353">
        <f ca="1"/>
        <v>76.349999999999994</v>
      </c>
      <c r="P2359" vm="11422">
        <f ca="1"/>
        <v>99.5</v>
      </c>
      <c r="Q2359" vm="11423">
        <f ca="1"/>
        <v>25.666399999999999</v>
      </c>
    </row>
    <row r="2360" spans="2:17" x14ac:dyDescent="0.2">
      <c r="B2360" vm="4250">
        <f ca="1"/>
        <v>26.48</v>
      </c>
      <c r="C2360" vm="11424">
        <f ca="1"/>
        <v>14.64</v>
      </c>
      <c r="N2360" vm="11425">
        <f ca="1"/>
        <v>22.299800000000001</v>
      </c>
      <c r="O2360" vm="11426">
        <f ca="1"/>
        <v>76.42</v>
      </c>
      <c r="P2360" vm="11427">
        <f ca="1"/>
        <v>100.36</v>
      </c>
      <c r="Q2360" vm="11428">
        <f ca="1"/>
        <v>25.703099999999999</v>
      </c>
    </row>
    <row r="2361" spans="2:17" x14ac:dyDescent="0.2">
      <c r="B2361" vm="11429">
        <f ca="1"/>
        <v>26.443999999999999</v>
      </c>
      <c r="C2361" vm="11430">
        <f ca="1"/>
        <v>14.788</v>
      </c>
      <c r="N2361" vm="11431">
        <f ca="1"/>
        <v>22.9298</v>
      </c>
      <c r="O2361" vm="11432">
        <f ca="1"/>
        <v>77.19</v>
      </c>
      <c r="P2361" vm="11433">
        <f ca="1"/>
        <v>101.03</v>
      </c>
      <c r="Q2361" vm="11434">
        <f ca="1"/>
        <v>25.453099999999999</v>
      </c>
    </row>
    <row r="2362" spans="2:17" x14ac:dyDescent="0.2">
      <c r="B2362" vm="4583">
        <f ca="1"/>
        <v>27</v>
      </c>
      <c r="C2362" vm="11435">
        <f ca="1"/>
        <v>14.855</v>
      </c>
      <c r="N2362" vm="11436">
        <f ca="1"/>
        <v>23.1264</v>
      </c>
      <c r="O2362" vm="9940">
        <f ca="1"/>
        <v>76.709999999999994</v>
      </c>
      <c r="P2362" vm="11437">
        <f ca="1"/>
        <v>100.94</v>
      </c>
      <c r="Q2362" vm="11438">
        <f ca="1"/>
        <v>25.313099999999999</v>
      </c>
    </row>
    <row r="2363" spans="2:17" x14ac:dyDescent="0.2">
      <c r="B2363" vm="11439">
        <f ca="1"/>
        <v>27.145</v>
      </c>
      <c r="C2363" vm="11440">
        <f ca="1"/>
        <v>15.1105</v>
      </c>
      <c r="N2363" vm="11441">
        <f ca="1"/>
        <v>23.666399999999999</v>
      </c>
      <c r="O2363" vm="9798">
        <f ca="1"/>
        <v>77.709999999999994</v>
      </c>
      <c r="P2363" vm="11442">
        <f ca="1"/>
        <v>100.96</v>
      </c>
      <c r="Q2363" vm="11443">
        <f ca="1"/>
        <v>25.263100000000001</v>
      </c>
    </row>
    <row r="2364" spans="2:17" x14ac:dyDescent="0.2">
      <c r="B2364" vm="11444">
        <f ca="1"/>
        <v>27.61</v>
      </c>
      <c r="C2364" vm="11445">
        <f ca="1"/>
        <v>15.2525</v>
      </c>
      <c r="N2364" vm="11446">
        <f ca="1"/>
        <v>23.073799999999999</v>
      </c>
      <c r="O2364" vm="10142">
        <f ca="1"/>
        <v>78.650000000000006</v>
      </c>
      <c r="P2364" vm="11447">
        <f ca="1"/>
        <v>100.92</v>
      </c>
      <c r="Q2364" vm="11448">
        <f ca="1"/>
        <v>25.186399999999999</v>
      </c>
    </row>
    <row r="2365" spans="2:17" x14ac:dyDescent="0.2">
      <c r="B2365" vm="11449">
        <f ca="1"/>
        <v>27.906500000000001</v>
      </c>
      <c r="C2365" vm="11450">
        <f ca="1"/>
        <v>15.273</v>
      </c>
      <c r="N2365" vm="11451">
        <f ca="1"/>
        <v>23.375800000000002</v>
      </c>
      <c r="O2365" vm="9363">
        <f ca="1"/>
        <v>79.23</v>
      </c>
      <c r="P2365" vm="11452">
        <f ca="1"/>
        <v>101.5</v>
      </c>
      <c r="Q2365" vm="11214">
        <f ca="1"/>
        <v>25.2364</v>
      </c>
    </row>
    <row r="2366" spans="2:17" x14ac:dyDescent="0.2">
      <c r="B2366" vm="11453">
        <f ca="1"/>
        <v>28.388999999999999</v>
      </c>
      <c r="C2366" vm="11454">
        <f ca="1"/>
        <v>15.720499999999999</v>
      </c>
      <c r="N2366" vm="11455">
        <f ca="1"/>
        <v>23.5275</v>
      </c>
      <c r="O2366" vm="11456">
        <f ca="1"/>
        <v>78.97</v>
      </c>
      <c r="P2366" vm="11457">
        <f ca="1"/>
        <v>100.76</v>
      </c>
      <c r="Q2366" vm="11458">
        <f ca="1"/>
        <v>25.1264</v>
      </c>
    </row>
    <row r="2367" spans="2:17" x14ac:dyDescent="0.2">
      <c r="B2367" vm="11459">
        <f ca="1"/>
        <v>28.7285</v>
      </c>
      <c r="C2367" vm="11460">
        <f ca="1"/>
        <v>15.475</v>
      </c>
      <c r="N2367" vm="11461">
        <f ca="1"/>
        <v>23.4498</v>
      </c>
      <c r="O2367" vm="11462">
        <f ca="1"/>
        <v>78.599999999999994</v>
      </c>
      <c r="P2367" vm="11463">
        <f ca="1"/>
        <v>100.54</v>
      </c>
      <c r="Q2367" vm="11464">
        <f ca="1"/>
        <v>25.223099999999999</v>
      </c>
    </row>
    <row r="2368" spans="2:17" x14ac:dyDescent="0.2">
      <c r="B2368" vm="11284">
        <f ca="1"/>
        <v>28.669499999999999</v>
      </c>
      <c r="C2368" vm="11375">
        <f ca="1"/>
        <v>15.521000000000001</v>
      </c>
      <c r="N2368" vm="9211">
        <f ca="1"/>
        <v>23.9998</v>
      </c>
      <c r="O2368" vm="10188">
        <f ca="1"/>
        <v>79.239999999999995</v>
      </c>
      <c r="P2368" vm="11396">
        <f ca="1"/>
        <v>99.55</v>
      </c>
      <c r="Q2368" vm="11465">
        <f ca="1"/>
        <v>25.353100000000001</v>
      </c>
    </row>
    <row r="2369" spans="2:17" x14ac:dyDescent="0.2">
      <c r="B2369" vm="11466">
        <f ca="1"/>
        <v>28.582000000000001</v>
      </c>
      <c r="C2369" vm="11467">
        <f ca="1"/>
        <v>15.721500000000001</v>
      </c>
      <c r="N2369" vm="11468">
        <f ca="1"/>
        <v>23.633800000000001</v>
      </c>
      <c r="O2369" vm="11309">
        <f ca="1"/>
        <v>79.77</v>
      </c>
      <c r="P2369" vm="11469">
        <f ca="1"/>
        <v>100.98</v>
      </c>
      <c r="Q2369" vm="9515">
        <f ca="1"/>
        <v>25.526399999999999</v>
      </c>
    </row>
    <row r="2370" spans="2:17" x14ac:dyDescent="0.2">
      <c r="B2370" vm="11470">
        <f ca="1"/>
        <v>28.487500000000001</v>
      </c>
      <c r="C2370" vm="11471">
        <f ca="1"/>
        <v>15.6295</v>
      </c>
      <c r="N2370" vm="11472">
        <f ca="1"/>
        <v>22.677099999999999</v>
      </c>
      <c r="O2370" vm="11473">
        <f ca="1"/>
        <v>79.31</v>
      </c>
      <c r="P2370" vm="11474">
        <f ca="1"/>
        <v>102.36</v>
      </c>
      <c r="Q2370" vm="11475">
        <f ca="1"/>
        <v>25.579699999999999</v>
      </c>
    </row>
    <row r="2371" spans="2:17" x14ac:dyDescent="0.2">
      <c r="B2371" vm="11476">
        <f ca="1"/>
        <v>28.045000000000002</v>
      </c>
      <c r="C2371" vm="11477">
        <f ca="1"/>
        <v>15.2875</v>
      </c>
      <c r="N2371" vm="11478">
        <f ca="1"/>
        <v>22.9544</v>
      </c>
      <c r="O2371" vm="10215">
        <f ca="1"/>
        <v>79.73</v>
      </c>
      <c r="P2371" vm="11479">
        <f ca="1"/>
        <v>102.76</v>
      </c>
      <c r="Q2371" vm="9485">
        <f ca="1"/>
        <v>25.533100000000001</v>
      </c>
    </row>
    <row r="2372" spans="2:17" x14ac:dyDescent="0.2">
      <c r="B2372" vm="11480">
        <f ca="1"/>
        <v>27.576000000000001</v>
      </c>
      <c r="C2372" vm="11481">
        <f ca="1"/>
        <v>15.342499999999999</v>
      </c>
      <c r="N2372" vm="11482">
        <f ca="1"/>
        <v>22.351099999999999</v>
      </c>
      <c r="O2372" vm="11483">
        <f ca="1"/>
        <v>80.48</v>
      </c>
      <c r="P2372" vm="11484">
        <f ca="1"/>
        <v>103.33</v>
      </c>
      <c r="Q2372" vm="10238">
        <f ca="1"/>
        <v>25.6831</v>
      </c>
    </row>
    <row r="2373" spans="2:17" x14ac:dyDescent="0.2">
      <c r="B2373" vm="11485">
        <f ca="1"/>
        <v>27.855499999999999</v>
      </c>
      <c r="C2373" vm="11486">
        <f ca="1"/>
        <v>15.404999999999999</v>
      </c>
      <c r="N2373" vm="11487">
        <f ca="1"/>
        <v>22.074400000000001</v>
      </c>
      <c r="O2373" vm="10605">
        <f ca="1"/>
        <v>79.989999999999995</v>
      </c>
      <c r="P2373" vm="11488">
        <f ca="1"/>
        <v>102.08</v>
      </c>
      <c r="Q2373" vm="11018">
        <f ca="1"/>
        <v>25.819700000000001</v>
      </c>
    </row>
    <row r="2374" spans="2:17" x14ac:dyDescent="0.2">
      <c r="B2374" vm="11489">
        <f ca="1"/>
        <v>28.408000000000001</v>
      </c>
      <c r="C2374" vm="11490">
        <f ca="1"/>
        <v>16.25</v>
      </c>
      <c r="N2374" vm="11491">
        <f ca="1"/>
        <v>22.073799999999999</v>
      </c>
      <c r="O2374" vm="11492">
        <f ca="1"/>
        <v>80.05</v>
      </c>
      <c r="P2374" vm="11493">
        <f ca="1"/>
        <v>102.62</v>
      </c>
      <c r="Q2374" vm="11494">
        <f ca="1"/>
        <v>25.689699999999998</v>
      </c>
    </row>
    <row r="2375" spans="2:17" x14ac:dyDescent="0.2">
      <c r="B2375" vm="11495">
        <f ca="1"/>
        <v>28.337499999999999</v>
      </c>
      <c r="C2375" vm="11496">
        <f ca="1"/>
        <v>16.578499999999998</v>
      </c>
      <c r="N2375" vm="11497">
        <f ca="1"/>
        <v>21.959800000000001</v>
      </c>
      <c r="O2375" vm="11498">
        <f ca="1"/>
        <v>79.599999999999994</v>
      </c>
      <c r="P2375" vm="11499">
        <f ca="1"/>
        <v>103.44</v>
      </c>
      <c r="Q2375" vm="10504">
        <f ca="1"/>
        <v>25.603100000000001</v>
      </c>
    </row>
    <row r="2376" spans="2:17" x14ac:dyDescent="0.2">
      <c r="B2376" vm="11500">
        <f ca="1"/>
        <v>28.439</v>
      </c>
      <c r="C2376" vm="11501">
        <f ca="1"/>
        <v>16.3825</v>
      </c>
      <c r="N2376" vm="11502">
        <f ca="1"/>
        <v>22.174399999999999</v>
      </c>
      <c r="O2376" vm="9822">
        <f ca="1"/>
        <v>79.760000000000005</v>
      </c>
      <c r="P2376" vm="11503">
        <f ca="1"/>
        <v>103.77</v>
      </c>
      <c r="Q2376" vm="11504">
        <f ca="1"/>
        <v>25.516400000000001</v>
      </c>
    </row>
    <row r="2377" spans="2:17" x14ac:dyDescent="0.2">
      <c r="B2377" vm="11505">
        <f ca="1"/>
        <v>28.295999999999999</v>
      </c>
      <c r="C2377" vm="1796">
        <f ca="1"/>
        <v>16.8</v>
      </c>
      <c r="N2377" vm="11506">
        <f ca="1"/>
        <v>22.516400000000001</v>
      </c>
      <c r="O2377" vm="9367">
        <f ca="1"/>
        <v>79.78</v>
      </c>
      <c r="P2377" vm="11507">
        <f ca="1"/>
        <v>103.32</v>
      </c>
      <c r="Q2377" vm="8767">
        <f ca="1"/>
        <v>25.349699999999999</v>
      </c>
    </row>
    <row r="2378" spans="2:17" x14ac:dyDescent="0.2">
      <c r="B2378" vm="11508">
        <f ca="1"/>
        <v>28.35</v>
      </c>
      <c r="C2378" vm="11509">
        <f ca="1"/>
        <v>16.7775</v>
      </c>
      <c r="N2378" vm="11510">
        <f ca="1"/>
        <v>22.188400000000001</v>
      </c>
      <c r="O2378" vm="11511">
        <f ca="1"/>
        <v>79.34</v>
      </c>
      <c r="P2378" vm="11512">
        <f ca="1"/>
        <v>103.65</v>
      </c>
      <c r="Q2378" vm="11464">
        <f ca="1"/>
        <v>25.223099999999999</v>
      </c>
    </row>
    <row r="2379" spans="2:17" x14ac:dyDescent="0.2">
      <c r="B2379" vm="11513">
        <f ca="1"/>
        <v>28.004000000000001</v>
      </c>
      <c r="C2379" vm="11514">
        <f ca="1"/>
        <v>16.352499999999999</v>
      </c>
      <c r="N2379" vm="10410">
        <f ca="1"/>
        <v>22.333100000000002</v>
      </c>
      <c r="O2379" vm="11515">
        <f ca="1"/>
        <v>79.180000000000007</v>
      </c>
      <c r="P2379" vm="11512">
        <f ca="1"/>
        <v>103.65</v>
      </c>
      <c r="Q2379" vm="10341">
        <f ca="1"/>
        <v>25.0364</v>
      </c>
    </row>
    <row r="2380" spans="2:17" x14ac:dyDescent="0.2">
      <c r="B2380" vm="11516">
        <f ca="1"/>
        <v>27.862500000000001</v>
      </c>
      <c r="C2380" vm="11517">
        <f ca="1"/>
        <v>16.242999999999999</v>
      </c>
      <c r="N2380" vm="11518">
        <f ca="1"/>
        <v>22.4391</v>
      </c>
      <c r="O2380" vm="11519">
        <f ca="1"/>
        <v>77.900000000000006</v>
      </c>
      <c r="P2380" vm="11520">
        <f ca="1"/>
        <v>102.92</v>
      </c>
      <c r="Q2380" vm="11068">
        <f ca="1"/>
        <v>25.096399999999999</v>
      </c>
    </row>
    <row r="2381" spans="2:17" x14ac:dyDescent="0.2">
      <c r="B2381" vm="11521">
        <f ca="1"/>
        <v>27.617999999999999</v>
      </c>
      <c r="C2381" vm="11522">
        <f ca="1"/>
        <v>16.376999999999999</v>
      </c>
      <c r="N2381" vm="11523">
        <f ca="1"/>
        <v>22.663799999999998</v>
      </c>
      <c r="O2381" vm="11524">
        <f ca="1"/>
        <v>78.17</v>
      </c>
      <c r="P2381" vm="11525">
        <f ca="1"/>
        <v>103.7</v>
      </c>
      <c r="Q2381" vm="11526">
        <f ca="1"/>
        <v>25.013100000000001</v>
      </c>
    </row>
    <row r="2382" spans="2:17" x14ac:dyDescent="0.2">
      <c r="B2382" vm="5687">
        <f ca="1"/>
        <v>27.64</v>
      </c>
      <c r="C2382" vm="11527">
        <f ca="1"/>
        <v>16.399999999999999</v>
      </c>
      <c r="N2382" vm="11528">
        <f ca="1"/>
        <v>23.458200000000001</v>
      </c>
      <c r="O2382" vm="11529">
        <f ca="1"/>
        <v>79.349999999999994</v>
      </c>
      <c r="P2382" vm="11530">
        <f ca="1"/>
        <v>104.06</v>
      </c>
      <c r="Q2382" vm="11531">
        <f ca="1"/>
        <v>25.293099999999999</v>
      </c>
    </row>
    <row r="2383" spans="2:17" x14ac:dyDescent="0.2">
      <c r="B2383" vm="11532">
        <f ca="1"/>
        <v>28.057500000000001</v>
      </c>
      <c r="C2383" vm="11533">
        <f ca="1"/>
        <v>16.762799999999999</v>
      </c>
      <c r="N2383" vm="11534">
        <f ca="1"/>
        <v>23.661100000000001</v>
      </c>
      <c r="O2383" vm="11535">
        <f ca="1"/>
        <v>80.83</v>
      </c>
      <c r="P2383" vm="11536">
        <f ca="1"/>
        <v>104.04</v>
      </c>
      <c r="Q2383" vm="10753">
        <f ca="1"/>
        <v>25.386399999999998</v>
      </c>
    </row>
    <row r="2384" spans="2:17" x14ac:dyDescent="0.2">
      <c r="B2384" vm="11537">
        <f ca="1"/>
        <v>28.322500000000002</v>
      </c>
      <c r="C2384" vm="11538">
        <f ca="1"/>
        <v>16.388000000000002</v>
      </c>
      <c r="N2384" vm="11539">
        <f ca="1"/>
        <v>24.069800000000001</v>
      </c>
      <c r="O2384" vm="11540">
        <f ca="1"/>
        <v>81.39</v>
      </c>
      <c r="P2384" vm="11541">
        <f ca="1"/>
        <v>103.4</v>
      </c>
      <c r="Q2384" vm="11448">
        <f ca="1"/>
        <v>25.186399999999999</v>
      </c>
    </row>
    <row r="2385" spans="2:17" x14ac:dyDescent="0.2">
      <c r="B2385" vm="11542">
        <f ca="1"/>
        <v>28.217500000000001</v>
      </c>
      <c r="C2385" vm="1353">
        <f ca="1"/>
        <v>16.166499999999999</v>
      </c>
      <c r="N2385" vm="11543">
        <f ca="1"/>
        <v>24.169799999999999</v>
      </c>
      <c r="O2385" vm="11544">
        <f ca="1"/>
        <v>81.430000000000007</v>
      </c>
      <c r="P2385" vm="11545">
        <f ca="1"/>
        <v>103.34</v>
      </c>
      <c r="Q2385" vm="10744">
        <f ca="1"/>
        <v>25.3431</v>
      </c>
    </row>
    <row r="2386" spans="2:17" x14ac:dyDescent="0.2">
      <c r="B2386" vm="11546">
        <f ca="1"/>
        <v>28.710999999999999</v>
      </c>
      <c r="C2386" vm="11522">
        <f ca="1"/>
        <v>16.376999999999999</v>
      </c>
      <c r="N2386" vm="11547">
        <f ca="1"/>
        <v>25.265699999999999</v>
      </c>
      <c r="O2386" vm="11548">
        <f ca="1"/>
        <v>81.349999999999994</v>
      </c>
      <c r="P2386" vm="11549">
        <f ca="1"/>
        <v>103.71</v>
      </c>
      <c r="Q2386" vm="11550">
        <f ca="1"/>
        <v>25.2531</v>
      </c>
    </row>
    <row r="2387" spans="2:17" x14ac:dyDescent="0.2">
      <c r="B2387" vm="11551">
        <f ca="1"/>
        <v>28.677499999999998</v>
      </c>
      <c r="C2387" vm="631">
        <f ca="1"/>
        <v>16.2165</v>
      </c>
      <c r="N2387" vm="11552">
        <f ca="1"/>
        <v>25.3751</v>
      </c>
      <c r="O2387" vm="10318">
        <f ca="1"/>
        <v>82.48</v>
      </c>
      <c r="P2387" vm="11553">
        <f ca="1"/>
        <v>104.33</v>
      </c>
      <c r="Q2387" vm="11554">
        <f ca="1"/>
        <v>25.173100000000002</v>
      </c>
    </row>
    <row r="2388" spans="2:17" x14ac:dyDescent="0.2">
      <c r="B2388" vm="11555">
        <f ca="1"/>
        <v>29.465</v>
      </c>
      <c r="C2388" vm="11556">
        <f ca="1"/>
        <v>16.424499999999998</v>
      </c>
      <c r="N2388" vm="11557">
        <f ca="1"/>
        <v>26.4877</v>
      </c>
      <c r="O2388" vm="10594">
        <f ca="1"/>
        <v>81.69</v>
      </c>
      <c r="P2388" vm="11558">
        <f ca="1"/>
        <v>105.48</v>
      </c>
      <c r="Q2388" vm="11559">
        <f ca="1"/>
        <v>24.9331</v>
      </c>
    </row>
    <row r="2389" spans="2:17" x14ac:dyDescent="0.2">
      <c r="B2389" vm="4974">
        <f ca="1"/>
        <v>29.272500000000001</v>
      </c>
      <c r="C2389" vm="3676">
        <f ca="1"/>
        <v>16.294</v>
      </c>
      <c r="N2389" vm="11560">
        <f ca="1"/>
        <v>27.352399999999999</v>
      </c>
      <c r="O2389" vm="10738">
        <f ca="1"/>
        <v>82.28</v>
      </c>
      <c r="P2389" vm="11561">
        <f ca="1"/>
        <v>106.64</v>
      </c>
      <c r="Q2389" vm="11562">
        <f ca="1"/>
        <v>25.131399999999999</v>
      </c>
    </row>
    <row r="2390" spans="2:17" x14ac:dyDescent="0.2">
      <c r="B2390" vm="11563">
        <f ca="1"/>
        <v>29.338000000000001</v>
      </c>
      <c r="C2390" vm="11564">
        <f ca="1"/>
        <v>16.248999999999999</v>
      </c>
      <c r="N2390" vm="11565">
        <f ca="1"/>
        <v>27.451699999999999</v>
      </c>
      <c r="O2390" vm="10354">
        <f ca="1"/>
        <v>81.739999999999995</v>
      </c>
      <c r="P2390" vm="11566">
        <f ca="1"/>
        <v>106.26</v>
      </c>
      <c r="Q2390" vm="10265">
        <f ca="1"/>
        <v>25.089700000000001</v>
      </c>
    </row>
    <row r="2391" spans="2:17" x14ac:dyDescent="0.2">
      <c r="B2391" vm="11567">
        <f ca="1"/>
        <v>29.3825</v>
      </c>
      <c r="C2391" vm="11568">
        <f ca="1"/>
        <v>16.292999999999999</v>
      </c>
      <c r="N2391" vm="11569">
        <f ca="1"/>
        <v>27.8904</v>
      </c>
      <c r="O2391" vm="11570">
        <f ca="1"/>
        <v>81.8</v>
      </c>
      <c r="P2391" vm="11571">
        <f ca="1"/>
        <v>105.5</v>
      </c>
      <c r="Q2391" vm="11572">
        <f ca="1"/>
        <v>25.086400000000001</v>
      </c>
    </row>
    <row r="2392" spans="2:17" x14ac:dyDescent="0.2">
      <c r="B2392" vm="11573">
        <f ca="1"/>
        <v>29.613</v>
      </c>
      <c r="C2392" vm="11574">
        <f ca="1"/>
        <v>16.66</v>
      </c>
      <c r="N2392" vm="11575">
        <f ca="1"/>
        <v>28.527000000000001</v>
      </c>
      <c r="O2392" vm="11576">
        <f ca="1"/>
        <v>82.59</v>
      </c>
      <c r="P2392" vm="11577">
        <f ca="1"/>
        <v>105.74</v>
      </c>
      <c r="Q2392" vm="11578">
        <f ca="1"/>
        <v>25.203099999999999</v>
      </c>
    </row>
    <row r="2393" spans="2:17" x14ac:dyDescent="0.2">
      <c r="B2393" vm="11579">
        <f ca="1"/>
        <v>29.585000000000001</v>
      </c>
      <c r="C2393" vm="11580">
        <f ca="1"/>
        <v>16.741499999999998</v>
      </c>
      <c r="N2393" vm="11581">
        <f ca="1"/>
        <v>28.999700000000001</v>
      </c>
      <c r="O2393" vm="11582">
        <f ca="1"/>
        <v>82.99</v>
      </c>
      <c r="P2393" vm="11583">
        <f ca="1"/>
        <v>105.35</v>
      </c>
      <c r="Q2393" vm="11584">
        <f ca="1"/>
        <v>25.229700000000001</v>
      </c>
    </row>
    <row r="2394" spans="2:17" x14ac:dyDescent="0.2">
      <c r="B2394" vm="11585">
        <f ca="1"/>
        <v>29.6755</v>
      </c>
      <c r="C2394" vm="3363">
        <f ca="1"/>
        <v>16.875</v>
      </c>
      <c r="N2394" vm="11586">
        <f ca="1"/>
        <v>28.585699999999999</v>
      </c>
      <c r="O2394" vm="10480">
        <f ca="1"/>
        <v>82.02</v>
      </c>
      <c r="P2394" vm="11587">
        <f ca="1"/>
        <v>105.13</v>
      </c>
      <c r="Q2394" vm="11588">
        <f ca="1"/>
        <v>25.363099999999999</v>
      </c>
    </row>
    <row r="2395" spans="2:17" x14ac:dyDescent="0.2">
      <c r="B2395" vm="11589">
        <f ca="1"/>
        <v>29.318300000000001</v>
      </c>
      <c r="C2395" vm="699">
        <f ca="1"/>
        <v>16.655000000000001</v>
      </c>
      <c r="N2395" vm="11590">
        <f ca="1"/>
        <v>26.999700000000001</v>
      </c>
      <c r="O2395" vm="11591">
        <f ca="1"/>
        <v>81.98</v>
      </c>
      <c r="P2395" vm="11571">
        <f ca="1"/>
        <v>105.5</v>
      </c>
      <c r="Q2395" vm="11592">
        <f ca="1"/>
        <v>25.589700000000001</v>
      </c>
    </row>
    <row r="2396" spans="2:17" x14ac:dyDescent="0.2">
      <c r="B2396" vm="11593">
        <f ca="1"/>
        <v>28.947500000000002</v>
      </c>
      <c r="C2396" vm="11594">
        <f ca="1"/>
        <v>16.235499999999998</v>
      </c>
      <c r="N2396" vm="11595">
        <f ca="1"/>
        <v>28.299700000000001</v>
      </c>
      <c r="O2396" vm="11596">
        <f ca="1"/>
        <v>81.28</v>
      </c>
      <c r="P2396" vm="11597">
        <f ca="1"/>
        <v>105</v>
      </c>
      <c r="Q2396" vm="11598">
        <f ca="1"/>
        <v>25.636399999999998</v>
      </c>
    </row>
    <row r="2397" spans="2:17" x14ac:dyDescent="0.2">
      <c r="B2397" vm="11599">
        <f ca="1"/>
        <v>28.65</v>
      </c>
      <c r="C2397" vm="11600">
        <f ca="1"/>
        <v>16.216999999999999</v>
      </c>
      <c r="N2397" vm="11601">
        <f ca="1"/>
        <v>29.366399999999999</v>
      </c>
      <c r="O2397" vm="11602">
        <f ca="1"/>
        <v>81.92</v>
      </c>
      <c r="P2397" vm="11603">
        <f ca="1"/>
        <v>105.21</v>
      </c>
      <c r="Q2397" vm="11604">
        <f ca="1"/>
        <v>25.623100000000001</v>
      </c>
    </row>
    <row r="2398" spans="2:17" x14ac:dyDescent="0.2">
      <c r="B2398" vm="6583">
        <f ca="1"/>
        <v>29.05</v>
      </c>
      <c r="C2398" vm="11605">
        <f ca="1"/>
        <v>16.735499999999998</v>
      </c>
      <c r="N2398" vm="11606">
        <f ca="1"/>
        <v>29.3644</v>
      </c>
      <c r="O2398" vm="10377">
        <f ca="1"/>
        <v>83.33</v>
      </c>
      <c r="P2398" vm="11571">
        <f ca="1"/>
        <v>105.5</v>
      </c>
      <c r="Q2398" vm="11607">
        <f ca="1"/>
        <v>25.709700000000002</v>
      </c>
    </row>
    <row r="2399" spans="2:17" x14ac:dyDescent="0.2">
      <c r="B2399" vm="11608">
        <f ca="1"/>
        <v>29.53</v>
      </c>
      <c r="C2399" vm="11609">
        <f ca="1"/>
        <v>17.351500000000001</v>
      </c>
      <c r="N2399" vm="11610">
        <f ca="1"/>
        <v>30.759699999999999</v>
      </c>
      <c r="O2399" vm="11611">
        <f ca="1"/>
        <v>84.04</v>
      </c>
      <c r="P2399" vm="11612">
        <f ca="1"/>
        <v>103.11</v>
      </c>
      <c r="Q2399" vm="10492">
        <f ca="1"/>
        <v>25.5197</v>
      </c>
    </row>
    <row r="2400" spans="2:17" x14ac:dyDescent="0.2">
      <c r="B2400" vm="11613">
        <f ca="1"/>
        <v>29.7575</v>
      </c>
      <c r="C2400" vm="11614">
        <f ca="1"/>
        <v>17.686</v>
      </c>
      <c r="N2400" vm="11615">
        <f ca="1"/>
        <v>31.579699999999999</v>
      </c>
      <c r="O2400" vm="11616">
        <f ca="1"/>
        <v>84.07</v>
      </c>
      <c r="P2400" vm="11617">
        <f ca="1"/>
        <v>103.07</v>
      </c>
      <c r="Q2400" vm="11618">
        <f ca="1"/>
        <v>25.633099999999999</v>
      </c>
    </row>
    <row r="2401" spans="2:17" x14ac:dyDescent="0.2">
      <c r="B2401" vm="11619">
        <f ca="1"/>
        <v>29.8445</v>
      </c>
      <c r="C2401" vm="11620">
        <f ca="1"/>
        <v>17.780999999999999</v>
      </c>
      <c r="N2401" vm="11621">
        <f ca="1"/>
        <v>33.139699999999998</v>
      </c>
      <c r="O2401" vm="11622">
        <f ca="1"/>
        <v>84.25</v>
      </c>
      <c r="P2401" vm="11623">
        <f ca="1"/>
        <v>103.75</v>
      </c>
      <c r="Q2401" vm="9515">
        <f ca="1"/>
        <v>25.526399999999999</v>
      </c>
    </row>
    <row r="2402" spans="2:17" x14ac:dyDescent="0.2">
      <c r="B2402" vm="11624">
        <f ca="1"/>
        <v>29.448499999999999</v>
      </c>
      <c r="C2402" vm="11625">
        <f ca="1"/>
        <v>17.672000000000001</v>
      </c>
      <c r="N2402" vm="11626">
        <f ca="1"/>
        <v>32.119</v>
      </c>
      <c r="O2402" vm="11627">
        <f ca="1"/>
        <v>85.47</v>
      </c>
      <c r="P2402" vm="11628">
        <f ca="1"/>
        <v>104.75</v>
      </c>
      <c r="Q2402" vm="11629">
        <f ca="1"/>
        <v>25.5397</v>
      </c>
    </row>
    <row r="2403" spans="2:17" x14ac:dyDescent="0.2">
      <c r="B2403" vm="11630">
        <f ca="1"/>
        <v>30.150500000000001</v>
      </c>
      <c r="C2403" vm="11631">
        <f ca="1"/>
        <v>17.72</v>
      </c>
      <c r="N2403" vm="11632">
        <f ca="1"/>
        <v>32.899700000000003</v>
      </c>
      <c r="O2403" vm="11633">
        <f ca="1"/>
        <v>85.22</v>
      </c>
      <c r="P2403" vm="11634">
        <f ca="1"/>
        <v>105.54</v>
      </c>
      <c r="Q2403" vm="11275">
        <f ca="1"/>
        <v>25.586400000000001</v>
      </c>
    </row>
    <row r="2404" spans="2:17" x14ac:dyDescent="0.2">
      <c r="B2404" vm="11635">
        <f ca="1"/>
        <v>30.067499999999999</v>
      </c>
      <c r="C2404" vm="11636">
        <f ca="1"/>
        <v>17.905000000000001</v>
      </c>
      <c r="N2404" vm="11637">
        <f ca="1"/>
        <v>36.283299999999997</v>
      </c>
      <c r="O2404" vm="11638">
        <f ca="1"/>
        <v>85.52</v>
      </c>
      <c r="P2404" vm="11639">
        <f ca="1"/>
        <v>105.65</v>
      </c>
      <c r="Q2404" vm="11640">
        <f ca="1"/>
        <v>25.613099999999999</v>
      </c>
    </row>
    <row r="2405" spans="2:17" x14ac:dyDescent="0.2">
      <c r="B2405" vm="11641">
        <f ca="1"/>
        <v>29.984999999999999</v>
      </c>
      <c r="C2405" vm="2767">
        <f ca="1"/>
        <v>17.762499999999999</v>
      </c>
      <c r="N2405" vm="11642">
        <f ca="1"/>
        <v>35.317</v>
      </c>
      <c r="O2405" vm="11643">
        <f ca="1"/>
        <v>86.31</v>
      </c>
      <c r="P2405" vm="11644">
        <f ca="1"/>
        <v>105.71</v>
      </c>
      <c r="Q2405" vm="11645">
        <f ca="1"/>
        <v>25.543099999999999</v>
      </c>
    </row>
    <row r="2406" spans="2:17" x14ac:dyDescent="0.2">
      <c r="B2406" vm="11646">
        <f ca="1"/>
        <v>30.102499999999999</v>
      </c>
      <c r="C2406" vm="10124">
        <f ca="1"/>
        <v>17.952500000000001</v>
      </c>
      <c r="N2406" vm="11647">
        <f ca="1"/>
        <v>32.9163</v>
      </c>
      <c r="O2406" vm="11648">
        <f ca="1"/>
        <v>85.45</v>
      </c>
      <c r="P2406" vm="11649">
        <f ca="1"/>
        <v>105.6</v>
      </c>
      <c r="Q2406" vm="11650">
        <f ca="1"/>
        <v>25.559699999999999</v>
      </c>
    </row>
    <row r="2407" spans="2:17" x14ac:dyDescent="0.2">
      <c r="B2407" vm="11651">
        <f ca="1"/>
        <v>30.276499999999999</v>
      </c>
      <c r="C2407" vm="11652">
        <f ca="1"/>
        <v>17.998999999999999</v>
      </c>
      <c r="N2407" vm="11653">
        <f ca="1"/>
        <v>33.840299999999999</v>
      </c>
      <c r="O2407" vm="11654">
        <f ca="1"/>
        <v>84.12</v>
      </c>
      <c r="P2407" vm="11655">
        <f ca="1"/>
        <v>106.29</v>
      </c>
      <c r="Q2407" vm="11656">
        <f ca="1"/>
        <v>25.3964</v>
      </c>
    </row>
    <row r="2408" spans="2:17" x14ac:dyDescent="0.2">
      <c r="B2408" vm="11657">
        <f ca="1"/>
        <v>29.962499999999999</v>
      </c>
      <c r="C2408" vm="11658">
        <f ca="1"/>
        <v>15.865</v>
      </c>
      <c r="N2408" vm="11659">
        <f ca="1"/>
        <v>35.349600000000002</v>
      </c>
      <c r="O2408" vm="11660">
        <f ca="1"/>
        <v>85.03</v>
      </c>
      <c r="P2408" vm="11661">
        <f ca="1"/>
        <v>106.6</v>
      </c>
      <c r="Q2408" vm="10734">
        <f ca="1"/>
        <v>25.1431</v>
      </c>
    </row>
    <row r="2409" spans="2:17" x14ac:dyDescent="0.2">
      <c r="B2409" vm="11662">
        <f ca="1"/>
        <v>29.887499999999999</v>
      </c>
      <c r="C2409" vm="11663">
        <f ca="1"/>
        <v>16.212499999999999</v>
      </c>
      <c r="N2409" vm="11664">
        <f ca="1"/>
        <v>38.125599999999999</v>
      </c>
      <c r="O2409" vm="11665">
        <f ca="1"/>
        <v>84.96</v>
      </c>
      <c r="P2409" vm="11666">
        <f ca="1"/>
        <v>107.58</v>
      </c>
      <c r="Q2409" vm="11667">
        <f ca="1"/>
        <v>25.069700000000001</v>
      </c>
    </row>
    <row r="2410" spans="2:17" x14ac:dyDescent="0.2">
      <c r="B2410" vm="11668">
        <f ca="1"/>
        <v>29.885000000000002</v>
      </c>
      <c r="C2410" vm="11669">
        <f ca="1"/>
        <v>16.099</v>
      </c>
      <c r="N2410" vm="11670">
        <f ca="1"/>
        <v>37.616300000000003</v>
      </c>
      <c r="O2410" vm="11671">
        <f ca="1"/>
        <v>84.76</v>
      </c>
      <c r="P2410" vm="11672">
        <f ca="1"/>
        <v>107.7</v>
      </c>
      <c r="Q2410" vm="11531">
        <f ca="1"/>
        <v>25.293099999999999</v>
      </c>
    </row>
    <row r="2411" spans="2:17" x14ac:dyDescent="0.2">
      <c r="B2411" vm="11673">
        <f ca="1"/>
        <v>29.790500000000002</v>
      </c>
      <c r="C2411" vm="11674">
        <f ca="1"/>
        <v>16.072500000000002</v>
      </c>
      <c r="N2411" vm="11675">
        <f ca="1"/>
        <v>38.041600000000003</v>
      </c>
      <c r="O2411" vm="11676">
        <f ca="1"/>
        <v>81.77</v>
      </c>
      <c r="P2411" vm="11677">
        <f ca="1"/>
        <v>108.5</v>
      </c>
      <c r="Q2411" vm="11678">
        <f ca="1"/>
        <v>24.6631</v>
      </c>
    </row>
    <row r="2412" spans="2:17" x14ac:dyDescent="0.2">
      <c r="B2412" vm="11679">
        <f ca="1"/>
        <v>29.448</v>
      </c>
      <c r="C2412" vm="11680">
        <f ca="1"/>
        <v>16.000499999999999</v>
      </c>
      <c r="N2412" vm="11681">
        <f ca="1"/>
        <v>36.132300000000001</v>
      </c>
      <c r="O2412" vm="10304">
        <f ca="1"/>
        <v>81.14</v>
      </c>
      <c r="P2412" vm="11677">
        <f ca="1"/>
        <v>108.5</v>
      </c>
      <c r="Q2412" vm="11682">
        <f ca="1"/>
        <v>24.439800000000002</v>
      </c>
    </row>
    <row r="2413" spans="2:17" x14ac:dyDescent="0.2">
      <c r="B2413" vm="11683">
        <f ca="1"/>
        <v>28.927800000000001</v>
      </c>
      <c r="C2413" vm="11684">
        <f ca="1"/>
        <v>15.6845</v>
      </c>
      <c r="N2413" vm="11685">
        <f ca="1"/>
        <v>37.899000000000001</v>
      </c>
      <c r="O2413" vm="10561">
        <f ca="1"/>
        <v>81.59</v>
      </c>
      <c r="P2413" vm="11686">
        <f ca="1"/>
        <v>108.79</v>
      </c>
      <c r="Q2413" vm="11687">
        <f ca="1"/>
        <v>24.459800000000001</v>
      </c>
    </row>
    <row r="2414" spans="2:17" x14ac:dyDescent="0.2">
      <c r="B2414" vm="11688">
        <f ca="1"/>
        <v>28.825500000000002</v>
      </c>
      <c r="C2414" vm="11689">
        <f ca="1"/>
        <v>15.442</v>
      </c>
      <c r="N2414" vm="11690">
        <f ca="1"/>
        <v>38.378900000000002</v>
      </c>
      <c r="O2414" vm="11691">
        <f ca="1"/>
        <v>81.83</v>
      </c>
      <c r="P2414" vm="11692">
        <f ca="1"/>
        <v>108.25</v>
      </c>
      <c r="Q2414" vm="11693">
        <f ca="1"/>
        <v>24.436399999999999</v>
      </c>
    </row>
    <row r="2415" spans="2:17" x14ac:dyDescent="0.2">
      <c r="B2415" vm="11694">
        <f ca="1"/>
        <v>28.969000000000001</v>
      </c>
      <c r="C2415" vm="11695">
        <f ca="1"/>
        <v>15.664999999999999</v>
      </c>
      <c r="N2415" vm="11696">
        <f ca="1"/>
        <v>42.160899999999998</v>
      </c>
      <c r="O2415" vm="10299">
        <f ca="1"/>
        <v>80.95</v>
      </c>
      <c r="P2415" vm="11697">
        <f ca="1"/>
        <v>107.62</v>
      </c>
      <c r="Q2415" vm="11142">
        <f ca="1"/>
        <v>24.3964</v>
      </c>
    </row>
    <row r="2416" spans="2:17" x14ac:dyDescent="0.2">
      <c r="B2416" vm="11698">
        <f ca="1"/>
        <v>28.475000000000001</v>
      </c>
      <c r="C2416" vm="11699">
        <f ca="1"/>
        <v>15.541499999999999</v>
      </c>
      <c r="N2416" vm="11700">
        <f ca="1"/>
        <v>42.666200000000003</v>
      </c>
      <c r="O2416" vm="10294">
        <f ca="1"/>
        <v>81</v>
      </c>
      <c r="P2416" vm="11701">
        <f ca="1"/>
        <v>107.27</v>
      </c>
      <c r="Q2416" vm="10706">
        <f ca="1"/>
        <v>24.779800000000002</v>
      </c>
    </row>
    <row r="2417" spans="2:17" x14ac:dyDescent="0.2">
      <c r="B2417" vm="11702">
        <f ca="1"/>
        <v>28.802499999999998</v>
      </c>
      <c r="C2417" vm="11703">
        <f ca="1"/>
        <v>15.7605</v>
      </c>
      <c r="N2417" vm="11704">
        <f ca="1"/>
        <v>44.912199999999999</v>
      </c>
      <c r="O2417" vm="11705">
        <f ca="1"/>
        <v>79.41</v>
      </c>
      <c r="P2417" vm="11672">
        <f ca="1"/>
        <v>107.7</v>
      </c>
      <c r="Q2417" vm="9378">
        <f ca="1"/>
        <v>24.686399999999999</v>
      </c>
    </row>
    <row r="2418" spans="2:17" x14ac:dyDescent="0.2">
      <c r="B2418" vm="11706">
        <f ca="1"/>
        <v>28.600999999999999</v>
      </c>
      <c r="C2418" vm="11707">
        <f ca="1"/>
        <v>15.597</v>
      </c>
      <c r="N2418" vm="11708">
        <f ca="1"/>
        <v>58.863399999999999</v>
      </c>
      <c r="O2418" vm="11709">
        <f ca="1"/>
        <v>80.39</v>
      </c>
      <c r="P2418" vm="11710">
        <f ca="1"/>
        <v>108.05</v>
      </c>
      <c r="Q2418" vm="11711">
        <f ca="1"/>
        <v>24.763100000000001</v>
      </c>
    </row>
    <row r="2419" spans="2:17" x14ac:dyDescent="0.2">
      <c r="B2419" vm="5260">
        <f ca="1"/>
        <v>28.95</v>
      </c>
      <c r="C2419" vm="11712">
        <f ca="1"/>
        <v>15.923999999999999</v>
      </c>
      <c r="N2419" vm="11713">
        <f ca="1"/>
        <v>54.883499999999998</v>
      </c>
      <c r="O2419" vm="11714">
        <f ca="1"/>
        <v>79.61</v>
      </c>
      <c r="P2419" vm="11715">
        <f ca="1"/>
        <v>107.56</v>
      </c>
      <c r="Q2419" vm="10017">
        <f ca="1"/>
        <v>24.7698</v>
      </c>
    </row>
    <row r="2420" spans="2:17" x14ac:dyDescent="0.2">
      <c r="B2420" vm="11716">
        <f ca="1"/>
        <v>28.75</v>
      </c>
      <c r="C2420" vm="11717">
        <f ca="1"/>
        <v>15.9445</v>
      </c>
      <c r="N2420" vm="11718">
        <f ca="1"/>
        <v>46.660899999999998</v>
      </c>
      <c r="O2420" vm="10287">
        <f ca="1"/>
        <v>80.62</v>
      </c>
      <c r="P2420" vm="11719">
        <f ca="1"/>
        <v>109.41</v>
      </c>
      <c r="Q2420" vm="10323">
        <f ca="1"/>
        <v>24.756399999999999</v>
      </c>
    </row>
    <row r="2421" spans="2:17" x14ac:dyDescent="0.2">
      <c r="B2421" vm="11720">
        <f ca="1"/>
        <v>28.822500000000002</v>
      </c>
      <c r="C2421" vm="11721">
        <f ca="1"/>
        <v>16.38</v>
      </c>
      <c r="N2421" vm="11722">
        <f ca="1"/>
        <v>48.702800000000003</v>
      </c>
      <c r="O2421" vm="11723">
        <f ca="1"/>
        <v>81.709999999999994</v>
      </c>
      <c r="P2421" vm="11724">
        <f ca="1"/>
        <v>110.38</v>
      </c>
      <c r="Q2421" vm="9368">
        <f ca="1"/>
        <v>24.629799999999999</v>
      </c>
    </row>
    <row r="2422" spans="2:17" x14ac:dyDescent="0.2">
      <c r="B2422" vm="11725">
        <f ca="1"/>
        <v>29.334499999999998</v>
      </c>
      <c r="C2422" vm="11726">
        <f ca="1"/>
        <v>16.39</v>
      </c>
      <c r="N2422" vm="11727">
        <f ca="1"/>
        <v>53.332799999999999</v>
      </c>
      <c r="O2422" vm="11728">
        <f ca="1"/>
        <v>82.21</v>
      </c>
      <c r="P2422" vm="11729">
        <f ca="1"/>
        <v>110.07</v>
      </c>
      <c r="Q2422" vm="9480">
        <f ca="1"/>
        <v>24.883099999999999</v>
      </c>
    </row>
    <row r="2423" spans="2:17" x14ac:dyDescent="0.2">
      <c r="B2423" vm="11730">
        <f ca="1"/>
        <v>29.375</v>
      </c>
      <c r="C2423" vm="1556">
        <f ca="1"/>
        <v>16.7</v>
      </c>
      <c r="N2423" vm="11731">
        <f ca="1"/>
        <v>51.252200000000002</v>
      </c>
      <c r="O2423" vm="11676">
        <f ca="1"/>
        <v>81.77</v>
      </c>
      <c r="P2423" vm="11732">
        <f ca="1"/>
        <v>109.67</v>
      </c>
      <c r="Q2423" vm="11733">
        <f ca="1"/>
        <v>24.7164</v>
      </c>
    </row>
    <row r="2424" spans="2:17" x14ac:dyDescent="0.2">
      <c r="B2424" vm="11734">
        <f ca="1"/>
        <v>29.355</v>
      </c>
      <c r="C2424" vm="11735">
        <f ca="1"/>
        <v>16.774000000000001</v>
      </c>
      <c r="N2424" vm="11736">
        <f ca="1"/>
        <v>51.857500000000002</v>
      </c>
      <c r="O2424" vm="11737">
        <f ca="1"/>
        <v>82.49</v>
      </c>
      <c r="P2424" vm="11738">
        <f ca="1"/>
        <v>110.58</v>
      </c>
      <c r="Q2424" vm="10716">
        <f ca="1"/>
        <v>24.936399999999999</v>
      </c>
    </row>
    <row r="2425" spans="2:17" x14ac:dyDescent="0.2">
      <c r="B2425" vm="11739">
        <f ca="1"/>
        <v>29.779499999999999</v>
      </c>
      <c r="C2425" vm="11740">
        <f ca="1"/>
        <v>16.743500000000001</v>
      </c>
      <c r="N2425" vm="11741">
        <f ca="1"/>
        <v>49.455500000000001</v>
      </c>
      <c r="O2425" vm="11742">
        <f ca="1"/>
        <v>82.94</v>
      </c>
      <c r="P2425" vm="11743">
        <f ca="1"/>
        <v>110.5</v>
      </c>
      <c r="Q2425" vm="11744">
        <f ca="1"/>
        <v>24.943100000000001</v>
      </c>
    </row>
    <row r="2426" spans="2:17" x14ac:dyDescent="0.2">
      <c r="B2426" vm="5199">
        <f ca="1"/>
        <v>29.8475</v>
      </c>
      <c r="C2426" vm="11745">
        <f ca="1"/>
        <v>16.734000000000002</v>
      </c>
      <c r="N2426" vm="11746">
        <f ca="1"/>
        <v>52.480800000000002</v>
      </c>
      <c r="O2426" vm="11747">
        <f ca="1"/>
        <v>83.61</v>
      </c>
      <c r="P2426" vm="11748">
        <f ca="1"/>
        <v>111.02</v>
      </c>
      <c r="Q2426" vm="10251">
        <f ca="1"/>
        <v>25.0197</v>
      </c>
    </row>
    <row r="2427" spans="2:17" x14ac:dyDescent="0.2">
      <c r="B2427" vm="11749">
        <f ca="1"/>
        <v>29.745000000000001</v>
      </c>
      <c r="C2427" vm="11750">
        <f ca="1"/>
        <v>16.824000000000002</v>
      </c>
      <c r="N2427" vm="11751">
        <f ca="1"/>
        <v>56.106099999999998</v>
      </c>
      <c r="O2427" vm="11752">
        <f ca="1"/>
        <v>83.6</v>
      </c>
      <c r="P2427" vm="11753">
        <f ca="1"/>
        <v>110.94</v>
      </c>
      <c r="Q2427" vm="11754">
        <f ca="1"/>
        <v>25.259699999999999</v>
      </c>
    </row>
    <row r="2428" spans="2:17" x14ac:dyDescent="0.2">
      <c r="B2428" vm="11755">
        <f ca="1"/>
        <v>29.663499999999999</v>
      </c>
      <c r="C2428" vm="11756">
        <f ca="1"/>
        <v>16.6495</v>
      </c>
      <c r="N2428" vm="11757">
        <f ca="1"/>
        <v>61.566099999999999</v>
      </c>
      <c r="O2428" vm="11758">
        <f ca="1"/>
        <v>84.39</v>
      </c>
      <c r="P2428" vm="11759">
        <f ca="1"/>
        <v>111.36</v>
      </c>
      <c r="Q2428" vm="11760">
        <f ca="1"/>
        <v>25.309699999999999</v>
      </c>
    </row>
    <row r="2429" spans="2:17" x14ac:dyDescent="0.2">
      <c r="B2429" vm="11761">
        <f ca="1"/>
        <v>29.738499999999998</v>
      </c>
      <c r="C2429" vm="11762">
        <f ca="1"/>
        <v>16.660499999999999</v>
      </c>
      <c r="N2429" vm="11763">
        <f ca="1"/>
        <v>60.796100000000003</v>
      </c>
      <c r="O2429" vm="11764">
        <f ca="1"/>
        <v>84.45</v>
      </c>
      <c r="P2429" vm="11765">
        <f ca="1"/>
        <v>112.25</v>
      </c>
      <c r="Q2429" vm="11766">
        <f ca="1"/>
        <v>25.276399999999999</v>
      </c>
    </row>
    <row r="2430" spans="2:17" x14ac:dyDescent="0.2">
      <c r="B2430" vm="11767">
        <f ca="1"/>
        <v>29.6</v>
      </c>
      <c r="C2430" vm="11768">
        <f ca="1"/>
        <v>16.850000000000001</v>
      </c>
      <c r="N2430" vm="11769">
        <f ca="1"/>
        <v>60.464700000000001</v>
      </c>
      <c r="O2430" vm="11770">
        <f ca="1"/>
        <v>85.18</v>
      </c>
      <c r="P2430" vm="11771">
        <f ca="1"/>
        <v>112.01</v>
      </c>
      <c r="Q2430" vm="11772">
        <f ca="1"/>
        <v>25.169699999999999</v>
      </c>
    </row>
    <row r="2431" spans="2:17" x14ac:dyDescent="0.2">
      <c r="B2431" vm="11773">
        <f ca="1"/>
        <v>29.390499999999999</v>
      </c>
      <c r="C2431" vm="11774">
        <f ca="1"/>
        <v>17.104500000000002</v>
      </c>
      <c r="N2431" vm="11775">
        <f ca="1"/>
        <v>55.9328</v>
      </c>
      <c r="O2431" vm="11776">
        <f ca="1"/>
        <v>86</v>
      </c>
      <c r="P2431" vm="11777">
        <f ca="1"/>
        <v>111.8</v>
      </c>
      <c r="Q2431" vm="10284">
        <f ca="1"/>
        <v>25.156400000000001</v>
      </c>
    </row>
    <row r="2432" spans="2:17" x14ac:dyDescent="0.2">
      <c r="B2432" vm="11778">
        <f ca="1"/>
        <v>29.001000000000001</v>
      </c>
      <c r="C2432" vm="3051">
        <f ca="1"/>
        <v>17</v>
      </c>
      <c r="N2432" vm="11779">
        <f ca="1"/>
        <v>56.599400000000003</v>
      </c>
      <c r="O2432" vm="11780">
        <f ca="1"/>
        <v>86.75</v>
      </c>
      <c r="P2432" vm="11781">
        <f ca="1"/>
        <v>111.71</v>
      </c>
      <c r="Q2432" vm="11782">
        <f ca="1"/>
        <v>25.249700000000001</v>
      </c>
    </row>
    <row r="2433" spans="2:17" x14ac:dyDescent="0.2">
      <c r="B2433" vm="11783">
        <f ca="1"/>
        <v>29.1175</v>
      </c>
      <c r="C2433" vm="11784">
        <f ca="1"/>
        <v>17.088000000000001</v>
      </c>
      <c r="N2433" vm="11785">
        <f ca="1"/>
        <v>52.1661</v>
      </c>
      <c r="O2433" vm="11786">
        <f ca="1"/>
        <v>87.12</v>
      </c>
      <c r="P2433" vm="11787">
        <f ca="1"/>
        <v>111.55</v>
      </c>
      <c r="Q2433" vm="9491">
        <f ca="1"/>
        <v>25.139700000000001</v>
      </c>
    </row>
    <row r="2434" spans="2:17" x14ac:dyDescent="0.2">
      <c r="B2434" vm="11788">
        <f ca="1"/>
        <v>29.147500000000001</v>
      </c>
      <c r="C2434" vm="11789">
        <f ca="1"/>
        <v>16.998999999999999</v>
      </c>
      <c r="N2434" vm="11790">
        <f ca="1"/>
        <v>48.666200000000003</v>
      </c>
      <c r="O2434" vm="11791">
        <f ca="1"/>
        <v>86.78</v>
      </c>
      <c r="P2434" vm="11792">
        <f ca="1"/>
        <v>111.08</v>
      </c>
      <c r="Q2434" vm="11793">
        <f ca="1"/>
        <v>25.316400000000002</v>
      </c>
    </row>
    <row r="2435" spans="2:17" x14ac:dyDescent="0.2">
      <c r="B2435" vm="11794">
        <f ca="1"/>
        <v>29.586500000000001</v>
      </c>
      <c r="C2435" vm="11795">
        <f ca="1"/>
        <v>17.126999999999999</v>
      </c>
      <c r="N2435" vm="11796">
        <f ca="1"/>
        <v>41.979599999999998</v>
      </c>
      <c r="O2435" vm="11797">
        <f ca="1"/>
        <v>86.76</v>
      </c>
      <c r="P2435" vm="11798">
        <f ca="1"/>
        <v>111.34</v>
      </c>
      <c r="Q2435" vm="10753">
        <f ca="1"/>
        <v>25.386399999999998</v>
      </c>
    </row>
    <row r="2436" spans="2:17" x14ac:dyDescent="0.2">
      <c r="B2436" vm="11799">
        <f ca="1"/>
        <v>29.6065</v>
      </c>
      <c r="C2436" vm="11800">
        <f ca="1"/>
        <v>17.1845</v>
      </c>
      <c r="N2436" vm="11801">
        <f ca="1"/>
        <v>47.416899999999998</v>
      </c>
      <c r="O2436" vm="11802">
        <f ca="1"/>
        <v>86.95</v>
      </c>
      <c r="P2436" vm="11803">
        <f ca="1"/>
        <v>110.75</v>
      </c>
      <c r="Q2436" vm="11804">
        <f ca="1"/>
        <v>25.506399999999999</v>
      </c>
    </row>
    <row r="2437" spans="2:17" x14ac:dyDescent="0.2">
      <c r="B2437" vm="11805">
        <f ca="1"/>
        <v>29.756499999999999</v>
      </c>
      <c r="C2437" vm="11806">
        <f ca="1"/>
        <v>17.315000000000001</v>
      </c>
      <c r="N2437" vm="11807">
        <f ca="1"/>
        <v>53.6661</v>
      </c>
      <c r="O2437" vm="11808">
        <f ca="1"/>
        <v>87.7</v>
      </c>
      <c r="P2437" vm="11809">
        <f ca="1"/>
        <v>110.69</v>
      </c>
      <c r="Q2437" vm="11607">
        <f ca="1"/>
        <v>25.709700000000002</v>
      </c>
    </row>
    <row r="2438" spans="2:17" x14ac:dyDescent="0.2">
      <c r="B2438" vm="11810">
        <f ca="1"/>
        <v>29.957000000000001</v>
      </c>
      <c r="C2438" vm="11811">
        <f ca="1"/>
        <v>17.227</v>
      </c>
      <c r="N2438" vm="11812">
        <f ca="1"/>
        <v>50.930199999999999</v>
      </c>
      <c r="O2438" vm="11813">
        <f ca="1"/>
        <v>88</v>
      </c>
      <c r="P2438" vm="11814">
        <f ca="1"/>
        <v>109.95</v>
      </c>
      <c r="Q2438" vm="10492">
        <f ca="1"/>
        <v>25.5197</v>
      </c>
    </row>
    <row r="2439" spans="2:17" x14ac:dyDescent="0.2">
      <c r="B2439" vm="11815">
        <f ca="1"/>
        <v>30.013500000000001</v>
      </c>
      <c r="C2439" vm="11816">
        <f ca="1"/>
        <v>17.080500000000001</v>
      </c>
      <c r="N2439" vm="11817">
        <f ca="1"/>
        <v>48.250900000000001</v>
      </c>
      <c r="O2439" vm="11818">
        <f ca="1"/>
        <v>88.44</v>
      </c>
      <c r="P2439" vm="11819">
        <f ca="1"/>
        <v>110.45</v>
      </c>
      <c r="Q2439" vm="11820">
        <f ca="1"/>
        <v>25.596399999999999</v>
      </c>
    </row>
    <row r="2440" spans="2:17" x14ac:dyDescent="0.2">
      <c r="B2440" vm="11821">
        <f ca="1"/>
        <v>29.587</v>
      </c>
      <c r="C2440" vm="11822">
        <f ca="1"/>
        <v>16.715</v>
      </c>
      <c r="N2440" vm="11823">
        <f ca="1"/>
        <v>45.9998</v>
      </c>
      <c r="O2440" vm="11797">
        <f ca="1"/>
        <v>86.76</v>
      </c>
      <c r="P2440" vm="11824">
        <f ca="1"/>
        <v>111.5</v>
      </c>
      <c r="Q2440" vm="11269">
        <f ca="1"/>
        <v>25.4497</v>
      </c>
    </row>
    <row r="2441" spans="2:17" x14ac:dyDescent="0.2">
      <c r="B2441" vm="5020">
        <f ca="1"/>
        <v>29.5</v>
      </c>
      <c r="C2441" vm="11825">
        <f ca="1"/>
        <v>16.497</v>
      </c>
      <c r="N2441" vm="11826">
        <f ca="1"/>
        <v>40.358899999999998</v>
      </c>
      <c r="O2441" vm="11827">
        <f ca="1"/>
        <v>87.24</v>
      </c>
      <c r="P2441" vm="11828">
        <f ca="1"/>
        <v>111.31</v>
      </c>
      <c r="Q2441" vm="11829">
        <f ca="1"/>
        <v>25.3231</v>
      </c>
    </row>
    <row r="2442" spans="2:17" x14ac:dyDescent="0.2">
      <c r="B2442" vm="11830">
        <f ca="1"/>
        <v>29.519500000000001</v>
      </c>
      <c r="C2442" vm="11831">
        <f ca="1"/>
        <v>16.478000000000002</v>
      </c>
      <c r="N2442" vm="11832">
        <f ca="1"/>
        <v>43.961599999999997</v>
      </c>
      <c r="O2442" vm="11833">
        <f ca="1"/>
        <v>86.3</v>
      </c>
      <c r="P2442" vm="11834">
        <f ca="1"/>
        <v>112</v>
      </c>
      <c r="Q2442" vm="11754">
        <f ca="1"/>
        <v>25.259699999999999</v>
      </c>
    </row>
    <row r="2443" spans="2:17" x14ac:dyDescent="0.2">
      <c r="B2443" vm="11835">
        <f ca="1"/>
        <v>29.111999999999998</v>
      </c>
      <c r="C2443" vm="11836">
        <f ca="1"/>
        <v>16.545500000000001</v>
      </c>
      <c r="N2443" vm="11837">
        <f ca="1"/>
        <v>42.679600000000001</v>
      </c>
      <c r="O2443" vm="11776">
        <f ca="1"/>
        <v>86</v>
      </c>
      <c r="P2443" vm="11838">
        <f ca="1"/>
        <v>112.6</v>
      </c>
      <c r="Q2443" vm="11839">
        <f ca="1"/>
        <v>25.213100000000001</v>
      </c>
    </row>
    <row r="2444" spans="2:17" x14ac:dyDescent="0.2">
      <c r="B2444" vm="11840">
        <f ca="1"/>
        <v>29.047499999999999</v>
      </c>
      <c r="C2444" vm="11841">
        <f ca="1"/>
        <v>16.0535</v>
      </c>
      <c r="N2444" vm="11842">
        <f ca="1"/>
        <v>38.7256</v>
      </c>
      <c r="O2444" vm="11802">
        <f ca="1"/>
        <v>86.95</v>
      </c>
      <c r="P2444" vm="11843">
        <f ca="1"/>
        <v>113.62</v>
      </c>
      <c r="Q2444" vm="11434">
        <f ca="1"/>
        <v>25.453099999999999</v>
      </c>
    </row>
    <row r="2445" spans="2:17" x14ac:dyDescent="0.2">
      <c r="B2445" vm="11844">
        <f ca="1"/>
        <v>29.4755</v>
      </c>
      <c r="C2445" vm="11538">
        <f ca="1"/>
        <v>16.388000000000002</v>
      </c>
      <c r="N2445" vm="11845">
        <f ca="1"/>
        <v>39.6663</v>
      </c>
      <c r="O2445" vm="11846">
        <f ca="1"/>
        <v>87.42</v>
      </c>
      <c r="P2445" vm="11743">
        <f ca="1"/>
        <v>110.5</v>
      </c>
      <c r="Q2445" vm="10035">
        <f ca="1"/>
        <v>25.436399999999999</v>
      </c>
    </row>
    <row r="2446" spans="2:17" x14ac:dyDescent="0.2">
      <c r="B2446" vm="11847">
        <f ca="1"/>
        <v>29.752500000000001</v>
      </c>
      <c r="C2446" vm="11848">
        <f ca="1"/>
        <v>16.271999999999998</v>
      </c>
      <c r="N2446" vm="11849">
        <f ca="1"/>
        <v>31.299700000000001</v>
      </c>
      <c r="O2446" vm="11850">
        <f ca="1"/>
        <v>88.51</v>
      </c>
      <c r="P2446" vm="11851">
        <f ca="1"/>
        <v>112.38</v>
      </c>
      <c r="Q2446" vm="11852">
        <f ca="1"/>
        <v>25.4831</v>
      </c>
    </row>
    <row r="2447" spans="2:17" x14ac:dyDescent="0.2">
      <c r="B2447" vm="11853">
        <f ca="1"/>
        <v>29.974499999999999</v>
      </c>
      <c r="C2447" vm="11721">
        <f ca="1"/>
        <v>16.38</v>
      </c>
      <c r="N2447" vm="11854">
        <f ca="1"/>
        <v>29.3337</v>
      </c>
      <c r="O2447" vm="11855">
        <f ca="1"/>
        <v>87.8</v>
      </c>
      <c r="P2447" vm="11856">
        <f ca="1"/>
        <v>111.33</v>
      </c>
      <c r="Q2447" vm="11820">
        <f ca="1"/>
        <v>25.596399999999999</v>
      </c>
    </row>
    <row r="2448" spans="2:17" x14ac:dyDescent="0.2">
      <c r="B2448" vm="11857">
        <f ca="1"/>
        <v>30.125</v>
      </c>
      <c r="C2448" vm="11556">
        <f ca="1"/>
        <v>16.424499999999998</v>
      </c>
      <c r="N2448" vm="11858">
        <f ca="1"/>
        <v>25.9331</v>
      </c>
      <c r="O2448" vm="11859">
        <f ca="1"/>
        <v>87.32</v>
      </c>
      <c r="P2448" vm="11860">
        <f ca="1"/>
        <v>107.54</v>
      </c>
      <c r="Q2448" vm="8772">
        <f ca="1"/>
        <v>25.333100000000002</v>
      </c>
    </row>
    <row r="2449" spans="2:17" x14ac:dyDescent="0.2">
      <c r="B2449" vm="6738">
        <f ca="1"/>
        <v>29.75</v>
      </c>
      <c r="C2449" vm="11861">
        <f ca="1"/>
        <v>16.123000000000001</v>
      </c>
      <c r="N2449" vm="11862">
        <f ca="1"/>
        <v>24.979500000000002</v>
      </c>
      <c r="O2449" vm="11863">
        <f ca="1"/>
        <v>86.62</v>
      </c>
      <c r="P2449" vm="11864">
        <f ca="1"/>
        <v>108.49</v>
      </c>
      <c r="Q2449" vm="11865">
        <f ca="1"/>
        <v>25.243099999999998</v>
      </c>
    </row>
    <row r="2450" spans="2:17" x14ac:dyDescent="0.2">
      <c r="B2450" vm="11866">
        <f ca="1"/>
        <v>29.578499999999998</v>
      </c>
      <c r="C2450" vm="11867">
        <f ca="1"/>
        <v>16.208500000000001</v>
      </c>
      <c r="N2450" vm="11868">
        <f ca="1"/>
        <v>29.213000000000001</v>
      </c>
      <c r="O2450" vm="11869">
        <f ca="1"/>
        <v>87.79</v>
      </c>
      <c r="P2450" vm="11870">
        <f ca="1"/>
        <v>109.77</v>
      </c>
      <c r="Q2450" vm="11871">
        <f ca="1"/>
        <v>25.6431</v>
      </c>
    </row>
    <row r="2451" spans="2:17" x14ac:dyDescent="0.2">
      <c r="B2451" vm="11872">
        <f ca="1"/>
        <v>29.849499999999999</v>
      </c>
      <c r="C2451" vm="11873">
        <f ca="1"/>
        <v>16.3995</v>
      </c>
      <c r="N2451" vm="11874">
        <f ca="1"/>
        <v>28.906400000000001</v>
      </c>
      <c r="O2451" vm="11875">
        <f ca="1"/>
        <v>86.25</v>
      </c>
      <c r="P2451" vm="11876">
        <f ca="1"/>
        <v>112.13</v>
      </c>
      <c r="Q2451" vm="11038">
        <f ca="1"/>
        <v>25.416399999999999</v>
      </c>
    </row>
    <row r="2452" spans="2:17" x14ac:dyDescent="0.2">
      <c r="B2452" vm="11877">
        <f ca="1"/>
        <v>29.296500000000002</v>
      </c>
      <c r="C2452" vm="11878">
        <f ca="1"/>
        <v>16.03</v>
      </c>
      <c r="N2452" vm="11879">
        <f ca="1"/>
        <v>31.819700000000001</v>
      </c>
      <c r="O2452" vm="11880">
        <f ca="1"/>
        <v>85.58</v>
      </c>
      <c r="P2452" vm="11881">
        <f ca="1"/>
        <v>112.5</v>
      </c>
      <c r="Q2452" vm="11465">
        <f ca="1"/>
        <v>25.353100000000001</v>
      </c>
    </row>
    <row r="2453" spans="2:17" x14ac:dyDescent="0.2">
      <c r="B2453" vm="11882">
        <f ca="1"/>
        <v>29.0915</v>
      </c>
      <c r="C2453" vm="11883">
        <f ca="1"/>
        <v>16.024999999999999</v>
      </c>
      <c r="N2453" vm="11884">
        <f ca="1"/>
        <v>36.349600000000002</v>
      </c>
      <c r="O2453" vm="11885">
        <f ca="1"/>
        <v>86.68</v>
      </c>
      <c r="P2453" vm="11886">
        <f ca="1"/>
        <v>112.37</v>
      </c>
      <c r="Q2453" vm="11887">
        <f ca="1"/>
        <v>25.346399999999999</v>
      </c>
    </row>
    <row r="2454" spans="2:17" x14ac:dyDescent="0.2">
      <c r="B2454" vm="11888">
        <f ca="1"/>
        <v>29.374500000000001</v>
      </c>
      <c r="C2454" vm="11889">
        <f ca="1"/>
        <v>16.068000000000001</v>
      </c>
      <c r="N2454" vm="11890">
        <f ca="1"/>
        <v>36.4923</v>
      </c>
      <c r="O2454" vm="11776">
        <f ca="1"/>
        <v>86</v>
      </c>
      <c r="P2454" vm="11891">
        <f ca="1"/>
        <v>113.75</v>
      </c>
      <c r="Q2454" vm="11892">
        <f ca="1"/>
        <v>25.5031</v>
      </c>
    </row>
    <row r="2455" spans="2:17" x14ac:dyDescent="0.2">
      <c r="B2455" vm="5151">
        <f ca="1"/>
        <v>29.34</v>
      </c>
      <c r="C2455" vm="11893">
        <f ca="1"/>
        <v>16.102</v>
      </c>
      <c r="N2455" vm="11894">
        <f ca="1"/>
        <v>33.6663</v>
      </c>
      <c r="O2455" vm="11895">
        <f ca="1"/>
        <v>84.85</v>
      </c>
      <c r="P2455" vm="11896">
        <f ca="1"/>
        <v>113.55</v>
      </c>
      <c r="Q2455" vm="11247">
        <f ca="1"/>
        <v>25.403099999999998</v>
      </c>
    </row>
    <row r="2456" spans="2:17" x14ac:dyDescent="0.2">
      <c r="B2456" vm="11897">
        <f ca="1"/>
        <v>28.9</v>
      </c>
      <c r="C2456" vm="10655">
        <f ca="1"/>
        <v>15.846</v>
      </c>
      <c r="N2456" vm="11898">
        <f ca="1"/>
        <v>34.017000000000003</v>
      </c>
      <c r="O2456" vm="10846">
        <f ca="1"/>
        <v>85.37</v>
      </c>
      <c r="P2456" vm="11899">
        <f ca="1"/>
        <v>113.97</v>
      </c>
      <c r="Q2456" vm="11900">
        <f ca="1"/>
        <v>25.523099999999999</v>
      </c>
    </row>
    <row r="2457" spans="2:17" x14ac:dyDescent="0.2">
      <c r="B2457" vm="11901">
        <f ca="1"/>
        <v>29.204999999999998</v>
      </c>
      <c r="C2457" vm="11902">
        <f ca="1"/>
        <v>16.018000000000001</v>
      </c>
      <c r="N2457" vm="11903">
        <f ca="1"/>
        <v>33.4163</v>
      </c>
      <c r="O2457" vm="11904">
        <f ca="1"/>
        <v>86.65</v>
      </c>
      <c r="P2457" vm="11905">
        <f ca="1"/>
        <v>114.69</v>
      </c>
      <c r="Q2457" vm="10238">
        <f ca="1"/>
        <v>25.6831</v>
      </c>
    </row>
    <row r="2458" spans="2:17" x14ac:dyDescent="0.2">
      <c r="B2458" vm="11906">
        <f ca="1"/>
        <v>29.497499999999999</v>
      </c>
      <c r="C2458" vm="11907">
        <f ca="1"/>
        <v>16.175000000000001</v>
      </c>
      <c r="N2458" vm="11908">
        <f ca="1"/>
        <v>33.599699999999999</v>
      </c>
      <c r="O2458" vm="11909">
        <f ca="1"/>
        <v>84.9</v>
      </c>
      <c r="P2458" vm="11910">
        <f ca="1"/>
        <v>113.28</v>
      </c>
      <c r="Q2458" vm="11319">
        <f ca="1"/>
        <v>25.676400000000001</v>
      </c>
    </row>
    <row r="2459" spans="2:17" x14ac:dyDescent="0.2">
      <c r="B2459" vm="11911">
        <f ca="1"/>
        <v>29.245000000000001</v>
      </c>
      <c r="C2459" vm="11912">
        <f ca="1"/>
        <v>15.971500000000001</v>
      </c>
      <c r="N2459" vm="11913">
        <f ca="1"/>
        <v>32.068300000000001</v>
      </c>
      <c r="O2459" vm="11914">
        <f ca="1"/>
        <v>84.29</v>
      </c>
      <c r="P2459" vm="11915">
        <f ca="1"/>
        <v>112.72</v>
      </c>
      <c r="Q2459" vm="11333">
        <f ca="1"/>
        <v>25.803100000000001</v>
      </c>
    </row>
    <row r="2460" spans="2:17" x14ac:dyDescent="0.2">
      <c r="B2460" vm="11916">
        <f ca="1"/>
        <v>28.7395</v>
      </c>
      <c r="C2460" vm="11917">
        <f ca="1"/>
        <v>15.829000000000001</v>
      </c>
      <c r="N2460" vm="11918">
        <f ca="1"/>
        <v>33.966299999999997</v>
      </c>
      <c r="O2460" vm="11919">
        <f ca="1"/>
        <v>86.35</v>
      </c>
      <c r="P2460" vm="11838">
        <f ca="1"/>
        <v>112.6</v>
      </c>
      <c r="Q2460" vm="10111">
        <f ca="1"/>
        <v>26.0364</v>
      </c>
    </row>
    <row r="2461" spans="2:17" x14ac:dyDescent="0.2">
      <c r="B2461" vm="11920">
        <f ca="1"/>
        <v>29.080500000000001</v>
      </c>
      <c r="C2461" vm="11921">
        <f ca="1"/>
        <v>16.0745</v>
      </c>
      <c r="N2461" vm="11922">
        <f ca="1"/>
        <v>34.079700000000003</v>
      </c>
      <c r="O2461" vm="11923">
        <f ca="1"/>
        <v>85.09</v>
      </c>
      <c r="P2461" vm="11924">
        <f ca="1"/>
        <v>112.39</v>
      </c>
      <c r="Q2461" vm="10435">
        <f ca="1"/>
        <v>25.976400000000002</v>
      </c>
    </row>
    <row r="2462" spans="2:17" x14ac:dyDescent="0.2">
      <c r="B2462" vm="11925">
        <f ca="1"/>
        <v>28.3735</v>
      </c>
      <c r="C2462" vm="11926">
        <f ca="1"/>
        <v>15.701000000000001</v>
      </c>
      <c r="N2462" vm="11927">
        <f ca="1"/>
        <v>36.332999999999998</v>
      </c>
      <c r="O2462" vm="11633">
        <f ca="1"/>
        <v>85.22</v>
      </c>
      <c r="P2462" vm="11928">
        <f ca="1"/>
        <v>112.07</v>
      </c>
      <c r="Q2462" vm="11929">
        <f ca="1"/>
        <v>26.009699999999999</v>
      </c>
    </row>
    <row r="2463" spans="2:17" x14ac:dyDescent="0.2">
      <c r="B2463" vm="11930">
        <f ca="1"/>
        <v>27.756499999999999</v>
      </c>
      <c r="C2463" vm="10708">
        <f ca="1"/>
        <v>15.493499999999999</v>
      </c>
      <c r="N2463" vm="11931">
        <f ca="1"/>
        <v>36.946300000000001</v>
      </c>
      <c r="O2463" vm="11932">
        <f ca="1"/>
        <v>84.34</v>
      </c>
      <c r="P2463" vm="11933">
        <f ca="1"/>
        <v>112.69</v>
      </c>
      <c r="Q2463" vm="10440">
        <f ca="1"/>
        <v>25.943100000000001</v>
      </c>
    </row>
    <row r="2464" spans="2:17" x14ac:dyDescent="0.2">
      <c r="B2464" vm="11934">
        <f ca="1"/>
        <v>27.507000000000001</v>
      </c>
      <c r="C2464" vm="11935">
        <f ca="1"/>
        <v>15.4</v>
      </c>
      <c r="N2464" vm="11936">
        <f ca="1"/>
        <v>37.472299999999997</v>
      </c>
      <c r="O2464" vm="11937">
        <f ca="1"/>
        <v>82.17</v>
      </c>
      <c r="P2464" vm="11938">
        <f ca="1"/>
        <v>114.3</v>
      </c>
      <c r="Q2464" vm="11288">
        <f ca="1"/>
        <v>25.8597</v>
      </c>
    </row>
    <row r="2465" spans="2:17" x14ac:dyDescent="0.2">
      <c r="B2465" vm="11939">
        <f ca="1"/>
        <v>27.103999999999999</v>
      </c>
      <c r="C2465" vm="11940">
        <f ca="1"/>
        <v>15.217499999999999</v>
      </c>
      <c r="N2465" vm="11941">
        <f ca="1"/>
        <v>39.343600000000002</v>
      </c>
      <c r="O2465" vm="11671">
        <f ca="1"/>
        <v>84.76</v>
      </c>
      <c r="P2465" vm="11942">
        <f ca="1"/>
        <v>114.75</v>
      </c>
      <c r="Q2465" vm="11943">
        <f ca="1"/>
        <v>24.409800000000001</v>
      </c>
    </row>
    <row r="2466" spans="2:17" x14ac:dyDescent="0.2">
      <c r="B2466" vm="11944">
        <f ca="1"/>
        <v>26.35</v>
      </c>
      <c r="C2466" vm="11945">
        <f ca="1"/>
        <v>14.6915</v>
      </c>
      <c r="N2466" vm="11946">
        <f ca="1"/>
        <v>46.597499999999997</v>
      </c>
      <c r="O2466" vm="11947">
        <f ca="1"/>
        <v>86.85</v>
      </c>
      <c r="P2466" vm="11948">
        <f ca="1"/>
        <v>114.57</v>
      </c>
      <c r="Q2466" vm="10606">
        <f ca="1"/>
        <v>24.726400000000002</v>
      </c>
    </row>
    <row r="2467" spans="2:17" x14ac:dyDescent="0.2">
      <c r="B2467" vm="11949">
        <f ca="1"/>
        <v>27.022500000000001</v>
      </c>
      <c r="C2467" vm="11950">
        <f ca="1"/>
        <v>15.3575</v>
      </c>
      <c r="N2467" vm="11951">
        <f ca="1"/>
        <v>49.466200000000001</v>
      </c>
      <c r="O2467" vm="11952">
        <f ca="1"/>
        <v>88.24</v>
      </c>
      <c r="P2467" vm="11953">
        <f ca="1"/>
        <v>114.95</v>
      </c>
      <c r="Q2467" vm="10007">
        <f ca="1"/>
        <v>24.713100000000001</v>
      </c>
    </row>
    <row r="2468" spans="2:17" x14ac:dyDescent="0.2">
      <c r="B2468" vm="11954">
        <f ca="1"/>
        <v>26.022500000000001</v>
      </c>
      <c r="C2468" vm="11955">
        <f ca="1"/>
        <v>15.147500000000001</v>
      </c>
      <c r="N2468" vm="11956">
        <f ca="1"/>
        <v>47.795499999999997</v>
      </c>
      <c r="O2468" vm="11957">
        <f ca="1"/>
        <v>89.16</v>
      </c>
      <c r="P2468" vm="11958">
        <f ca="1"/>
        <v>116.25</v>
      </c>
      <c r="Q2468" vm="11959">
        <f ca="1"/>
        <v>25.059699999999999</v>
      </c>
    </row>
    <row r="2469" spans="2:17" x14ac:dyDescent="0.2">
      <c r="B2469" vm="11960">
        <f ca="1"/>
        <v>26.863499999999998</v>
      </c>
      <c r="C2469" vm="11961">
        <f ca="1"/>
        <v>15.494999999999999</v>
      </c>
      <c r="N2469" vm="11962">
        <f ca="1"/>
        <v>51.4848</v>
      </c>
      <c r="O2469" vm="11963">
        <f ca="1"/>
        <v>91.44</v>
      </c>
      <c r="P2469" vm="11964">
        <f ca="1"/>
        <v>116.99</v>
      </c>
      <c r="Q2469" vm="11965">
        <f ca="1"/>
        <v>25.489699999999999</v>
      </c>
    </row>
    <row r="2470" spans="2:17" x14ac:dyDescent="0.2">
      <c r="B2470" vm="11966">
        <f ca="1"/>
        <v>27.052499999999998</v>
      </c>
      <c r="C2470" vm="11967">
        <f ca="1"/>
        <v>15.7715</v>
      </c>
      <c r="N2470" vm="11968">
        <f ca="1"/>
        <v>48.846200000000003</v>
      </c>
      <c r="O2470" vm="11969">
        <f ca="1"/>
        <v>90.94</v>
      </c>
      <c r="P2470" vm="11970">
        <f ca="1"/>
        <v>118.61</v>
      </c>
      <c r="Q2470" vm="10749">
        <f ca="1"/>
        <v>25.456399999999999</v>
      </c>
    </row>
    <row r="2471" spans="2:17" x14ac:dyDescent="0.2">
      <c r="B2471" vm="11971">
        <f ca="1"/>
        <v>27.414000000000001</v>
      </c>
      <c r="C2471" vm="11972">
        <f ca="1"/>
        <v>15.67</v>
      </c>
      <c r="N2471" vm="11973">
        <f ca="1"/>
        <v>48.674199999999999</v>
      </c>
      <c r="O2471" vm="11974">
        <f ca="1"/>
        <v>90.66</v>
      </c>
      <c r="P2471" vm="11975">
        <f ca="1"/>
        <v>119.97</v>
      </c>
      <c r="Q2471" vm="11976">
        <f ca="1"/>
        <v>25.3764</v>
      </c>
    </row>
    <row r="2472" spans="2:17" x14ac:dyDescent="0.2">
      <c r="B2472" vm="11977">
        <f ca="1"/>
        <v>27.748999999999999</v>
      </c>
      <c r="C2472" vm="11978">
        <f ca="1"/>
        <v>14.22</v>
      </c>
      <c r="N2472" vm="11979">
        <f ca="1"/>
        <v>46.9315</v>
      </c>
      <c r="O2472" vm="11980">
        <f ca="1"/>
        <v>91.43</v>
      </c>
      <c r="P2472" vm="11981">
        <f ca="1"/>
        <v>118.69</v>
      </c>
      <c r="Q2472" vm="11982">
        <f ca="1"/>
        <v>25.443100000000001</v>
      </c>
    </row>
    <row r="2473" spans="2:17" x14ac:dyDescent="0.2">
      <c r="B2473" vm="11983">
        <f ca="1"/>
        <v>27.388000000000002</v>
      </c>
      <c r="C2473" vm="11984">
        <f ca="1"/>
        <v>14.285</v>
      </c>
      <c r="N2473" vm="11985">
        <f ca="1"/>
        <v>48.5062</v>
      </c>
      <c r="O2473" vm="11986">
        <f ca="1"/>
        <v>91.05</v>
      </c>
      <c r="P2473" vm="11987">
        <f ca="1"/>
        <v>118.8</v>
      </c>
      <c r="Q2473" vm="11645">
        <f ca="1"/>
        <v>25.543099999999999</v>
      </c>
    </row>
    <row r="2474" spans="2:17" x14ac:dyDescent="0.2">
      <c r="B2474" vm="11988">
        <f ca="1"/>
        <v>27.5855</v>
      </c>
      <c r="C2474" vm="11989">
        <f ca="1"/>
        <v>14.488</v>
      </c>
      <c r="N2474" vm="11990">
        <f ca="1"/>
        <v>47.386899999999997</v>
      </c>
      <c r="O2474" vm="11141">
        <f ca="1"/>
        <v>92.9</v>
      </c>
      <c r="P2474" vm="11991">
        <f ca="1"/>
        <v>120.12</v>
      </c>
      <c r="Q2474" vm="11504">
        <f ca="1"/>
        <v>25.516400000000001</v>
      </c>
    </row>
    <row r="2475" spans="2:17" x14ac:dyDescent="0.2">
      <c r="B2475" vm="11992">
        <f ca="1"/>
        <v>28.0425</v>
      </c>
      <c r="C2475" vm="11993">
        <f ca="1"/>
        <v>14.955500000000001</v>
      </c>
      <c r="N2475" vm="11994">
        <f ca="1"/>
        <v>49.173499999999997</v>
      </c>
      <c r="O2475" vm="11995">
        <f ca="1"/>
        <v>92.56</v>
      </c>
      <c r="P2475" vm="11996">
        <f ca="1"/>
        <v>121.18</v>
      </c>
      <c r="Q2475" vm="11997">
        <f ca="1"/>
        <v>25.389700000000001</v>
      </c>
    </row>
    <row r="2476" spans="2:17" x14ac:dyDescent="0.2">
      <c r="B2476" vm="11998">
        <f ca="1"/>
        <v>27.912500000000001</v>
      </c>
      <c r="C2476" vm="11999">
        <f ca="1"/>
        <v>14.699</v>
      </c>
      <c r="N2476" vm="12000">
        <f ca="1"/>
        <v>53.042099999999998</v>
      </c>
      <c r="O2476" vm="11217">
        <f ca="1"/>
        <v>95</v>
      </c>
      <c r="P2476" vm="12001">
        <f ca="1"/>
        <v>121.2</v>
      </c>
      <c r="Q2476" vm="12002">
        <f ca="1"/>
        <v>25.6297</v>
      </c>
    </row>
    <row r="2477" spans="2:17" x14ac:dyDescent="0.2">
      <c r="B2477" vm="12003">
        <f ca="1"/>
        <v>28.414999999999999</v>
      </c>
      <c r="C2477" vm="12004">
        <f ca="1"/>
        <v>15.2575</v>
      </c>
      <c r="N2477" vm="12005">
        <f ca="1"/>
        <v>52.677500000000002</v>
      </c>
      <c r="O2477" vm="12006">
        <f ca="1"/>
        <v>95.45</v>
      </c>
      <c r="P2477" vm="12007">
        <f ca="1"/>
        <v>122.52</v>
      </c>
      <c r="Q2477" vm="11269">
        <f ca="1"/>
        <v>25.4497</v>
      </c>
    </row>
    <row r="2478" spans="2:17" x14ac:dyDescent="0.2">
      <c r="B2478" vm="12008">
        <f ca="1"/>
        <v>28.176500000000001</v>
      </c>
      <c r="C2478" vm="12009">
        <f ca="1"/>
        <v>15.311999999999999</v>
      </c>
      <c r="N2478" vm="12010">
        <f ca="1"/>
        <v>57.012099999999997</v>
      </c>
      <c r="O2478" vm="12011">
        <f ca="1"/>
        <v>94.99</v>
      </c>
      <c r="P2478" vm="12012">
        <f ca="1"/>
        <v>123.05</v>
      </c>
      <c r="Q2478" vm="8477">
        <f ca="1"/>
        <v>25.496400000000001</v>
      </c>
    </row>
    <row r="2479" spans="2:17" x14ac:dyDescent="0.2">
      <c r="B2479" vm="12013">
        <f ca="1"/>
        <v>28.058</v>
      </c>
      <c r="C2479" vm="12014">
        <f ca="1"/>
        <v>15.1995</v>
      </c>
      <c r="N2479" vm="12015">
        <f ca="1"/>
        <v>50.332799999999999</v>
      </c>
      <c r="O2479" vm="12016">
        <f ca="1"/>
        <v>95.57</v>
      </c>
      <c r="P2479" vm="12017">
        <f ca="1"/>
        <v>122.87</v>
      </c>
      <c r="Q2479" vm="12018">
        <f ca="1"/>
        <v>25.956399999999999</v>
      </c>
    </row>
    <row r="2480" spans="2:17" x14ac:dyDescent="0.2">
      <c r="B2480" vm="12019">
        <f ca="1"/>
        <v>28.339500000000001</v>
      </c>
      <c r="C2480" vm="12020">
        <f ca="1"/>
        <v>15.150499999999999</v>
      </c>
      <c r="N2480" vm="12021">
        <f ca="1"/>
        <v>46.732900000000001</v>
      </c>
      <c r="O2480" vm="12022">
        <f ca="1"/>
        <v>96.04</v>
      </c>
      <c r="P2480" vm="12023">
        <f ca="1"/>
        <v>124.6</v>
      </c>
      <c r="Q2480" vm="12024">
        <f ca="1"/>
        <v>26.049700000000001</v>
      </c>
    </row>
    <row r="2481" spans="2:17" x14ac:dyDescent="0.2">
      <c r="B2481" vm="12025">
        <f ca="1"/>
        <v>27.774999999999999</v>
      </c>
      <c r="C2481" vm="7397">
        <f ca="1"/>
        <v>14.8345</v>
      </c>
      <c r="N2481" vm="12026">
        <f ca="1"/>
        <v>52.652099999999997</v>
      </c>
      <c r="O2481" vm="12027">
        <f ca="1"/>
        <v>95.5</v>
      </c>
      <c r="P2481" vm="12028">
        <f ca="1"/>
        <v>125.05</v>
      </c>
      <c r="Q2481" vm="12029">
        <f ca="1"/>
        <v>25.946400000000001</v>
      </c>
    </row>
    <row r="2482" spans="2:17" x14ac:dyDescent="0.2">
      <c r="B2482" vm="5628">
        <f ca="1"/>
        <v>27.78</v>
      </c>
      <c r="C2482" vm="12030">
        <f ca="1"/>
        <v>14.891</v>
      </c>
      <c r="N2482" vm="12031">
        <f ca="1"/>
        <v>51.766100000000002</v>
      </c>
      <c r="O2482" vm="12032">
        <f ca="1"/>
        <v>93.68</v>
      </c>
      <c r="P2482" vm="12033">
        <f ca="1"/>
        <v>125</v>
      </c>
      <c r="Q2482" vm="10966">
        <f ca="1"/>
        <v>26.1997</v>
      </c>
    </row>
    <row r="2483" spans="2:17" x14ac:dyDescent="0.2">
      <c r="B2483" vm="5964">
        <f ca="1"/>
        <v>27.62</v>
      </c>
      <c r="C2483" vm="12034">
        <f ca="1"/>
        <v>15</v>
      </c>
      <c r="N2483" vm="12035">
        <f ca="1"/>
        <v>51.813499999999998</v>
      </c>
      <c r="O2483" vm="12036">
        <f ca="1"/>
        <v>95.05</v>
      </c>
      <c r="P2483" vm="12037">
        <f ca="1"/>
        <v>125.77</v>
      </c>
      <c r="Q2483" vm="12038">
        <f ca="1"/>
        <v>26.4664</v>
      </c>
    </row>
    <row r="2484" spans="2:17" x14ac:dyDescent="0.2">
      <c r="B2484" vm="12039">
        <f ca="1"/>
        <v>27.925999999999998</v>
      </c>
      <c r="C2484" vm="12040">
        <f ca="1"/>
        <v>15.297000000000001</v>
      </c>
      <c r="N2484" vm="12041">
        <f ca="1"/>
        <v>52.917499999999997</v>
      </c>
      <c r="O2484" vm="12042">
        <f ca="1"/>
        <v>95.23</v>
      </c>
      <c r="P2484" vm="12043">
        <f ca="1"/>
        <v>126.74</v>
      </c>
      <c r="Q2484" vm="12044">
        <f ca="1"/>
        <v>26.276399999999999</v>
      </c>
    </row>
    <row r="2485" spans="2:17" x14ac:dyDescent="0.2">
      <c r="B2485" vm="11532">
        <f ca="1"/>
        <v>28.057500000000001</v>
      </c>
      <c r="C2485" vm="12045">
        <f ca="1"/>
        <v>15.5375</v>
      </c>
      <c r="N2485" vm="12046">
        <f ca="1"/>
        <v>52.700099999999999</v>
      </c>
      <c r="O2485" vm="12047">
        <f ca="1"/>
        <v>95.64</v>
      </c>
      <c r="P2485" vm="12048">
        <f ca="1"/>
        <v>123.82</v>
      </c>
      <c r="Q2485" vm="12049">
        <f ca="1"/>
        <v>26.9864</v>
      </c>
    </row>
    <row r="2486" spans="2:17" x14ac:dyDescent="0.2">
      <c r="B2486" vm="12050">
        <f ca="1"/>
        <v>28.040500000000002</v>
      </c>
      <c r="C2486" vm="12051">
        <f ca="1"/>
        <v>15.6</v>
      </c>
      <c r="N2486" vm="12052">
        <f ca="1"/>
        <v>55.132800000000003</v>
      </c>
      <c r="O2486" vm="12053">
        <f ca="1"/>
        <v>96.02</v>
      </c>
      <c r="P2486" vm="12054">
        <f ca="1"/>
        <v>123.78</v>
      </c>
      <c r="Q2486" vm="12055">
        <f ca="1"/>
        <v>27.526399999999999</v>
      </c>
    </row>
    <row r="2487" spans="2:17" x14ac:dyDescent="0.2">
      <c r="B2487" vm="4523">
        <f ca="1"/>
        <v>27.9</v>
      </c>
      <c r="C2487" vm="12056">
        <f ca="1"/>
        <v>15.856</v>
      </c>
      <c r="N2487" vm="12057">
        <f ca="1"/>
        <v>54.721499999999999</v>
      </c>
      <c r="O2487" vm="12058">
        <f ca="1"/>
        <v>95.2</v>
      </c>
      <c r="P2487" vm="12059">
        <f ca="1"/>
        <v>124.74</v>
      </c>
      <c r="Q2487" vm="12055">
        <f ca="1"/>
        <v>27.526399999999999</v>
      </c>
    </row>
    <row r="2488" spans="2:17" x14ac:dyDescent="0.2">
      <c r="B2488" vm="12060">
        <f ca="1"/>
        <v>27.759499999999999</v>
      </c>
      <c r="C2488" vm="12061">
        <f ca="1"/>
        <v>16.321999999999999</v>
      </c>
      <c r="N2488" vm="12062">
        <f ca="1"/>
        <v>51.999499999999998</v>
      </c>
      <c r="O2488" vm="12063">
        <f ca="1"/>
        <v>96.99</v>
      </c>
      <c r="P2488" vm="12064">
        <f ca="1"/>
        <v>123.72</v>
      </c>
      <c r="Q2488" vm="12065">
        <f ca="1"/>
        <v>27.833100000000002</v>
      </c>
    </row>
    <row r="2489" spans="2:17" x14ac:dyDescent="0.2">
      <c r="B2489" vm="12066">
        <f ca="1"/>
        <v>27.3965</v>
      </c>
      <c r="C2489" vm="12067">
        <f ca="1"/>
        <v>16.1995</v>
      </c>
      <c r="N2489" vm="12068">
        <f ca="1"/>
        <v>52.689500000000002</v>
      </c>
      <c r="O2489" vm="12069">
        <f ca="1"/>
        <v>97.73</v>
      </c>
      <c r="P2489" vm="12070">
        <f ca="1"/>
        <v>118.7</v>
      </c>
      <c r="Q2489" vm="12071">
        <f ca="1"/>
        <v>27.9864</v>
      </c>
    </row>
    <row r="2490" spans="2:17" x14ac:dyDescent="0.2">
      <c r="B2490" vm="12072">
        <f ca="1"/>
        <v>27.237500000000001</v>
      </c>
      <c r="C2490" vm="12073">
        <f ca="1"/>
        <v>16.362500000000001</v>
      </c>
      <c r="N2490" vm="12074">
        <f ca="1"/>
        <v>55.184800000000003</v>
      </c>
      <c r="O2490" vm="12075">
        <f ca="1"/>
        <v>96.46</v>
      </c>
      <c r="P2490" vm="12076">
        <f ca="1"/>
        <v>115.2</v>
      </c>
      <c r="Q2490" vm="12077">
        <f ca="1"/>
        <v>28.2697</v>
      </c>
    </row>
    <row r="2491" spans="2:17" x14ac:dyDescent="0.2">
      <c r="B2491" vm="12078">
        <f ca="1"/>
        <v>27.104500000000002</v>
      </c>
      <c r="C2491" vm="12079">
        <f ca="1"/>
        <v>16.2</v>
      </c>
      <c r="N2491" vm="12080">
        <f ca="1"/>
        <v>54.344099999999997</v>
      </c>
      <c r="O2491" vm="12081">
        <f ca="1"/>
        <v>97.4</v>
      </c>
      <c r="P2491" vm="12082">
        <f ca="1"/>
        <v>120.09</v>
      </c>
      <c r="Q2491" vm="12083">
        <f ca="1"/>
        <v>28.446400000000001</v>
      </c>
    </row>
    <row r="2492" spans="2:17" x14ac:dyDescent="0.2">
      <c r="B2492" vm="12084">
        <f ca="1"/>
        <v>27.552</v>
      </c>
      <c r="C2492" vm="12085">
        <f ca="1"/>
        <v>16.771000000000001</v>
      </c>
      <c r="N2492" vm="12086">
        <f ca="1"/>
        <v>54.6995</v>
      </c>
      <c r="O2492" vm="12087">
        <f ca="1"/>
        <v>97.27</v>
      </c>
      <c r="P2492" vm="12088">
        <f ca="1"/>
        <v>119.53</v>
      </c>
      <c r="Q2492" vm="12089">
        <f ca="1"/>
        <v>28.283100000000001</v>
      </c>
    </row>
    <row r="2493" spans="2:17" x14ac:dyDescent="0.2">
      <c r="B2493" vm="12090">
        <f ca="1"/>
        <v>27.328499999999998</v>
      </c>
      <c r="C2493" vm="12091">
        <f ca="1"/>
        <v>16.739000000000001</v>
      </c>
      <c r="N2493" vm="12092">
        <f ca="1"/>
        <v>54.399500000000003</v>
      </c>
      <c r="O2493" vm="12093">
        <f ca="1"/>
        <v>97</v>
      </c>
      <c r="P2493" vm="12094">
        <f ca="1"/>
        <v>114.55</v>
      </c>
      <c r="Q2493" vm="12095">
        <f ca="1"/>
        <v>28.499700000000001</v>
      </c>
    </row>
    <row r="2494" spans="2:17" x14ac:dyDescent="0.2">
      <c r="B2494" vm="12096">
        <f ca="1"/>
        <v>27.360499999999998</v>
      </c>
      <c r="C2494" vm="12097">
        <f ca="1"/>
        <v>16.763500000000001</v>
      </c>
      <c r="N2494" vm="12098">
        <f ca="1"/>
        <v>54.811</v>
      </c>
      <c r="O2494" vm="12099">
        <f ca="1"/>
        <v>97.99</v>
      </c>
      <c r="P2494" vm="12100">
        <f ca="1"/>
        <v>117.79</v>
      </c>
      <c r="Q2494" vm="11595">
        <f ca="1"/>
        <v>28.299700000000001</v>
      </c>
    </row>
    <row r="2495" spans="2:17" x14ac:dyDescent="0.2">
      <c r="B2495" vm="12101">
        <f ca="1"/>
        <v>27.461500000000001</v>
      </c>
      <c r="C2495" vm="12102">
        <f ca="1"/>
        <v>16.689</v>
      </c>
      <c r="N2495" vm="12103">
        <f ca="1"/>
        <v>55.632800000000003</v>
      </c>
      <c r="O2495" vm="12104">
        <f ca="1"/>
        <v>98.7</v>
      </c>
      <c r="P2495" vm="12105">
        <f ca="1"/>
        <v>117.85</v>
      </c>
      <c r="Q2495" vm="12106">
        <f ca="1"/>
        <v>28.726400000000002</v>
      </c>
    </row>
    <row r="2496" spans="2:17" x14ac:dyDescent="0.2">
      <c r="B2496" vm="12107">
        <f ca="1"/>
        <v>27.35</v>
      </c>
      <c r="C2496" vm="12108">
        <f ca="1"/>
        <v>16.801500000000001</v>
      </c>
      <c r="N2496" vm="12109">
        <f ca="1"/>
        <v>54.723500000000001</v>
      </c>
      <c r="O2496" vm="12110">
        <f ca="1"/>
        <v>98.75</v>
      </c>
      <c r="P2496" vm="12111">
        <f ca="1"/>
        <v>117.62</v>
      </c>
      <c r="Q2496" vm="11874">
        <f ca="1"/>
        <v>28.906400000000001</v>
      </c>
    </row>
    <row r="2497" spans="2:17" x14ac:dyDescent="0.2">
      <c r="B2497" vm="12112">
        <f ca="1"/>
        <v>27.2545</v>
      </c>
      <c r="C2497" vm="12113">
        <f ca="1"/>
        <v>16.905999999999999</v>
      </c>
      <c r="N2497" vm="12114">
        <f ca="1"/>
        <v>54.233499999999999</v>
      </c>
      <c r="O2497" vm="12115">
        <f ca="1"/>
        <v>99</v>
      </c>
      <c r="P2497" vm="12116">
        <f ca="1"/>
        <v>121.7</v>
      </c>
      <c r="Q2497" vm="12117">
        <f ca="1"/>
        <v>28.756399999999999</v>
      </c>
    </row>
    <row r="2498" spans="2:17" x14ac:dyDescent="0.2">
      <c r="B2498" vm="12118">
        <f ca="1"/>
        <v>26.9725</v>
      </c>
      <c r="C2498" vm="12119">
        <f ca="1"/>
        <v>16.375</v>
      </c>
      <c r="N2498" vm="12120">
        <f ca="1"/>
        <v>53.9161</v>
      </c>
      <c r="O2498" vm="12121">
        <f ca="1"/>
        <v>99.88</v>
      </c>
      <c r="P2498" vm="12122">
        <f ca="1"/>
        <v>121.63</v>
      </c>
      <c r="Q2498" vm="12123">
        <f ca="1"/>
        <v>28.649699999999999</v>
      </c>
    </row>
    <row r="2499" spans="2:17" x14ac:dyDescent="0.2">
      <c r="B2499" vm="12124">
        <f ca="1"/>
        <v>26.875</v>
      </c>
      <c r="C2499" vm="5544">
        <f ca="1"/>
        <v>16.2865</v>
      </c>
      <c r="N2499" vm="12125">
        <f ca="1"/>
        <v>57.199399999999997</v>
      </c>
      <c r="O2499" vm="12126">
        <f ca="1"/>
        <v>100.84</v>
      </c>
      <c r="P2499" vm="12127">
        <f ca="1"/>
        <v>121.35</v>
      </c>
      <c r="Q2499" vm="12128">
        <f ca="1"/>
        <v>28.043099999999999</v>
      </c>
    </row>
    <row r="2500" spans="2:17" x14ac:dyDescent="0.2">
      <c r="B2500" vm="12129">
        <f ca="1"/>
        <v>26.882000000000001</v>
      </c>
      <c r="C2500" vm="547">
        <f ca="1"/>
        <v>15.7765</v>
      </c>
      <c r="N2500" vm="12130">
        <f ca="1"/>
        <v>59.646099999999997</v>
      </c>
      <c r="O2500" vm="12131">
        <f ca="1"/>
        <v>99.81</v>
      </c>
      <c r="P2500" vm="12132">
        <f ca="1"/>
        <v>122.05</v>
      </c>
      <c r="Q2500" vm="12077">
        <f ca="1"/>
        <v>28.2697</v>
      </c>
    </row>
    <row r="2501" spans="2:17" x14ac:dyDescent="0.2">
      <c r="B2501" vm="12133">
        <f ca="1"/>
        <v>26.835000000000001</v>
      </c>
      <c r="C2501" vm="12134">
        <f ca="1"/>
        <v>15.84</v>
      </c>
      <c r="N2501" vm="12135">
        <f ca="1"/>
        <v>59.2074</v>
      </c>
      <c r="O2501" vm="12136">
        <f ca="1"/>
        <v>100.32</v>
      </c>
      <c r="P2501" vm="12137">
        <f ca="1"/>
        <v>120.67</v>
      </c>
      <c r="Q2501" vm="12138">
        <f ca="1"/>
        <v>28.049700000000001</v>
      </c>
    </row>
    <row r="2502" spans="2:17" x14ac:dyDescent="0.2">
      <c r="B2502" vm="12139">
        <f ca="1"/>
        <v>26.460999999999999</v>
      </c>
      <c r="C2502" vm="12140">
        <f ca="1"/>
        <v>15.5785</v>
      </c>
      <c r="N2502" vm="12141">
        <f ca="1"/>
        <v>59.3247</v>
      </c>
      <c r="O2502" vm="12142">
        <f ca="1"/>
        <v>99.04</v>
      </c>
      <c r="P2502" vm="12143">
        <f ca="1"/>
        <v>121.57</v>
      </c>
      <c r="Q2502" vm="12144">
        <f ca="1"/>
        <v>27.883099999999999</v>
      </c>
    </row>
    <row r="2503" spans="2:17" x14ac:dyDescent="0.2">
      <c r="B2503" vm="12145">
        <f ca="1"/>
        <v>26.293800000000001</v>
      </c>
      <c r="C2503" vm="12146">
        <f ca="1"/>
        <v>15.1495</v>
      </c>
      <c r="N2503" vm="12147">
        <f ca="1"/>
        <v>58.522100000000002</v>
      </c>
      <c r="O2503" vm="12148">
        <f ca="1"/>
        <v>100.77</v>
      </c>
      <c r="P2503" vm="12149">
        <f ca="1"/>
        <v>123.58</v>
      </c>
      <c r="Q2503" vm="12150">
        <f ca="1"/>
        <v>27.976400000000002</v>
      </c>
    </row>
    <row r="2504" spans="2:17" x14ac:dyDescent="0.2">
      <c r="B2504" vm="12151">
        <f ca="1"/>
        <v>26.795000000000002</v>
      </c>
      <c r="C2504" vm="12051">
        <f ca="1"/>
        <v>15.6</v>
      </c>
      <c r="N2504" vm="12152">
        <f ca="1"/>
        <v>61.266100000000002</v>
      </c>
      <c r="O2504" vm="12153">
        <f ca="1"/>
        <v>99.39</v>
      </c>
      <c r="P2504" vm="12154">
        <f ca="1"/>
        <v>124.7</v>
      </c>
      <c r="Q2504" vm="12155">
        <f ca="1"/>
        <v>27.7331</v>
      </c>
    </row>
    <row r="2505" spans="2:17" x14ac:dyDescent="0.2">
      <c r="B2505" vm="12156">
        <f ca="1"/>
        <v>26.500499999999999</v>
      </c>
      <c r="C2505" vm="12157">
        <f ca="1"/>
        <v>15.394500000000001</v>
      </c>
      <c r="N2505" vm="12158">
        <f ca="1"/>
        <v>62.666699999999999</v>
      </c>
      <c r="O2505" vm="12159">
        <f ca="1"/>
        <v>99.58</v>
      </c>
      <c r="P2505" vm="12160">
        <f ca="1"/>
        <v>123.65</v>
      </c>
      <c r="Q2505" vm="12161">
        <f ca="1"/>
        <v>27.839700000000001</v>
      </c>
    </row>
    <row r="2506" spans="2:17" x14ac:dyDescent="0.2">
      <c r="B2506" vm="12162">
        <f ca="1"/>
        <v>26.372</v>
      </c>
      <c r="C2506" vm="12014">
        <f ca="1"/>
        <v>15.1995</v>
      </c>
      <c r="N2506" vm="12163">
        <f ca="1"/>
        <v>66.124700000000004</v>
      </c>
      <c r="O2506" vm="12164">
        <f ca="1"/>
        <v>98.8</v>
      </c>
      <c r="P2506" vm="12165">
        <f ca="1"/>
        <v>123.26</v>
      </c>
      <c r="Q2506" vm="12166">
        <f ca="1"/>
        <v>28.086400000000001</v>
      </c>
    </row>
    <row r="2507" spans="2:17" x14ac:dyDescent="0.2">
      <c r="B2507" vm="12167">
        <f ca="1"/>
        <v>26.187999999999999</v>
      </c>
      <c r="C2507" vm="12168">
        <f ca="1"/>
        <v>15.4435</v>
      </c>
      <c r="N2507" vm="12169">
        <f ca="1"/>
        <v>66.012699999999995</v>
      </c>
      <c r="O2507" vm="12170">
        <f ca="1"/>
        <v>97.65</v>
      </c>
      <c r="P2507" vm="12171">
        <f ca="1"/>
        <v>119.09</v>
      </c>
      <c r="Q2507" vm="12172">
        <f ca="1"/>
        <v>27.873100000000001</v>
      </c>
    </row>
    <row r="2508" spans="2:17" x14ac:dyDescent="0.2">
      <c r="B2508" vm="5916">
        <f ca="1"/>
        <v>25.68</v>
      </c>
      <c r="C2508" vm="11940">
        <f ca="1"/>
        <v>15.217499999999999</v>
      </c>
      <c r="N2508" vm="12173">
        <f ca="1"/>
        <v>65.332700000000003</v>
      </c>
      <c r="O2508" vm="12174">
        <f ca="1"/>
        <v>96.55</v>
      </c>
      <c r="P2508" vm="12175">
        <f ca="1"/>
        <v>120.45</v>
      </c>
      <c r="Q2508" vm="12176">
        <f ca="1"/>
        <v>27.759699999999999</v>
      </c>
    </row>
    <row r="2509" spans="2:17" x14ac:dyDescent="0.2">
      <c r="B2509" vm="12177">
        <f ca="1"/>
        <v>24.992999999999999</v>
      </c>
      <c r="C2509" vm="12178">
        <f ca="1"/>
        <v>14.8185</v>
      </c>
      <c r="N2509" vm="12179">
        <f ca="1"/>
        <v>61.185400000000001</v>
      </c>
      <c r="O2509" vm="12180">
        <f ca="1"/>
        <v>100.28</v>
      </c>
      <c r="P2509" vm="12181">
        <f ca="1"/>
        <v>122.83</v>
      </c>
      <c r="Q2509" vm="12182">
        <f ca="1"/>
        <v>28.266400000000001</v>
      </c>
    </row>
    <row r="2510" spans="2:17" x14ac:dyDescent="0.2">
      <c r="B2510" vm="12183">
        <f ca="1"/>
        <v>25.799499999999998</v>
      </c>
      <c r="C2510" vm="12184">
        <f ca="1"/>
        <v>15.2005</v>
      </c>
      <c r="N2510" vm="12185">
        <f ca="1"/>
        <v>67.456000000000003</v>
      </c>
      <c r="O2510" vm="12186">
        <f ca="1"/>
        <v>102</v>
      </c>
      <c r="P2510" vm="12187">
        <f ca="1"/>
        <v>120.03</v>
      </c>
      <c r="Q2510" vm="12188">
        <f ca="1"/>
        <v>28.753</v>
      </c>
    </row>
    <row r="2511" spans="2:17" x14ac:dyDescent="0.2">
      <c r="B2511" vm="12189">
        <f ca="1"/>
        <v>25.849499999999999</v>
      </c>
      <c r="C2511" vm="12190">
        <f ca="1"/>
        <v>14.845499999999999</v>
      </c>
      <c r="N2511" vm="12191">
        <f ca="1"/>
        <v>65.846699999999998</v>
      </c>
      <c r="O2511" vm="12192">
        <f ca="1"/>
        <v>102.58</v>
      </c>
      <c r="P2511" vm="12193">
        <f ca="1"/>
        <v>121.96</v>
      </c>
      <c r="Q2511" vm="12194">
        <f ca="1"/>
        <v>28.439699999999998</v>
      </c>
    </row>
    <row r="2512" spans="2:17" x14ac:dyDescent="0.2">
      <c r="B2512" vm="12195">
        <f ca="1"/>
        <v>26.0305</v>
      </c>
      <c r="C2512" vm="12196">
        <f ca="1"/>
        <v>15.097</v>
      </c>
      <c r="N2512" vm="12197">
        <f ca="1"/>
        <v>66.866</v>
      </c>
      <c r="O2512" vm="12198">
        <f ca="1"/>
        <v>103.72</v>
      </c>
      <c r="P2512" vm="12199">
        <f ca="1"/>
        <v>123.25</v>
      </c>
      <c r="Q2512" vm="12200">
        <f ca="1"/>
        <v>28.8964</v>
      </c>
    </row>
    <row r="2513" spans="2:17" x14ac:dyDescent="0.2">
      <c r="B2513" vm="12201">
        <f ca="1"/>
        <v>26.7255</v>
      </c>
      <c r="C2513" vm="12202">
        <f ca="1"/>
        <v>15.349</v>
      </c>
      <c r="N2513" vm="12203">
        <f ca="1"/>
        <v>67.518000000000001</v>
      </c>
      <c r="O2513" vm="12204">
        <f ca="1"/>
        <v>103</v>
      </c>
      <c r="P2513" vm="12205">
        <f ca="1"/>
        <v>124.75</v>
      </c>
      <c r="Q2513" vm="12206">
        <f ca="1"/>
        <v>28.989699999999999</v>
      </c>
    </row>
    <row r="2514" spans="2:17" x14ac:dyDescent="0.2">
      <c r="B2514" vm="12207">
        <f ca="1"/>
        <v>26.940999999999999</v>
      </c>
      <c r="C2514" vm="12208">
        <f ca="1"/>
        <v>15.319000000000001</v>
      </c>
      <c r="N2514" vm="12209">
        <f ca="1"/>
        <v>66.662700000000001</v>
      </c>
      <c r="O2514" vm="12210">
        <f ca="1"/>
        <v>102.59</v>
      </c>
      <c r="P2514" vm="12211">
        <f ca="1"/>
        <v>124.25</v>
      </c>
      <c r="Q2514" vm="12106">
        <f ca="1"/>
        <v>28.726400000000002</v>
      </c>
    </row>
    <row r="2515" spans="2:17" x14ac:dyDescent="0.2">
      <c r="B2515" vm="10924">
        <f ca="1"/>
        <v>26.846499999999999</v>
      </c>
      <c r="C2515" vm="1767">
        <f ca="1"/>
        <v>15.25</v>
      </c>
      <c r="N2515" vm="12212">
        <f ca="1"/>
        <v>66.591300000000004</v>
      </c>
      <c r="O2515" vm="12213">
        <f ca="1"/>
        <v>102.38</v>
      </c>
      <c r="P2515" vm="12214">
        <f ca="1"/>
        <v>124.04</v>
      </c>
      <c r="Q2515" vm="12215">
        <f ca="1"/>
        <v>28.819700000000001</v>
      </c>
    </row>
    <row r="2516" spans="2:17" x14ac:dyDescent="0.2">
      <c r="B2516" vm="12216">
        <f ca="1"/>
        <v>27.024999999999999</v>
      </c>
      <c r="C2516" vm="12217">
        <f ca="1"/>
        <v>15.3925</v>
      </c>
      <c r="N2516" vm="12218">
        <f ca="1"/>
        <v>66.273300000000006</v>
      </c>
      <c r="O2516" vm="12219">
        <f ca="1"/>
        <v>102.25</v>
      </c>
      <c r="P2516" vm="12220">
        <f ca="1"/>
        <v>123.13</v>
      </c>
      <c r="Q2516" vm="12221">
        <f ca="1"/>
        <v>28.839700000000001</v>
      </c>
    </row>
    <row r="2517" spans="2:17" x14ac:dyDescent="0.2">
      <c r="B2517" vm="12222">
        <f ca="1"/>
        <v>26.748000000000001</v>
      </c>
      <c r="C2517" vm="12223">
        <f ca="1"/>
        <v>15.4955</v>
      </c>
      <c r="N2517" vm="12224">
        <f ca="1"/>
        <v>63.617400000000004</v>
      </c>
      <c r="O2517" vm="12225">
        <f ca="1"/>
        <v>103.12</v>
      </c>
      <c r="P2517" vm="12226">
        <f ca="1"/>
        <v>123.85</v>
      </c>
      <c r="Q2517" vm="12227">
        <f ca="1"/>
        <v>29.026399999999999</v>
      </c>
    </row>
    <row r="2518" spans="2:17" x14ac:dyDescent="0.2">
      <c r="B2518" vm="12228">
        <f ca="1"/>
        <v>26.887</v>
      </c>
      <c r="C2518" vm="12229">
        <f ca="1"/>
        <v>15.577500000000001</v>
      </c>
      <c r="N2518" vm="12230">
        <f ca="1"/>
        <v>66.317999999999998</v>
      </c>
      <c r="O2518" vm="11452">
        <f ca="1"/>
        <v>101.5</v>
      </c>
      <c r="P2518" vm="12231">
        <f ca="1"/>
        <v>123.94</v>
      </c>
      <c r="Q2518" vm="12117">
        <f ca="1"/>
        <v>28.756399999999999</v>
      </c>
    </row>
    <row r="2519" spans="2:17" x14ac:dyDescent="0.2">
      <c r="B2519" vm="12232">
        <f ca="1"/>
        <v>26.63</v>
      </c>
      <c r="C2519" vm="12233">
        <f ca="1"/>
        <v>15.629</v>
      </c>
      <c r="N2519" vm="1356">
        <f ca="1"/>
        <v>64.599999999999994</v>
      </c>
      <c r="O2519" vm="12234">
        <f ca="1"/>
        <v>100.3</v>
      </c>
      <c r="P2519" vm="12235">
        <f ca="1"/>
        <v>123.38</v>
      </c>
      <c r="Q2519" vm="12236">
        <f ca="1"/>
        <v>28.573</v>
      </c>
    </row>
    <row r="2520" spans="2:17" x14ac:dyDescent="0.2">
      <c r="B2520" vm="12237">
        <f ca="1"/>
        <v>26.357500000000002</v>
      </c>
      <c r="C2520" vm="12238">
        <f ca="1"/>
        <v>15.3505</v>
      </c>
      <c r="N2520" vm="12239">
        <f ca="1"/>
        <v>67.099299999999999</v>
      </c>
      <c r="O2520" vm="12240">
        <f ca="1"/>
        <v>99.83</v>
      </c>
      <c r="P2520" vm="12241">
        <f ca="1"/>
        <v>124.9</v>
      </c>
      <c r="Q2520" vm="12242">
        <f ca="1"/>
        <v>28.659700000000001</v>
      </c>
    </row>
    <row r="2521" spans="2:17" x14ac:dyDescent="0.2">
      <c r="B2521" vm="12243">
        <f ca="1"/>
        <v>26.024999999999999</v>
      </c>
      <c r="C2521" vm="12244">
        <f ca="1"/>
        <v>15.112</v>
      </c>
      <c r="N2521" vm="12245">
        <f ca="1"/>
        <v>72.199299999999994</v>
      </c>
      <c r="O2521" vm="12246">
        <f ca="1"/>
        <v>98.96</v>
      </c>
      <c r="P2521" vm="12247">
        <f ca="1"/>
        <v>122.2</v>
      </c>
      <c r="Q2521" vm="12248">
        <f ca="1"/>
        <v>28.926400000000001</v>
      </c>
    </row>
    <row r="2522" spans="2:17" x14ac:dyDescent="0.2">
      <c r="B2522" vm="12249">
        <f ca="1"/>
        <v>25.547499999999999</v>
      </c>
      <c r="C2522" vm="6">
        <f ca="1"/>
        <v>14.875</v>
      </c>
      <c r="N2522" vm="12250">
        <f ca="1"/>
        <v>81.431200000000004</v>
      </c>
      <c r="O2522" vm="12251">
        <f ca="1"/>
        <v>101.57</v>
      </c>
      <c r="P2522" vm="12252">
        <f ca="1"/>
        <v>119.89</v>
      </c>
      <c r="Q2522" vm="12253">
        <f ca="1"/>
        <v>29.7364</v>
      </c>
    </row>
    <row r="2523" spans="2:17" x14ac:dyDescent="0.2">
      <c r="B2523" vm="12254">
        <f ca="1"/>
        <v>25.075500000000002</v>
      </c>
      <c r="C2523" vm="12255">
        <f ca="1"/>
        <v>15.016</v>
      </c>
      <c r="N2523" vm="12256">
        <f ca="1"/>
        <v>85.111800000000002</v>
      </c>
      <c r="O2523" vm="12257">
        <f ca="1"/>
        <v>104.42</v>
      </c>
      <c r="P2523" vm="12171">
        <f ca="1"/>
        <v>119.09</v>
      </c>
      <c r="Q2523" vm="12258">
        <f ca="1"/>
        <v>30.106400000000001</v>
      </c>
    </row>
    <row r="2524" spans="2:17" x14ac:dyDescent="0.2">
      <c r="B2524" vm="12259">
        <f ca="1"/>
        <v>25.408999999999999</v>
      </c>
      <c r="C2524" vm="12260">
        <f ca="1"/>
        <v>15.074</v>
      </c>
      <c r="N2524" vm="12261">
        <f ca="1"/>
        <v>93.666399999999996</v>
      </c>
      <c r="O2524" vm="12262">
        <f ca="1"/>
        <v>103.83</v>
      </c>
      <c r="P2524" vm="12263">
        <f ca="1"/>
        <v>121.52</v>
      </c>
      <c r="Q2524" vm="12264">
        <f ca="1"/>
        <v>29.7864</v>
      </c>
    </row>
    <row r="2525" spans="2:17" x14ac:dyDescent="0.2">
      <c r="B2525" vm="12265">
        <f ca="1"/>
        <v>24.962</v>
      </c>
      <c r="C2525" vm="12266">
        <f ca="1"/>
        <v>14.878</v>
      </c>
      <c r="N2525" vm="12267">
        <f ca="1"/>
        <v>93.665700000000001</v>
      </c>
      <c r="O2525" vm="12268">
        <f ca="1"/>
        <v>103.94</v>
      </c>
      <c r="P2525" vm="12269">
        <f ca="1"/>
        <v>116.93</v>
      </c>
      <c r="Q2525" vm="12270">
        <f ca="1"/>
        <v>30.266400000000001</v>
      </c>
    </row>
    <row r="2526" spans="2:17" x14ac:dyDescent="0.2">
      <c r="B2526" vm="12271">
        <f ca="1"/>
        <v>25.128499999999999</v>
      </c>
      <c r="C2526" vm="12272">
        <f ca="1"/>
        <v>14.874000000000001</v>
      </c>
      <c r="N2526" vm="12273">
        <f ca="1"/>
        <v>93.131699999999995</v>
      </c>
      <c r="O2526" vm="12274">
        <f ca="1"/>
        <v>101.61</v>
      </c>
      <c r="P2526" vm="12275">
        <f ca="1"/>
        <v>117.68</v>
      </c>
      <c r="Q2526" vm="12276">
        <f ca="1"/>
        <v>29.2164</v>
      </c>
    </row>
    <row r="2527" spans="2:17" x14ac:dyDescent="0.2">
      <c r="B2527" vm="12277">
        <f ca="1"/>
        <v>25.021000000000001</v>
      </c>
      <c r="C2527" vm="3210">
        <f ca="1"/>
        <v>14.596500000000001</v>
      </c>
      <c r="N2527" vm="12278">
        <f ca="1"/>
        <v>93.065700000000007</v>
      </c>
      <c r="O2527" vm="12279">
        <f ca="1"/>
        <v>103.56</v>
      </c>
      <c r="P2527" vm="12280">
        <f ca="1"/>
        <v>119.27</v>
      </c>
      <c r="Q2527" vm="11581">
        <f ca="1"/>
        <v>28.999700000000001</v>
      </c>
    </row>
    <row r="2528" spans="2:17" x14ac:dyDescent="0.2">
      <c r="B2528" vm="12281">
        <f ca="1"/>
        <v>25.444500000000001</v>
      </c>
      <c r="C2528" vm="12282">
        <f ca="1"/>
        <v>14.7</v>
      </c>
      <c r="N2528" vm="12283">
        <f ca="1"/>
        <v>110.5989</v>
      </c>
      <c r="O2528" vm="12284">
        <f ca="1"/>
        <v>104.5</v>
      </c>
      <c r="P2528" vm="12285">
        <f ca="1"/>
        <v>118.89</v>
      </c>
      <c r="Q2528" vm="12286">
        <f ca="1"/>
        <v>29.066400000000002</v>
      </c>
    </row>
    <row r="2529" spans="2:17" x14ac:dyDescent="0.2">
      <c r="B2529" vm="12287">
        <f ca="1"/>
        <v>25.157499999999999</v>
      </c>
      <c r="C2529" vm="12288">
        <f ca="1"/>
        <v>14.314</v>
      </c>
      <c r="N2529" vm="12289">
        <f ca="1"/>
        <v>103.7323</v>
      </c>
      <c r="O2529" vm="12290">
        <f ca="1"/>
        <v>106.2</v>
      </c>
      <c r="P2529" vm="12291">
        <f ca="1"/>
        <v>116.9</v>
      </c>
      <c r="Q2529" vm="12292">
        <f ca="1"/>
        <v>28.939699999999998</v>
      </c>
    </row>
    <row r="2530" spans="2:17" x14ac:dyDescent="0.2">
      <c r="B2530" vm="12293">
        <f ca="1"/>
        <v>25.638500000000001</v>
      </c>
      <c r="C2530" vm="12294">
        <f ca="1"/>
        <v>14.6295</v>
      </c>
      <c r="N2530" vm="12295">
        <f ca="1"/>
        <v>102.8656</v>
      </c>
      <c r="O2530" vm="12296">
        <f ca="1"/>
        <v>106.52</v>
      </c>
      <c r="P2530" vm="12297">
        <f ca="1"/>
        <v>121</v>
      </c>
      <c r="Q2530" vm="12298">
        <f ca="1"/>
        <v>28.6997</v>
      </c>
    </row>
    <row r="2531" spans="2:17" x14ac:dyDescent="0.2">
      <c r="B2531" vm="12299">
        <f ca="1"/>
        <v>25.542000000000002</v>
      </c>
      <c r="C2531" vm="12300">
        <f ca="1"/>
        <v>14.481999999999999</v>
      </c>
      <c r="N2531" vm="12301">
        <f ca="1"/>
        <v>98.476299999999995</v>
      </c>
      <c r="O2531" vm="12302">
        <f ca="1"/>
        <v>109.75</v>
      </c>
      <c r="P2531" vm="12303">
        <f ca="1"/>
        <v>120.18</v>
      </c>
      <c r="Q2531" vm="12304">
        <f ca="1"/>
        <v>29.0764</v>
      </c>
    </row>
    <row r="2532" spans="2:17" x14ac:dyDescent="0.2">
      <c r="B2532" vm="4245">
        <f ca="1"/>
        <v>26.15</v>
      </c>
      <c r="C2532" vm="12034">
        <f ca="1"/>
        <v>15</v>
      </c>
      <c r="N2532" vm="12305">
        <f ca="1"/>
        <v>100.89570000000001</v>
      </c>
      <c r="O2532" vm="12306">
        <f ca="1"/>
        <v>113.64</v>
      </c>
      <c r="P2532" vm="12307">
        <f ca="1"/>
        <v>118.63</v>
      </c>
      <c r="Q2532" vm="12308">
        <f ca="1"/>
        <v>29.472999999999999</v>
      </c>
    </row>
    <row r="2533" spans="2:17" x14ac:dyDescent="0.2">
      <c r="B2533" vm="12309">
        <f ca="1"/>
        <v>26.901499999999999</v>
      </c>
      <c r="C2533" vm="12310">
        <f ca="1"/>
        <v>15.404</v>
      </c>
      <c r="N2533" vm="12311">
        <f ca="1"/>
        <v>101.2663</v>
      </c>
      <c r="O2533" vm="11834">
        <f ca="1"/>
        <v>112</v>
      </c>
      <c r="P2533" vm="12312">
        <f ca="1"/>
        <v>120.56</v>
      </c>
      <c r="Q2533" vm="12313">
        <f ca="1"/>
        <v>29.436399999999999</v>
      </c>
    </row>
    <row r="2534" spans="2:17" x14ac:dyDescent="0.2">
      <c r="B2534" vm="12314">
        <f ca="1"/>
        <v>27.074999999999999</v>
      </c>
      <c r="C2534" vm="12315">
        <f ca="1"/>
        <v>15.590999999999999</v>
      </c>
      <c r="N2534" vm="12316">
        <f ca="1"/>
        <v>109.3276</v>
      </c>
      <c r="O2534" vm="12317">
        <f ca="1"/>
        <v>110.95</v>
      </c>
      <c r="P2534" vm="12318">
        <f ca="1"/>
        <v>119.99</v>
      </c>
      <c r="Q2534" vm="12319">
        <f ca="1"/>
        <v>29.426400000000001</v>
      </c>
    </row>
    <row r="2535" spans="2:17" x14ac:dyDescent="0.2">
      <c r="B2535" vm="12320">
        <f ca="1"/>
        <v>26.57</v>
      </c>
      <c r="C2535" vm="12321">
        <f ca="1"/>
        <v>15.315</v>
      </c>
      <c r="N2535" vm="12322">
        <f ca="1"/>
        <v>106.5989</v>
      </c>
      <c r="O2535" vm="12323">
        <f ca="1"/>
        <v>110.57</v>
      </c>
      <c r="P2535" vm="12324">
        <f ca="1"/>
        <v>120.4</v>
      </c>
      <c r="Q2535" vm="12325">
        <f ca="1"/>
        <v>29.339700000000001</v>
      </c>
    </row>
    <row r="2536" spans="2:17" x14ac:dyDescent="0.2">
      <c r="B2536" vm="5615">
        <f ca="1"/>
        <v>26.25</v>
      </c>
      <c r="C2536" vm="12326">
        <f ca="1"/>
        <v>15.490500000000001</v>
      </c>
      <c r="N2536" vm="12327">
        <f ca="1"/>
        <v>111.9289</v>
      </c>
      <c r="O2536" vm="12328">
        <f ca="1"/>
        <v>108.15</v>
      </c>
      <c r="P2536" vm="12329">
        <f ca="1"/>
        <v>121.73</v>
      </c>
      <c r="Q2536" vm="12330">
        <f ca="1"/>
        <v>29.023</v>
      </c>
    </row>
    <row r="2537" spans="2:17" x14ac:dyDescent="0.2">
      <c r="B2537" vm="12331">
        <f ca="1"/>
        <v>25.645</v>
      </c>
      <c r="C2537" vm="1542">
        <f ca="1"/>
        <v>15.236499999999999</v>
      </c>
      <c r="N2537" vm="12332">
        <f ca="1"/>
        <v>94.399699999999996</v>
      </c>
      <c r="O2537" vm="12333">
        <f ca="1"/>
        <v>108.62</v>
      </c>
      <c r="P2537" vm="12334">
        <f ca="1"/>
        <v>122.11</v>
      </c>
      <c r="Q2537" vm="12248">
        <f ca="1"/>
        <v>28.926400000000001</v>
      </c>
    </row>
    <row r="2538" spans="2:17" x14ac:dyDescent="0.2">
      <c r="B2538" vm="12335">
        <f ca="1"/>
        <v>25.95</v>
      </c>
      <c r="C2538" vm="12336">
        <f ca="1"/>
        <v>17.315999999999999</v>
      </c>
      <c r="N2538" vm="12337">
        <f ca="1"/>
        <v>95.665700000000001</v>
      </c>
      <c r="O2538" vm="12338">
        <f ca="1"/>
        <v>106.73</v>
      </c>
      <c r="P2538" vm="12339">
        <f ca="1"/>
        <v>122.91</v>
      </c>
      <c r="Q2538" vm="12340">
        <f ca="1"/>
        <v>28.263100000000001</v>
      </c>
    </row>
    <row r="2539" spans="2:17" x14ac:dyDescent="0.2">
      <c r="B2539" vm="12341">
        <f ca="1"/>
        <v>26.716000000000001</v>
      </c>
      <c r="C2539" vm="1640">
        <f ca="1"/>
        <v>17.502500000000001</v>
      </c>
      <c r="N2539" vm="12342">
        <f ca="1"/>
        <v>100.2657</v>
      </c>
      <c r="O2539" vm="12343">
        <f ca="1"/>
        <v>107.35</v>
      </c>
      <c r="P2539" vm="12344">
        <f ca="1"/>
        <v>124.06</v>
      </c>
      <c r="Q2539" vm="12345">
        <f ca="1"/>
        <v>28.6097</v>
      </c>
    </row>
    <row r="2540" spans="2:17" x14ac:dyDescent="0.2">
      <c r="B2540" vm="12346">
        <f ca="1"/>
        <v>26.497</v>
      </c>
      <c r="C2540" vm="10714">
        <f ca="1"/>
        <v>18.014500000000002</v>
      </c>
      <c r="N2540" vm="12347">
        <f ca="1"/>
        <v>100.06570000000001</v>
      </c>
      <c r="O2540" vm="12348">
        <f ca="1"/>
        <v>106.83</v>
      </c>
      <c r="P2540" vm="12349">
        <f ca="1"/>
        <v>124.31</v>
      </c>
      <c r="Q2540" vm="12350">
        <f ca="1"/>
        <v>28.702999999999999</v>
      </c>
    </row>
    <row r="2541" spans="2:17" x14ac:dyDescent="0.2">
      <c r="B2541" vm="11419">
        <f ca="1"/>
        <v>26.657</v>
      </c>
      <c r="C2541" vm="12351">
        <f ca="1"/>
        <v>17.919</v>
      </c>
      <c r="N2541" vm="12352">
        <f ca="1"/>
        <v>99.198999999999998</v>
      </c>
      <c r="O2541" vm="12353">
        <f ca="1"/>
        <v>108.32</v>
      </c>
      <c r="P2541" vm="12344">
        <f ca="1"/>
        <v>124.06</v>
      </c>
      <c r="Q2541" vm="12354">
        <f ca="1"/>
        <v>29.0364</v>
      </c>
    </row>
    <row r="2542" spans="2:17" x14ac:dyDescent="0.2">
      <c r="B2542" vm="12355">
        <f ca="1"/>
        <v>26.3965</v>
      </c>
      <c r="C2542" vm="542">
        <f ca="1"/>
        <v>18.3</v>
      </c>
      <c r="N2542" vm="12356">
        <f ca="1"/>
        <v>100.999</v>
      </c>
      <c r="O2542" vm="12357">
        <f ca="1"/>
        <v>108.59</v>
      </c>
      <c r="P2542" vm="12358">
        <f ca="1"/>
        <v>124.3</v>
      </c>
      <c r="Q2542" vm="12359">
        <f ca="1"/>
        <v>29.086400000000001</v>
      </c>
    </row>
    <row r="2543" spans="2:17" x14ac:dyDescent="0.2">
      <c r="B2543" vm="12360">
        <f ca="1"/>
        <v>26.5505</v>
      </c>
      <c r="C2543" vm="12361">
        <f ca="1"/>
        <v>18.743500000000001</v>
      </c>
      <c r="N2543" vm="12362">
        <f ca="1"/>
        <v>96.612399999999994</v>
      </c>
      <c r="O2543" vm="12363">
        <f ca="1"/>
        <v>106.93</v>
      </c>
      <c r="P2543" vm="12364">
        <f ca="1"/>
        <v>124.87</v>
      </c>
      <c r="Q2543" vm="12206">
        <f ca="1"/>
        <v>28.989699999999999</v>
      </c>
    </row>
    <row r="2544" spans="2:17" x14ac:dyDescent="0.2">
      <c r="B2544" vm="12365">
        <f ca="1"/>
        <v>26.553000000000001</v>
      </c>
      <c r="C2544" vm="569">
        <f ca="1"/>
        <v>18.55</v>
      </c>
      <c r="N2544" vm="12366">
        <f ca="1"/>
        <v>99.666300000000007</v>
      </c>
      <c r="O2544" vm="12367">
        <f ca="1"/>
        <v>107.26</v>
      </c>
      <c r="P2544" vm="12368">
        <f ca="1"/>
        <v>121.14</v>
      </c>
      <c r="Q2544" vm="12369">
        <f ca="1"/>
        <v>28.873000000000001</v>
      </c>
    </row>
    <row r="2545" spans="2:17" x14ac:dyDescent="0.2">
      <c r="B2545" vm="12370">
        <f ca="1"/>
        <v>26.607500000000002</v>
      </c>
      <c r="C2545" vm="12371">
        <f ca="1"/>
        <v>18.5595</v>
      </c>
      <c r="N2545" vm="12372">
        <f ca="1"/>
        <v>99.531700000000001</v>
      </c>
      <c r="O2545" vm="12373">
        <f ca="1"/>
        <v>108.73</v>
      </c>
      <c r="P2545" vm="12374">
        <f ca="1"/>
        <v>125.14</v>
      </c>
      <c r="Q2545" vm="12375">
        <f ca="1"/>
        <v>28.8764</v>
      </c>
    </row>
    <row r="2546" spans="2:17" x14ac:dyDescent="0.2">
      <c r="B2546" vm="12376">
        <f ca="1"/>
        <v>26.986499999999999</v>
      </c>
      <c r="C2546" vm="12377">
        <f ca="1"/>
        <v>18.561499999999999</v>
      </c>
      <c r="N2546" vm="12378">
        <f ca="1"/>
        <v>99.387699999999995</v>
      </c>
      <c r="O2546" vm="12379">
        <f ca="1"/>
        <v>110.7</v>
      </c>
      <c r="P2546" vm="12380">
        <f ca="1"/>
        <v>126.44</v>
      </c>
      <c r="Q2546" vm="12381">
        <f ca="1"/>
        <v>28.853000000000002</v>
      </c>
    </row>
    <row r="2547" spans="2:17" x14ac:dyDescent="0.2">
      <c r="B2547" vm="12382">
        <f ca="1"/>
        <v>26.983000000000001</v>
      </c>
      <c r="C2547" vm="12383">
        <f ca="1"/>
        <v>18.754999999999999</v>
      </c>
      <c r="N2547" vm="12384">
        <f ca="1"/>
        <v>99.968100000000007</v>
      </c>
      <c r="O2547" vm="12385">
        <f ca="1"/>
        <v>109.69</v>
      </c>
      <c r="P2547" vm="12043">
        <f ca="1"/>
        <v>126.74</v>
      </c>
      <c r="Q2547" vm="12386">
        <f ca="1"/>
        <v>28.613</v>
      </c>
    </row>
    <row r="2548" spans="2:17" x14ac:dyDescent="0.2">
      <c r="B2548" vm="12387">
        <f ca="1"/>
        <v>27.375499999999999</v>
      </c>
      <c r="C2548" vm="12388">
        <f ca="1"/>
        <v>18.920500000000001</v>
      </c>
      <c r="N2548" vm="12389">
        <f ca="1"/>
        <v>96.532399999999996</v>
      </c>
      <c r="O2548" vm="12390">
        <f ca="1"/>
        <v>109.34</v>
      </c>
      <c r="P2548" vm="12391">
        <f ca="1"/>
        <v>126.86</v>
      </c>
      <c r="Q2548" vm="12392">
        <f ca="1"/>
        <v>28.476400000000002</v>
      </c>
    </row>
    <row r="2549" spans="2:17" x14ac:dyDescent="0.2">
      <c r="B2549" vm="12393">
        <f ca="1"/>
        <v>27.558</v>
      </c>
      <c r="C2549" vm="12394">
        <f ca="1"/>
        <v>18.885999999999999</v>
      </c>
      <c r="N2549" vm="12278">
        <f ca="1"/>
        <v>93.065700000000007</v>
      </c>
      <c r="O2549" vm="12395">
        <f ca="1"/>
        <v>109</v>
      </c>
      <c r="P2549" vm="12396">
        <f ca="1"/>
        <v>127.88</v>
      </c>
      <c r="Q2549" vm="12242">
        <f ca="1"/>
        <v>28.659700000000001</v>
      </c>
    </row>
    <row r="2550" spans="2:17" x14ac:dyDescent="0.2">
      <c r="B2550" vm="12397">
        <f ca="1"/>
        <v>27.190999999999999</v>
      </c>
      <c r="C2550" vm="12398">
        <f ca="1"/>
        <v>18.689</v>
      </c>
      <c r="N2550" vm="12399">
        <f ca="1"/>
        <v>97.998999999999995</v>
      </c>
      <c r="O2550" vm="12400">
        <f ca="1"/>
        <v>109.54</v>
      </c>
      <c r="P2550" vm="12401">
        <f ca="1"/>
        <v>125.81</v>
      </c>
      <c r="Q2550" vm="12402">
        <f ca="1"/>
        <v>28.166399999999999</v>
      </c>
    </row>
    <row r="2551" spans="2:17" x14ac:dyDescent="0.2">
      <c r="B2551" vm="12403">
        <f ca="1"/>
        <v>27.1235</v>
      </c>
      <c r="C2551" vm="12404">
        <f ca="1"/>
        <v>18.674499999999998</v>
      </c>
      <c r="N2551" vm="12405">
        <f ca="1"/>
        <v>107.3989</v>
      </c>
      <c r="O2551" vm="12406">
        <f ca="1"/>
        <v>109.96</v>
      </c>
      <c r="P2551" vm="12407">
        <f ca="1"/>
        <v>126.33</v>
      </c>
      <c r="Q2551" vm="12408">
        <f ca="1"/>
        <v>27.5764</v>
      </c>
    </row>
    <row r="2552" spans="2:17" x14ac:dyDescent="0.2">
      <c r="B2552" vm="12409">
        <f ca="1"/>
        <v>27.379000000000001</v>
      </c>
      <c r="C2552" vm="12410">
        <f ca="1"/>
        <v>18.931000000000001</v>
      </c>
      <c r="N2552" vm="12411">
        <f ca="1"/>
        <v>110.9982</v>
      </c>
      <c r="O2552" vm="12412">
        <f ca="1"/>
        <v>112.99</v>
      </c>
      <c r="P2552" vm="12413">
        <f ca="1"/>
        <v>128.4</v>
      </c>
      <c r="Q2552" vm="12414">
        <f ca="1"/>
        <v>28.1297</v>
      </c>
    </row>
    <row r="2553" spans="2:17" x14ac:dyDescent="0.2">
      <c r="B2553" vm="5425">
        <f ca="1"/>
        <v>26.95</v>
      </c>
      <c r="C2553" vm="12415">
        <f ca="1"/>
        <v>19.172000000000001</v>
      </c>
      <c r="N2553" vm="12416">
        <f ca="1"/>
        <v>111.7989</v>
      </c>
      <c r="O2553" vm="12417">
        <f ca="1"/>
        <v>116.26</v>
      </c>
      <c r="P2553" vm="12418">
        <f ca="1"/>
        <v>129.13999999999999</v>
      </c>
      <c r="Q2553" vm="12419">
        <f ca="1"/>
        <v>28.173100000000002</v>
      </c>
    </row>
    <row r="2554" spans="2:17" x14ac:dyDescent="0.2">
      <c r="B2554" vm="12420">
        <f ca="1"/>
        <v>26.577500000000001</v>
      </c>
      <c r="C2554" vm="12421">
        <f ca="1"/>
        <v>18.932500000000001</v>
      </c>
      <c r="N2554" vm="12422">
        <f ca="1"/>
        <v>126.5981</v>
      </c>
      <c r="O2554" vm="12423">
        <f ca="1"/>
        <v>115.82</v>
      </c>
      <c r="P2554" vm="12424">
        <f ca="1"/>
        <v>130.01</v>
      </c>
      <c r="Q2554" vm="12425">
        <f ca="1"/>
        <v>28.209700000000002</v>
      </c>
    </row>
    <row r="2555" spans="2:17" x14ac:dyDescent="0.2">
      <c r="B2555" vm="12426">
        <f ca="1"/>
        <v>26.922000000000001</v>
      </c>
      <c r="C2555" vm="12427">
        <f ca="1"/>
        <v>18.863499999999998</v>
      </c>
      <c r="N2555" vm="12428">
        <f ca="1"/>
        <v>124.3321</v>
      </c>
      <c r="O2555" vm="12429">
        <f ca="1"/>
        <v>114.41</v>
      </c>
      <c r="P2555" vm="12430">
        <f ca="1"/>
        <v>131.29</v>
      </c>
      <c r="Q2555" vm="12431">
        <f ca="1"/>
        <v>27.9497</v>
      </c>
    </row>
    <row r="2556" spans="2:17" x14ac:dyDescent="0.2">
      <c r="B2556" vm="12432">
        <f ca="1"/>
        <v>27.286999999999999</v>
      </c>
      <c r="C2556" vm="12433">
        <f ca="1"/>
        <v>19.203499999999998</v>
      </c>
      <c r="N2556" vm="12434">
        <f ca="1"/>
        <v>124.0441</v>
      </c>
      <c r="O2556" vm="12435">
        <f ca="1"/>
        <v>113.77</v>
      </c>
      <c r="P2556" vm="12436">
        <f ca="1"/>
        <v>131</v>
      </c>
      <c r="Q2556" vm="12437">
        <f ca="1"/>
        <v>27.906400000000001</v>
      </c>
    </row>
    <row r="2557" spans="2:17" x14ac:dyDescent="0.2">
      <c r="B2557" vm="12438">
        <f ca="1"/>
        <v>27.907499999999999</v>
      </c>
      <c r="C2557" vm="3270">
        <f ca="1"/>
        <v>19.2</v>
      </c>
      <c r="N2557" vm="12439">
        <f ca="1"/>
        <v>136.316</v>
      </c>
      <c r="O2557" vm="12435">
        <f ca="1"/>
        <v>113.77</v>
      </c>
      <c r="P2557" vm="12440">
        <f ca="1"/>
        <v>132.43</v>
      </c>
      <c r="Q2557" vm="12441">
        <f ca="1"/>
        <v>27.963100000000001</v>
      </c>
    </row>
    <row r="2558" spans="2:17" x14ac:dyDescent="0.2">
      <c r="B2558" vm="11508">
        <f ca="1"/>
        <v>28.35</v>
      </c>
      <c r="C2558" vm="12442">
        <f ca="1"/>
        <v>19.0425</v>
      </c>
      <c r="N2558" vm="12443">
        <f ca="1"/>
        <v>141.75020000000001</v>
      </c>
      <c r="O2558" vm="12444">
        <f ca="1"/>
        <v>113.95</v>
      </c>
      <c r="P2558" vm="12445">
        <f ca="1"/>
        <v>130.56</v>
      </c>
      <c r="Q2558" vm="12446">
        <f ca="1"/>
        <v>27.886399999999998</v>
      </c>
    </row>
    <row r="2559" spans="2:17" x14ac:dyDescent="0.2">
      <c r="B2559" vm="12447">
        <f ca="1"/>
        <v>28.817499999999999</v>
      </c>
      <c r="C2559" vm="12448">
        <f ca="1"/>
        <v>19.197500000000002</v>
      </c>
      <c r="N2559" vm="12449">
        <f ca="1"/>
        <v>131.65799999999999</v>
      </c>
      <c r="O2559" vm="11765">
        <f ca="1"/>
        <v>112.25</v>
      </c>
      <c r="P2559" vm="12450">
        <f ca="1"/>
        <v>131.09</v>
      </c>
      <c r="Q2559" vm="12451">
        <f ca="1"/>
        <v>27.7364</v>
      </c>
    </row>
    <row r="2560" spans="2:17" x14ac:dyDescent="0.2">
      <c r="B2560" vm="12452">
        <f ca="1"/>
        <v>28.848500000000001</v>
      </c>
      <c r="C2560" vm="12453">
        <f ca="1"/>
        <v>19.285499999999999</v>
      </c>
      <c r="N2560" vm="12454">
        <f ca="1"/>
        <v>137.33199999999999</v>
      </c>
      <c r="O2560" vm="12455">
        <f ca="1"/>
        <v>114.07</v>
      </c>
      <c r="P2560" vm="12456">
        <f ca="1"/>
        <v>130.58000000000001</v>
      </c>
      <c r="Q2560" vm="12457">
        <f ca="1"/>
        <v>27.7164</v>
      </c>
    </row>
    <row r="2561" spans="2:17" x14ac:dyDescent="0.2">
      <c r="B2561" vm="12458">
        <f ca="1"/>
        <v>28.981000000000002</v>
      </c>
      <c r="C2561" vm="12459">
        <f ca="1"/>
        <v>19.2805</v>
      </c>
      <c r="N2561" vm="12460">
        <f ca="1"/>
        <v>145.36250000000001</v>
      </c>
      <c r="O2561" vm="12461">
        <f ca="1"/>
        <v>115.16</v>
      </c>
      <c r="P2561" vm="12462">
        <f ca="1"/>
        <v>129.62</v>
      </c>
      <c r="Q2561" vm="12463">
        <f ca="1"/>
        <v>27.603100000000001</v>
      </c>
    </row>
    <row r="2562" spans="2:17" x14ac:dyDescent="0.2">
      <c r="B2562" vm="5739">
        <f ca="1"/>
        <v>29.1</v>
      </c>
      <c r="C2562" vm="12464">
        <f ca="1"/>
        <v>19.276</v>
      </c>
      <c r="N2562" vm="12465">
        <f ca="1"/>
        <v>153.00649999999999</v>
      </c>
      <c r="O2562" vm="12466">
        <f ca="1"/>
        <v>112.97</v>
      </c>
      <c r="P2562" vm="12467">
        <f ca="1"/>
        <v>130.94999999999999</v>
      </c>
      <c r="Q2562" vm="12468">
        <f ca="1"/>
        <v>27.529699999999998</v>
      </c>
    </row>
    <row r="2563" spans="2:17" x14ac:dyDescent="0.2">
      <c r="B2563" vm="12469">
        <f ca="1"/>
        <v>28.545999999999999</v>
      </c>
      <c r="C2563" vm="12470">
        <f ca="1"/>
        <v>18.920000000000002</v>
      </c>
      <c r="N2563" vm="12471">
        <f ca="1"/>
        <v>148.20189999999999</v>
      </c>
      <c r="O2563" vm="12472">
        <f ca="1"/>
        <v>114.26</v>
      </c>
      <c r="P2563" vm="12436">
        <f ca="1"/>
        <v>131</v>
      </c>
      <c r="Q2563" vm="12473">
        <f ca="1"/>
        <v>27.423100000000002</v>
      </c>
    </row>
    <row r="2564" spans="2:17" x14ac:dyDescent="0.2">
      <c r="B2564" vm="12474">
        <f ca="1"/>
        <v>28.4238</v>
      </c>
      <c r="C2564" vm="3749">
        <f ca="1"/>
        <v>18.872499999999999</v>
      </c>
      <c r="N2564" vm="12475">
        <f ca="1"/>
        <v>167.3783</v>
      </c>
      <c r="O2564" vm="12476">
        <f ca="1"/>
        <v>112.9</v>
      </c>
      <c r="P2564" vm="12477">
        <f ca="1"/>
        <v>130.06</v>
      </c>
      <c r="Q2564" vm="12478">
        <f ca="1"/>
        <v>27.273099999999999</v>
      </c>
    </row>
    <row r="2565" spans="2:17" x14ac:dyDescent="0.2">
      <c r="B2565" vm="4391">
        <f ca="1"/>
        <v>27.99</v>
      </c>
      <c r="C2565" vm="12479">
        <f ca="1"/>
        <v>18.5305</v>
      </c>
      <c r="N2565" vm="12480">
        <f ca="1"/>
        <v>159.6617</v>
      </c>
      <c r="O2565" vm="12481">
        <f ca="1"/>
        <v>113.32</v>
      </c>
      <c r="P2565" vm="12482">
        <f ca="1"/>
        <v>131.82</v>
      </c>
      <c r="Q2565" vm="12483">
        <f ca="1"/>
        <v>26.936399999999999</v>
      </c>
    </row>
    <row r="2566" spans="2:17" x14ac:dyDescent="0.2">
      <c r="B2566" vm="12484">
        <f ca="1"/>
        <v>27.923999999999999</v>
      </c>
      <c r="C2566" vm="12485">
        <f ca="1"/>
        <v>18.440999999999999</v>
      </c>
      <c r="N2566" vm="12486">
        <f ca="1"/>
        <v>135.74199999999999</v>
      </c>
      <c r="O2566" vm="12487">
        <f ca="1"/>
        <v>114.44</v>
      </c>
      <c r="P2566" vm="12488">
        <f ca="1"/>
        <v>131.88</v>
      </c>
      <c r="Q2566" vm="12489">
        <f ca="1"/>
        <v>27.316400000000002</v>
      </c>
    </row>
    <row r="2567" spans="2:17" x14ac:dyDescent="0.2">
      <c r="B2567" vm="12490">
        <f ca="1"/>
        <v>27.961500000000001</v>
      </c>
      <c r="C2567" vm="12491">
        <f ca="1"/>
        <v>18.576000000000001</v>
      </c>
      <c r="N2567" vm="12492">
        <f ca="1"/>
        <v>134.2687</v>
      </c>
      <c r="O2567" vm="12493">
        <f ca="1"/>
        <v>116</v>
      </c>
      <c r="P2567" vm="12494">
        <f ca="1"/>
        <v>130.38999999999999</v>
      </c>
      <c r="Q2567" vm="12495">
        <f ca="1"/>
        <v>27.4831</v>
      </c>
    </row>
    <row r="2568" spans="2:17" x14ac:dyDescent="0.2">
      <c r="B2568" vm="12496">
        <f ca="1"/>
        <v>27.846499999999999</v>
      </c>
      <c r="C2568" vm="12497">
        <f ca="1"/>
        <v>18.518999999999998</v>
      </c>
      <c r="N2568" vm="12498">
        <f ca="1"/>
        <v>118.66549999999999</v>
      </c>
      <c r="O2568" vm="12499">
        <f ca="1"/>
        <v>118.08</v>
      </c>
      <c r="P2568" vm="12500">
        <f ca="1"/>
        <v>130.19999999999999</v>
      </c>
      <c r="Q2568" vm="12501">
        <f ca="1"/>
        <v>27.659700000000001</v>
      </c>
    </row>
    <row r="2569" spans="2:17" x14ac:dyDescent="0.2">
      <c r="B2569" vm="12502">
        <f ca="1"/>
        <v>27.9145</v>
      </c>
      <c r="C2569" vm="12503">
        <f ca="1"/>
        <v>18.555499999999999</v>
      </c>
      <c r="N2569" vm="12504">
        <f ca="1"/>
        <v>118.8655</v>
      </c>
      <c r="O2569" vm="12505">
        <f ca="1"/>
        <v>117.43</v>
      </c>
      <c r="P2569" vm="12506">
        <f ca="1"/>
        <v>130.65</v>
      </c>
      <c r="Q2569" vm="12507">
        <f ca="1"/>
        <v>27.3264</v>
      </c>
    </row>
    <row r="2570" spans="2:17" x14ac:dyDescent="0.2">
      <c r="B2570" vm="12508">
        <f ca="1"/>
        <v>27.886500000000002</v>
      </c>
      <c r="C2570" vm="12509">
        <f ca="1"/>
        <v>18.4985</v>
      </c>
      <c r="N2570" vm="12510">
        <f ca="1"/>
        <v>128.7354</v>
      </c>
      <c r="O2570" vm="12511">
        <f ca="1"/>
        <v>120</v>
      </c>
      <c r="P2570" vm="12512">
        <f ca="1"/>
        <v>131.84</v>
      </c>
      <c r="Q2570" vm="12513">
        <f ca="1"/>
        <v>27.443100000000001</v>
      </c>
    </row>
    <row r="2571" spans="2:17" x14ac:dyDescent="0.2">
      <c r="B2571" vm="12514">
        <f ca="1"/>
        <v>28.225999999999999</v>
      </c>
      <c r="C2571" vm="12515">
        <f ca="1"/>
        <v>18.6935</v>
      </c>
      <c r="N2571" vm="12516">
        <f ca="1"/>
        <v>127.3121</v>
      </c>
      <c r="O2571" vm="12127">
        <f ca="1"/>
        <v>121.35</v>
      </c>
      <c r="P2571" vm="12517">
        <f ca="1"/>
        <v>131.94</v>
      </c>
      <c r="Q2571" vm="12518">
        <f ca="1"/>
        <v>27.276399999999999</v>
      </c>
    </row>
    <row r="2572" spans="2:17" x14ac:dyDescent="0.2">
      <c r="B2572" vm="12519">
        <f ca="1"/>
        <v>28.3355</v>
      </c>
      <c r="C2572" vm="9486">
        <f ca="1"/>
        <v>18.814499999999999</v>
      </c>
      <c r="N2572" vm="12520">
        <f ca="1"/>
        <v>126.9821</v>
      </c>
      <c r="O2572" vm="12521">
        <f ca="1"/>
        <v>119.48</v>
      </c>
      <c r="P2572" vm="12522">
        <f ca="1"/>
        <v>133.38</v>
      </c>
      <c r="Q2572" vm="12523">
        <f ca="1"/>
        <v>27.726400000000002</v>
      </c>
    </row>
    <row r="2573" spans="2:17" x14ac:dyDescent="0.2">
      <c r="B2573" vm="6025">
        <f ca="1"/>
        <v>28.3</v>
      </c>
      <c r="C2573" vm="12524">
        <f ca="1"/>
        <v>18.903500000000001</v>
      </c>
      <c r="N2573" vm="12525">
        <f ca="1"/>
        <v>145.51849999999999</v>
      </c>
      <c r="O2573" vm="12526">
        <f ca="1"/>
        <v>118.9</v>
      </c>
      <c r="P2573" vm="12527">
        <f ca="1"/>
        <v>134</v>
      </c>
      <c r="Q2573" vm="12528">
        <f ca="1"/>
        <v>27.729700000000001</v>
      </c>
    </row>
    <row r="2574" spans="2:17" x14ac:dyDescent="0.2">
      <c r="B2574" vm="12529">
        <f ca="1"/>
        <v>28.427</v>
      </c>
      <c r="C2574" vm="12530">
        <f ca="1"/>
        <v>18.6995</v>
      </c>
      <c r="N2574" vm="12531">
        <f ca="1"/>
        <v>146.62190000000001</v>
      </c>
      <c r="O2574" vm="12532">
        <f ca="1"/>
        <v>118.85</v>
      </c>
      <c r="P2574" vm="12533">
        <f ca="1"/>
        <v>136.36000000000001</v>
      </c>
      <c r="Q2574" vm="12534">
        <f ca="1"/>
        <v>27.696400000000001</v>
      </c>
    </row>
    <row r="2575" spans="2:17" x14ac:dyDescent="0.2">
      <c r="B2575" vm="12535">
        <f ca="1"/>
        <v>28.878499999999999</v>
      </c>
      <c r="C2575" vm="12536">
        <f ca="1"/>
        <v>18.758500000000002</v>
      </c>
      <c r="N2575" vm="12537">
        <f ca="1"/>
        <v>138.53190000000001</v>
      </c>
      <c r="O2575" vm="12538">
        <f ca="1"/>
        <v>116.07</v>
      </c>
      <c r="P2575" vm="12539">
        <f ca="1"/>
        <v>133.44</v>
      </c>
      <c r="Q2575" vm="12540">
        <f ca="1"/>
        <v>26.976400000000002</v>
      </c>
    </row>
    <row r="2576" spans="2:17" x14ac:dyDescent="0.2">
      <c r="B2576" vm="12541">
        <f ca="1"/>
        <v>28.232500000000002</v>
      </c>
      <c r="C2576" vm="12542">
        <f ca="1"/>
        <v>18.479500000000002</v>
      </c>
      <c r="N2576" vm="12543">
        <f ca="1"/>
        <v>149.31180000000001</v>
      </c>
      <c r="O2576" vm="12544">
        <f ca="1"/>
        <v>116.06</v>
      </c>
      <c r="P2576" vm="12545">
        <f ca="1"/>
        <v>134.9</v>
      </c>
      <c r="Q2576" vm="12546">
        <f ca="1"/>
        <v>27.283100000000001</v>
      </c>
    </row>
    <row r="2577" spans="2:17" x14ac:dyDescent="0.2">
      <c r="B2577" vm="12547">
        <f ca="1"/>
        <v>28.0915</v>
      </c>
      <c r="C2577" vm="12548">
        <f ca="1"/>
        <v>18.355499999999999</v>
      </c>
      <c r="N2577" vm="12549">
        <f ca="1"/>
        <v>151.04179999999999</v>
      </c>
      <c r="O2577" vm="12550">
        <f ca="1"/>
        <v>122.32</v>
      </c>
      <c r="P2577" vm="12551">
        <f ca="1"/>
        <v>134.04</v>
      </c>
      <c r="Q2577" vm="12552">
        <f ca="1"/>
        <v>27.2331</v>
      </c>
    </row>
    <row r="2578" spans="2:17" x14ac:dyDescent="0.2">
      <c r="B2578" vm="12553">
        <f ca="1"/>
        <v>28.012499999999999</v>
      </c>
      <c r="C2578" vm="12554">
        <f ca="1"/>
        <v>18.593499999999999</v>
      </c>
      <c r="N2578" vm="12555">
        <f ca="1"/>
        <v>143.1986</v>
      </c>
      <c r="O2578" vm="12556">
        <f ca="1"/>
        <v>120.8</v>
      </c>
      <c r="P2578" vm="12557">
        <f ca="1"/>
        <v>135.18</v>
      </c>
      <c r="Q2578" vm="12558">
        <f ca="1"/>
        <v>27.463100000000001</v>
      </c>
    </row>
    <row r="2579" spans="2:17" x14ac:dyDescent="0.2">
      <c r="B2579" vm="12559">
        <f ca="1"/>
        <v>27.896999999999998</v>
      </c>
      <c r="C2579" vm="12560">
        <f ca="1"/>
        <v>18.661999999999999</v>
      </c>
      <c r="N2579" vm="12561">
        <f ca="1"/>
        <v>135.05199999999999</v>
      </c>
      <c r="O2579" vm="12562">
        <f ca="1"/>
        <v>119.52</v>
      </c>
      <c r="P2579" vm="12563">
        <f ca="1"/>
        <v>134.96</v>
      </c>
      <c r="Q2579" vm="12564">
        <f ca="1"/>
        <v>27.426400000000001</v>
      </c>
    </row>
    <row r="2580" spans="2:17" x14ac:dyDescent="0.2">
      <c r="B2580" vm="12565">
        <f ca="1"/>
        <v>27.741499999999998</v>
      </c>
      <c r="C2580" vm="12566">
        <f ca="1"/>
        <v>18.605</v>
      </c>
      <c r="N2580" vm="12567">
        <f ca="1"/>
        <v>121.2655</v>
      </c>
      <c r="O2580" vm="12568">
        <f ca="1"/>
        <v>117.6</v>
      </c>
      <c r="P2580" vm="12569">
        <f ca="1"/>
        <v>135.1</v>
      </c>
      <c r="Q2580" vm="12570">
        <f ca="1"/>
        <v>26.909700000000001</v>
      </c>
    </row>
    <row r="2581" spans="2:17" x14ac:dyDescent="0.2">
      <c r="B2581" vm="12571">
        <f ca="1"/>
        <v>27.3705</v>
      </c>
      <c r="C2581" vm="601">
        <f ca="1"/>
        <v>18.524999999999999</v>
      </c>
      <c r="N2581" vm="12572">
        <f ca="1"/>
        <v>131.15539999999999</v>
      </c>
      <c r="O2581" vm="12573">
        <f ca="1"/>
        <v>116.02</v>
      </c>
      <c r="P2581" vm="12574">
        <f ca="1"/>
        <v>134.37</v>
      </c>
      <c r="Q2581" vm="12575">
        <f ca="1"/>
        <v>26.819700000000001</v>
      </c>
    </row>
    <row r="2582" spans="2:17" x14ac:dyDescent="0.2">
      <c r="B2582" vm="12576">
        <f ca="1"/>
        <v>26.942</v>
      </c>
      <c r="C2582" vm="12577">
        <f ca="1"/>
        <v>18.504999999999999</v>
      </c>
      <c r="N2582" vm="12578">
        <f ca="1"/>
        <v>141.5386</v>
      </c>
      <c r="O2582" vm="12579">
        <f ca="1"/>
        <v>119.45</v>
      </c>
      <c r="P2582" vm="12580">
        <f ca="1"/>
        <v>134.56</v>
      </c>
      <c r="Q2582" vm="12581">
        <f ca="1"/>
        <v>27.029699999999998</v>
      </c>
    </row>
    <row r="2583" spans="2:17" x14ac:dyDescent="0.2">
      <c r="B2583" vm="12582">
        <f ca="1"/>
        <v>27.249500000000001</v>
      </c>
      <c r="C2583" vm="3297">
        <f ca="1"/>
        <v>18.807500000000001</v>
      </c>
      <c r="N2583" vm="12583">
        <f ca="1"/>
        <v>138.6653</v>
      </c>
      <c r="O2583" vm="12584">
        <f ca="1"/>
        <v>117.78</v>
      </c>
      <c r="P2583" vm="12585">
        <f ca="1"/>
        <v>135.52000000000001</v>
      </c>
      <c r="Q2583" vm="12586">
        <f ca="1"/>
        <v>26.796399999999998</v>
      </c>
    </row>
    <row r="2584" spans="2:17" x14ac:dyDescent="0.2">
      <c r="B2584" vm="12587">
        <f ca="1"/>
        <v>27.3</v>
      </c>
      <c r="C2584" vm="12588">
        <f ca="1"/>
        <v>18.733000000000001</v>
      </c>
      <c r="N2584" vm="12589">
        <f ca="1"/>
        <v>140.43860000000001</v>
      </c>
      <c r="O2584" vm="12590">
        <f ca="1"/>
        <v>117.83</v>
      </c>
      <c r="P2584" vm="12591">
        <f ca="1"/>
        <v>135.27000000000001</v>
      </c>
      <c r="Q2584" vm="12592">
        <f ca="1"/>
        <v>26.946400000000001</v>
      </c>
    </row>
    <row r="2585" spans="2:17" x14ac:dyDescent="0.2">
      <c r="B2585" vm="12593">
        <f ca="1"/>
        <v>27.4605</v>
      </c>
      <c r="C2585" vm="12594">
        <f ca="1"/>
        <v>19.033000000000001</v>
      </c>
      <c r="N2585" vm="12595">
        <f ca="1"/>
        <v>146.91849999999999</v>
      </c>
      <c r="O2585" vm="12596">
        <f ca="1"/>
        <v>118.55</v>
      </c>
      <c r="P2585" vm="12597">
        <f ca="1"/>
        <v>135.6</v>
      </c>
      <c r="Q2585" vm="12598">
        <f ca="1"/>
        <v>26.953099999999999</v>
      </c>
    </row>
    <row r="2586" spans="2:17" x14ac:dyDescent="0.2">
      <c r="B2586" vm="12599">
        <f ca="1"/>
        <v>27.4785</v>
      </c>
      <c r="C2586" vm="12600">
        <f ca="1"/>
        <v>19.215499999999999</v>
      </c>
      <c r="N2586" vm="12601">
        <f ca="1"/>
        <v>140.46190000000001</v>
      </c>
      <c r="O2586" vm="12297">
        <f ca="1"/>
        <v>121</v>
      </c>
      <c r="P2586" vm="12602">
        <f ca="1"/>
        <v>134.91</v>
      </c>
      <c r="Q2586" vm="12603">
        <f ca="1"/>
        <v>26.799700000000001</v>
      </c>
    </row>
    <row r="2587" spans="2:17" x14ac:dyDescent="0.2">
      <c r="B2587" vm="12604">
        <f ca="1"/>
        <v>27.352499999999999</v>
      </c>
      <c r="C2587" vm="8378">
        <f ca="1"/>
        <v>19.176500000000001</v>
      </c>
      <c r="N2587" vm="12605">
        <f ca="1"/>
        <v>141.11529999999999</v>
      </c>
      <c r="O2587" vm="12606">
        <f ca="1"/>
        <v>119.34</v>
      </c>
      <c r="P2587" vm="12607">
        <f ca="1"/>
        <v>132.11000000000001</v>
      </c>
      <c r="Q2587" vm="12608">
        <f ca="1"/>
        <v>26.763100000000001</v>
      </c>
    </row>
    <row r="2588" spans="2:17" x14ac:dyDescent="0.2">
      <c r="B2588" vm="12090">
        <f ca="1"/>
        <v>27.328499999999998</v>
      </c>
      <c r="C2588" vm="12609">
        <f ca="1"/>
        <v>19.1755</v>
      </c>
      <c r="N2588" vm="12610">
        <f ca="1"/>
        <v>141.2619</v>
      </c>
      <c r="O2588" vm="12611">
        <f ca="1"/>
        <v>120.38</v>
      </c>
      <c r="P2588" vm="12612">
        <f ca="1"/>
        <v>133.01</v>
      </c>
      <c r="Q2588" vm="12613">
        <f ca="1"/>
        <v>26.8597</v>
      </c>
    </row>
    <row r="2589" spans="2:17" x14ac:dyDescent="0.2">
      <c r="B2589" vm="12614">
        <f ca="1"/>
        <v>26.898</v>
      </c>
      <c r="C2589" vm="12615">
        <f ca="1"/>
        <v>19.232500000000002</v>
      </c>
      <c r="N2589" vm="12616">
        <f ca="1"/>
        <v>139.95529999999999</v>
      </c>
      <c r="O2589" vm="12617">
        <f ca="1"/>
        <v>121.93</v>
      </c>
      <c r="P2589" vm="12436">
        <f ca="1"/>
        <v>131</v>
      </c>
      <c r="Q2589" vm="12618">
        <f ca="1"/>
        <v>26.499700000000001</v>
      </c>
    </row>
    <row r="2590" spans="2:17" x14ac:dyDescent="0.2">
      <c r="B2590" vm="12619">
        <f ca="1"/>
        <v>26.9175</v>
      </c>
      <c r="C2590" vm="12620">
        <f ca="1"/>
        <v>19.1845</v>
      </c>
      <c r="N2590" vm="12621">
        <f ca="1"/>
        <v>146.14519999999999</v>
      </c>
      <c r="O2590" vm="12297">
        <f ca="1"/>
        <v>121</v>
      </c>
      <c r="P2590" vm="12622">
        <f ca="1"/>
        <v>133.28</v>
      </c>
      <c r="Q2590" vm="12623">
        <f ca="1"/>
        <v>26.313099999999999</v>
      </c>
    </row>
    <row r="2591" spans="2:17" x14ac:dyDescent="0.2">
      <c r="B2591" vm="12624">
        <f ca="1"/>
        <v>26.865500000000001</v>
      </c>
      <c r="C2591" vm="12625">
        <f ca="1"/>
        <v>19.131499999999999</v>
      </c>
      <c r="N2591" vm="12626">
        <f ca="1"/>
        <v>143.37520000000001</v>
      </c>
      <c r="O2591" vm="12627">
        <f ca="1"/>
        <v>119.85</v>
      </c>
      <c r="P2591" vm="12628">
        <f ca="1"/>
        <v>131.96</v>
      </c>
      <c r="Q2591" vm="11009">
        <f ca="1"/>
        <v>26.1297</v>
      </c>
    </row>
    <row r="2592" spans="2:17" x14ac:dyDescent="0.2">
      <c r="B2592" vm="12629">
        <f ca="1"/>
        <v>26.6875</v>
      </c>
      <c r="C2592" vm="3547">
        <f ca="1"/>
        <v>18.927499999999998</v>
      </c>
      <c r="N2592" vm="12630">
        <f ca="1"/>
        <v>147.33189999999999</v>
      </c>
      <c r="O2592" vm="12631">
        <f ca="1"/>
        <v>119</v>
      </c>
      <c r="P2592" vm="12612">
        <f ca="1"/>
        <v>133.01</v>
      </c>
      <c r="Q2592" vm="10972">
        <f ca="1"/>
        <v>26.203099999999999</v>
      </c>
    </row>
    <row r="2593" spans="2:17" x14ac:dyDescent="0.2">
      <c r="B2593" vm="12632">
        <f ca="1"/>
        <v>27.3155</v>
      </c>
      <c r="C2593" vm="12633">
        <f ca="1"/>
        <v>19.5655</v>
      </c>
      <c r="N2593" vm="12634">
        <f ca="1"/>
        <v>147.78190000000001</v>
      </c>
      <c r="O2593" vm="12635">
        <f ca="1"/>
        <v>119.54</v>
      </c>
      <c r="P2593" vm="12636">
        <f ca="1"/>
        <v>132.13</v>
      </c>
      <c r="Q2593" vm="10950">
        <f ca="1"/>
        <v>25.909700000000001</v>
      </c>
    </row>
    <row r="2594" spans="2:17" x14ac:dyDescent="0.2">
      <c r="B2594" vm="12637">
        <f ca="1"/>
        <v>27.152999999999999</v>
      </c>
      <c r="C2594" vm="12638">
        <f ca="1"/>
        <v>19.595500000000001</v>
      </c>
      <c r="N2594" vm="12639">
        <f ca="1"/>
        <v>149.92519999999999</v>
      </c>
      <c r="O2594" vm="12640">
        <f ca="1"/>
        <v>117.48</v>
      </c>
      <c r="P2594" vm="12641">
        <f ca="1"/>
        <v>133.58000000000001</v>
      </c>
      <c r="Q2594" vm="12642">
        <f ca="1"/>
        <v>26.1264</v>
      </c>
    </row>
    <row r="2595" spans="2:17" x14ac:dyDescent="0.2">
      <c r="B2595" vm="12643">
        <f ca="1"/>
        <v>27.520499999999998</v>
      </c>
      <c r="C2595" vm="12644">
        <f ca="1"/>
        <v>19.5105</v>
      </c>
      <c r="N2595" vm="12645">
        <f ca="1"/>
        <v>150.1018</v>
      </c>
      <c r="O2595" vm="12646">
        <f ca="1"/>
        <v>118.28</v>
      </c>
      <c r="P2595" vm="12647">
        <f ca="1"/>
        <v>134.94</v>
      </c>
      <c r="Q2595" vm="12648">
        <f ca="1"/>
        <v>26.459700000000002</v>
      </c>
    </row>
    <row r="2596" spans="2:17" x14ac:dyDescent="0.2">
      <c r="B2596" vm="12649">
        <f ca="1"/>
        <v>29.002500000000001</v>
      </c>
      <c r="C2596" vm="12650">
        <f ca="1"/>
        <v>21.95</v>
      </c>
      <c r="N2596" vm="12651">
        <f ca="1"/>
        <v>151.4785</v>
      </c>
      <c r="O2596" vm="12652">
        <f ca="1"/>
        <v>119.18</v>
      </c>
      <c r="P2596" vm="12653">
        <f ca="1"/>
        <v>135.57</v>
      </c>
      <c r="Q2596" vm="12654">
        <f ca="1"/>
        <v>26.589700000000001</v>
      </c>
    </row>
    <row r="2597" spans="2:17" x14ac:dyDescent="0.2">
      <c r="B2597" vm="12655">
        <f ca="1"/>
        <v>28.638500000000001</v>
      </c>
      <c r="C2597" vm="12656">
        <f ca="1"/>
        <v>22.193000000000001</v>
      </c>
      <c r="N2597" vm="12657">
        <f ca="1"/>
        <v>148.74520000000001</v>
      </c>
      <c r="O2597" vm="12658">
        <f ca="1"/>
        <v>116.89</v>
      </c>
      <c r="P2597" vm="12659">
        <f ca="1"/>
        <v>136.63</v>
      </c>
      <c r="Q2597" vm="12660">
        <f ca="1"/>
        <v>26.4864</v>
      </c>
    </row>
    <row r="2598" spans="2:17" x14ac:dyDescent="0.2">
      <c r="B2598" vm="12661">
        <f ca="1"/>
        <v>28.216000000000001</v>
      </c>
      <c r="C2598" vm="12662">
        <f ca="1"/>
        <v>21.9255</v>
      </c>
      <c r="N2598" vm="12663">
        <f ca="1"/>
        <v>143.9152</v>
      </c>
      <c r="O2598" vm="12664">
        <f ca="1"/>
        <v>116.22</v>
      </c>
      <c r="P2598" vm="12665">
        <f ca="1"/>
        <v>139.01</v>
      </c>
      <c r="Q2598" vm="12666">
        <f ca="1"/>
        <v>26.2331</v>
      </c>
    </row>
    <row r="2599" spans="2:17" x14ac:dyDescent="0.2">
      <c r="B2599" vm="12667">
        <f ca="1"/>
        <v>28.025500000000001</v>
      </c>
      <c r="C2599" vm="12668">
        <f ca="1"/>
        <v>21.337499999999999</v>
      </c>
      <c r="N2599" vm="12669">
        <f ca="1"/>
        <v>140.89859999999999</v>
      </c>
      <c r="O2599" vm="12670">
        <f ca="1"/>
        <v>113.53</v>
      </c>
      <c r="P2599" vm="12671">
        <f ca="1"/>
        <v>139.79</v>
      </c>
      <c r="Q2599" vm="10440">
        <f ca="1"/>
        <v>25.943100000000001</v>
      </c>
    </row>
    <row r="2600" spans="2:17" x14ac:dyDescent="0.2">
      <c r="B2600" vm="12672">
        <f ca="1"/>
        <v>27.928000000000001</v>
      </c>
      <c r="C2600" vm="12673">
        <f ca="1"/>
        <v>21.355499999999999</v>
      </c>
      <c r="N2600" vm="12674">
        <f ca="1"/>
        <v>147.30520000000001</v>
      </c>
      <c r="O2600" vm="12675">
        <f ca="1"/>
        <v>112.29</v>
      </c>
      <c r="P2600" vm="12676">
        <f ca="1"/>
        <v>139.41999999999999</v>
      </c>
      <c r="Q2600" vm="11302">
        <f ca="1"/>
        <v>26.066400000000002</v>
      </c>
    </row>
    <row r="2601" spans="2:17" x14ac:dyDescent="0.2">
      <c r="B2601" vm="12677">
        <f ca="1"/>
        <v>27.525500000000001</v>
      </c>
      <c r="C2601" vm="12678">
        <f ca="1"/>
        <v>21.190999999999999</v>
      </c>
      <c r="N2601" vm="12679">
        <f ca="1"/>
        <v>140.61189999999999</v>
      </c>
      <c r="O2601" vm="12680">
        <f ca="1"/>
        <v>113.7</v>
      </c>
      <c r="P2601" vm="12681">
        <f ca="1"/>
        <v>138.18</v>
      </c>
      <c r="Q2601" vm="12682">
        <f ca="1"/>
        <v>26.3264</v>
      </c>
    </row>
    <row r="2602" spans="2:17" x14ac:dyDescent="0.2">
      <c r="B2602" vm="12683">
        <f ca="1"/>
        <v>27.549499999999998</v>
      </c>
      <c r="C2602" vm="2250">
        <f ca="1"/>
        <v>21.24</v>
      </c>
      <c r="N2602" vm="12684">
        <f ca="1"/>
        <v>137.20859999999999</v>
      </c>
      <c r="O2602" vm="12685">
        <f ca="1"/>
        <v>113.94</v>
      </c>
      <c r="P2602" vm="12686">
        <f ca="1"/>
        <v>139.91</v>
      </c>
      <c r="Q2602" vm="12687">
        <f ca="1"/>
        <v>26.336400000000001</v>
      </c>
    </row>
    <row r="2603" spans="2:17" x14ac:dyDescent="0.2">
      <c r="B2603" vm="12688">
        <f ca="1"/>
        <v>27.507999999999999</v>
      </c>
      <c r="C2603" vm="12689">
        <f ca="1"/>
        <v>21.142499999999998</v>
      </c>
      <c r="N2603" vm="12690">
        <f ca="1"/>
        <v>141.25190000000001</v>
      </c>
      <c r="O2603" vm="12691">
        <f ca="1"/>
        <v>114</v>
      </c>
      <c r="P2603" vm="12692">
        <f ca="1"/>
        <v>140.94999999999999</v>
      </c>
      <c r="Q2603" vm="10451">
        <f ca="1"/>
        <v>25.973099999999999</v>
      </c>
    </row>
    <row r="2604" spans="2:17" x14ac:dyDescent="0.2">
      <c r="B2604" vm="12693">
        <f ca="1"/>
        <v>27.132000000000001</v>
      </c>
      <c r="C2604" vm="12694">
        <f ca="1"/>
        <v>21.0715</v>
      </c>
      <c r="N2604" vm="12695">
        <f ca="1"/>
        <v>138.8253</v>
      </c>
      <c r="O2604" vm="12696">
        <f ca="1"/>
        <v>113.15</v>
      </c>
      <c r="P2604" vm="12697">
        <f ca="1"/>
        <v>140</v>
      </c>
      <c r="Q2604" vm="10950">
        <f ca="1"/>
        <v>25.909700000000001</v>
      </c>
    </row>
    <row r="2605" spans="2:17" x14ac:dyDescent="0.2">
      <c r="B2605" vm="12151">
        <f ca="1"/>
        <v>26.795000000000002</v>
      </c>
      <c r="C2605" vm="12698">
        <f ca="1"/>
        <v>21.2075</v>
      </c>
      <c r="N2605" vm="12699">
        <f ca="1"/>
        <v>136.65199999999999</v>
      </c>
      <c r="O2605" vm="12700">
        <f ca="1"/>
        <v>115.925</v>
      </c>
      <c r="P2605" vm="12701">
        <f ca="1"/>
        <v>140.66</v>
      </c>
      <c r="Q2605" vm="10966">
        <f ca="1"/>
        <v>26.1997</v>
      </c>
    </row>
    <row r="2606" spans="2:17" x14ac:dyDescent="0.2">
      <c r="B2606" vm="12702">
        <f ca="1"/>
        <v>27.4435</v>
      </c>
      <c r="C2606" vm="12703">
        <f ca="1"/>
        <v>21.537500000000001</v>
      </c>
      <c r="N2606" vm="12704">
        <f ca="1"/>
        <v>135.63040000000001</v>
      </c>
      <c r="O2606" vm="12705">
        <f ca="1"/>
        <v>115.61</v>
      </c>
      <c r="P2606" vm="12706">
        <f ca="1"/>
        <v>140.99</v>
      </c>
      <c r="Q2606" vm="12707">
        <f ca="1"/>
        <v>26.106400000000001</v>
      </c>
    </row>
    <row r="2607" spans="2:17" x14ac:dyDescent="0.2">
      <c r="B2607" vm="12708">
        <f ca="1"/>
        <v>27.424499999999998</v>
      </c>
      <c r="C2607" vm="12709">
        <f ca="1"/>
        <v>21.625499999999999</v>
      </c>
      <c r="N2607" vm="12710">
        <f ca="1"/>
        <v>131.33199999999999</v>
      </c>
      <c r="O2607" vm="12711">
        <f ca="1"/>
        <v>114.23</v>
      </c>
      <c r="P2607" vm="12712">
        <f ca="1"/>
        <v>140.34</v>
      </c>
      <c r="Q2607" vm="12713">
        <f ca="1"/>
        <v>26.006399999999999</v>
      </c>
    </row>
    <row r="2608" spans="2:17" x14ac:dyDescent="0.2">
      <c r="B2608" vm="12714">
        <f ca="1"/>
        <v>27.140499999999999</v>
      </c>
      <c r="C2608" vm="12715">
        <f ca="1"/>
        <v>21.553999999999998</v>
      </c>
      <c r="N2608" vm="12716">
        <f ca="1"/>
        <v>136.5753</v>
      </c>
      <c r="O2608" vm="12717">
        <f ca="1"/>
        <v>114.62</v>
      </c>
      <c r="P2608" vm="12718">
        <f ca="1"/>
        <v>141.61000000000001</v>
      </c>
      <c r="Q2608" vm="12719">
        <f ca="1"/>
        <v>26.3931</v>
      </c>
    </row>
    <row r="2609" spans="2:17" x14ac:dyDescent="0.2">
      <c r="B2609" vm="12720">
        <f ca="1"/>
        <v>27.023499999999999</v>
      </c>
      <c r="C2609" vm="12721">
        <f ca="1"/>
        <v>21.498999999999999</v>
      </c>
      <c r="N2609" vm="12722">
        <f ca="1"/>
        <v>143.5386</v>
      </c>
      <c r="O2609" vm="12723">
        <f ca="1"/>
        <v>117.18</v>
      </c>
      <c r="P2609" vm="12724">
        <f ca="1"/>
        <v>143.08000000000001</v>
      </c>
      <c r="Q2609" vm="12725">
        <f ca="1"/>
        <v>26.123100000000001</v>
      </c>
    </row>
    <row r="2610" spans="2:17" x14ac:dyDescent="0.2">
      <c r="B2610" vm="12726">
        <f ca="1"/>
        <v>27.198499999999999</v>
      </c>
      <c r="C2610" vm="12727">
        <f ca="1"/>
        <v>21.4725</v>
      </c>
      <c r="N2610" vm="12728">
        <f ca="1"/>
        <v>142.76519999999999</v>
      </c>
      <c r="O2610" vm="12729">
        <f ca="1"/>
        <v>118.78</v>
      </c>
      <c r="P2610" vm="12730">
        <f ca="1"/>
        <v>140.13</v>
      </c>
      <c r="Q2610" vm="12731">
        <f ca="1"/>
        <v>26.2364</v>
      </c>
    </row>
    <row r="2611" spans="2:17" x14ac:dyDescent="0.2">
      <c r="B2611" vm="12732">
        <f ca="1"/>
        <v>27.519500000000001</v>
      </c>
      <c r="C2611" vm="5275">
        <f ca="1"/>
        <v>21.4</v>
      </c>
      <c r="N2611" vm="12733">
        <f ca="1"/>
        <v>145.36519999999999</v>
      </c>
      <c r="O2611" vm="12734">
        <f ca="1"/>
        <v>119.22</v>
      </c>
      <c r="P2611" vm="12735">
        <f ca="1"/>
        <v>137.13</v>
      </c>
      <c r="Q2611" vm="12736">
        <f ca="1"/>
        <v>26.456399999999999</v>
      </c>
    </row>
    <row r="2612" spans="2:17" x14ac:dyDescent="0.2">
      <c r="B2612" vm="12397">
        <f ca="1"/>
        <v>27.190999999999999</v>
      </c>
      <c r="C2612" vm="5244">
        <f ca="1"/>
        <v>21.3</v>
      </c>
      <c r="N2612" vm="12737">
        <f ca="1"/>
        <v>146.49850000000001</v>
      </c>
      <c r="O2612" vm="12738">
        <f ca="1"/>
        <v>119.82</v>
      </c>
      <c r="P2612" vm="12739">
        <f ca="1"/>
        <v>137.74</v>
      </c>
      <c r="Q2612" vm="10121">
        <f ca="1"/>
        <v>26.059699999999999</v>
      </c>
    </row>
    <row r="2613" spans="2:17" x14ac:dyDescent="0.2">
      <c r="B2613" vm="4961">
        <f ca="1"/>
        <v>27.4</v>
      </c>
      <c r="C2613" vm="12740">
        <f ca="1"/>
        <v>21.243500000000001</v>
      </c>
      <c r="N2613" vm="12741">
        <f ca="1"/>
        <v>140.02860000000001</v>
      </c>
      <c r="O2613" vm="12742">
        <f ca="1"/>
        <v>120.73</v>
      </c>
      <c r="P2613" vm="12743">
        <f ca="1"/>
        <v>137.44999999999999</v>
      </c>
      <c r="Q2613" vm="12744">
        <f ca="1"/>
        <v>25.493099999999998</v>
      </c>
    </row>
    <row r="2614" spans="2:17" x14ac:dyDescent="0.2">
      <c r="B2614" vm="12745">
        <f ca="1"/>
        <v>27.545999999999999</v>
      </c>
      <c r="C2614" vm="12746">
        <f ca="1"/>
        <v>21.03</v>
      </c>
      <c r="N2614" vm="12747">
        <f ca="1"/>
        <v>138.81530000000001</v>
      </c>
      <c r="O2614" vm="12748">
        <f ca="1"/>
        <v>120.76</v>
      </c>
      <c r="P2614" vm="12749">
        <f ca="1"/>
        <v>139.29</v>
      </c>
      <c r="Q2614" vm="10725">
        <f ca="1"/>
        <v>25.266400000000001</v>
      </c>
    </row>
    <row r="2615" spans="2:17" x14ac:dyDescent="0.2">
      <c r="B2615" vm="12750">
        <f ca="1"/>
        <v>27.51</v>
      </c>
      <c r="C2615" vm="5275">
        <f ca="1"/>
        <v>21.4</v>
      </c>
      <c r="N2615" vm="12751">
        <f ca="1"/>
        <v>138.3486</v>
      </c>
      <c r="O2615" vm="12752">
        <f ca="1"/>
        <v>120.3</v>
      </c>
      <c r="P2615" vm="12753">
        <f ca="1"/>
        <v>139.65</v>
      </c>
      <c r="Q2615" vm="12754">
        <f ca="1"/>
        <v>25.399699999999999</v>
      </c>
    </row>
    <row r="2616" spans="2:17" x14ac:dyDescent="0.2">
      <c r="B2616" vm="12755">
        <f ca="1"/>
        <v>27.722999999999999</v>
      </c>
      <c r="C2616" vm="12756">
        <f ca="1"/>
        <v>21.577500000000001</v>
      </c>
      <c r="N2616" vm="12757">
        <f ca="1"/>
        <v>136.9486</v>
      </c>
      <c r="O2616" vm="12734">
        <f ca="1"/>
        <v>119.22</v>
      </c>
      <c r="P2616" vm="12758">
        <f ca="1"/>
        <v>139.97999999999999</v>
      </c>
      <c r="Q2616" vm="10255">
        <f ca="1"/>
        <v>25.256399999999999</v>
      </c>
    </row>
    <row r="2617" spans="2:17" x14ac:dyDescent="0.2">
      <c r="B2617" vm="12759">
        <f ca="1"/>
        <v>27.629000000000001</v>
      </c>
      <c r="C2617" vm="4878">
        <f ca="1"/>
        <v>21.31</v>
      </c>
      <c r="N2617" vm="12760">
        <f ca="1"/>
        <v>136.30860000000001</v>
      </c>
      <c r="O2617" vm="12761">
        <f ca="1"/>
        <v>118.88</v>
      </c>
      <c r="P2617" vm="12758">
        <f ca="1"/>
        <v>139.97999999999999</v>
      </c>
      <c r="Q2617" vm="11132">
        <f ca="1"/>
        <v>25.0031</v>
      </c>
    </row>
    <row r="2618" spans="2:17" x14ac:dyDescent="0.2">
      <c r="B2618" vm="12762">
        <f ca="1"/>
        <v>27.434000000000001</v>
      </c>
      <c r="C2618" vm="12763">
        <f ca="1"/>
        <v>21.372499999999999</v>
      </c>
      <c r="N2618" vm="12764">
        <f ca="1"/>
        <v>153.38849999999999</v>
      </c>
      <c r="O2618" vm="12765">
        <f ca="1"/>
        <v>119.31</v>
      </c>
      <c r="P2618" vm="12766">
        <f ca="1"/>
        <v>140.72999999999999</v>
      </c>
      <c r="Q2618" vm="12767">
        <f ca="1"/>
        <v>25.023099999999999</v>
      </c>
    </row>
    <row r="2619" spans="2:17" x14ac:dyDescent="0.2">
      <c r="B2619" vm="12768">
        <f ca="1"/>
        <v>27.689499999999999</v>
      </c>
      <c r="C2619" vm="12769">
        <f ca="1"/>
        <v>21.485499999999998</v>
      </c>
      <c r="N2619" vm="12770">
        <f ca="1"/>
        <v>149.4485</v>
      </c>
      <c r="O2619" vm="12771">
        <f ca="1"/>
        <v>120.06</v>
      </c>
      <c r="P2619" vm="12772">
        <f ca="1"/>
        <v>139.88</v>
      </c>
      <c r="Q2619" vm="12773">
        <f ca="1"/>
        <v>24.939800000000002</v>
      </c>
    </row>
    <row r="2620" spans="2:17" x14ac:dyDescent="0.2">
      <c r="B2620" vm="12774">
        <f ca="1"/>
        <v>27.66</v>
      </c>
      <c r="C2620" vm="12775">
        <f ca="1"/>
        <v>21.361499999999999</v>
      </c>
      <c r="N2620" vm="12776">
        <f ca="1"/>
        <v>163.9984</v>
      </c>
      <c r="O2620" vm="12777">
        <f ca="1"/>
        <v>120.54</v>
      </c>
      <c r="P2620" vm="12778">
        <f ca="1"/>
        <v>140.53</v>
      </c>
      <c r="Q2620" vm="12779">
        <f ca="1"/>
        <v>24.8964</v>
      </c>
    </row>
    <row r="2621" spans="2:17" x14ac:dyDescent="0.2">
      <c r="B2621" vm="12780">
        <f ca="1"/>
        <v>27.436499999999999</v>
      </c>
      <c r="C2621" vm="12781">
        <f ca="1"/>
        <v>21.52</v>
      </c>
      <c r="N2621" vm="12782">
        <f ca="1"/>
        <v>165.995</v>
      </c>
      <c r="O2621" vm="12783">
        <f ca="1"/>
        <v>119.49</v>
      </c>
      <c r="P2621" vm="12784">
        <f ca="1"/>
        <v>140.30000000000001</v>
      </c>
      <c r="Q2621" vm="11073">
        <f ca="1"/>
        <v>24.846399999999999</v>
      </c>
    </row>
    <row r="2622" spans="2:17" x14ac:dyDescent="0.2">
      <c r="B2622" vm="12785">
        <f ca="1"/>
        <v>27.371500000000001</v>
      </c>
      <c r="C2622" vm="12786">
        <f ca="1"/>
        <v>21.503499999999999</v>
      </c>
      <c r="N2622" vm="12787">
        <f ca="1"/>
        <v>167.83170000000001</v>
      </c>
      <c r="O2622" vm="12788">
        <f ca="1"/>
        <v>118</v>
      </c>
      <c r="P2622" vm="12789">
        <f ca="1"/>
        <v>140.35</v>
      </c>
      <c r="Q2622" vm="9233">
        <f ca="1"/>
        <v>24.899799999999999</v>
      </c>
    </row>
    <row r="2623" spans="2:17" x14ac:dyDescent="0.2">
      <c r="B2623" vm="12790">
        <f ca="1"/>
        <v>27.754999999999999</v>
      </c>
      <c r="C2623" vm="4261">
        <f ca="1"/>
        <v>21.72</v>
      </c>
      <c r="N2623" vm="12791">
        <f ca="1"/>
        <v>180.13149999999999</v>
      </c>
      <c r="O2623" vm="12792">
        <f ca="1"/>
        <v>117.92</v>
      </c>
      <c r="P2623" vm="12793">
        <f ca="1"/>
        <v>141.07</v>
      </c>
      <c r="Q2623" vm="9223">
        <f ca="1"/>
        <v>24.819800000000001</v>
      </c>
    </row>
    <row r="2624" spans="2:17" x14ac:dyDescent="0.2">
      <c r="B2624" vm="12794">
        <f ca="1"/>
        <v>27.609000000000002</v>
      </c>
      <c r="C2624" vm="4261">
        <f ca="1"/>
        <v>21.72</v>
      </c>
      <c r="N2624" vm="12795">
        <f ca="1"/>
        <v>183.35149999999999</v>
      </c>
      <c r="O2624" vm="12796">
        <f ca="1"/>
        <v>116.33</v>
      </c>
      <c r="P2624" vm="12797">
        <f ca="1"/>
        <v>140.78</v>
      </c>
      <c r="Q2624" vm="12798">
        <f ca="1"/>
        <v>24.723099999999999</v>
      </c>
    </row>
    <row r="2625" spans="2:17" x14ac:dyDescent="0.2">
      <c r="B2625" vm="12799">
        <f ca="1"/>
        <v>27.6</v>
      </c>
      <c r="C2625" vm="12800">
        <f ca="1"/>
        <v>21.483000000000001</v>
      </c>
      <c r="N2625" vm="12801">
        <f ca="1"/>
        <v>193.71809999999999</v>
      </c>
      <c r="O2625" vm="12802">
        <f ca="1"/>
        <v>116.38</v>
      </c>
      <c r="P2625" vm="12803">
        <f ca="1"/>
        <v>141.54</v>
      </c>
      <c r="Q2625" vm="12804">
        <f ca="1"/>
        <v>24.476400000000002</v>
      </c>
    </row>
    <row r="2626" spans="2:17" x14ac:dyDescent="0.2">
      <c r="B2626" vm="12805">
        <f ca="1"/>
        <v>27.480499999999999</v>
      </c>
      <c r="C2626" vm="12806">
        <f ca="1"/>
        <v>21.280999999999999</v>
      </c>
      <c r="N2626" vm="12807">
        <f ca="1"/>
        <v>200.7347</v>
      </c>
      <c r="O2626" vm="12269">
        <f ca="1"/>
        <v>116.93</v>
      </c>
      <c r="P2626" vm="12808">
        <f ca="1"/>
        <v>141</v>
      </c>
      <c r="Q2626" vm="9213">
        <f ca="1"/>
        <v>24.2331</v>
      </c>
    </row>
    <row r="2627" spans="2:17" x14ac:dyDescent="0.2">
      <c r="B2627" vm="12809">
        <f ca="1"/>
        <v>27.170999999999999</v>
      </c>
      <c r="C2627" vm="12810">
        <f ca="1"/>
        <v>21.148</v>
      </c>
      <c r="N2627" vm="12811">
        <f ca="1"/>
        <v>199.19470000000001</v>
      </c>
      <c r="O2627" vm="12812">
        <f ca="1"/>
        <v>117.03</v>
      </c>
      <c r="P2627" vm="12813">
        <f ca="1"/>
        <v>139.85</v>
      </c>
      <c r="Q2627" vm="12814">
        <f ca="1"/>
        <v>24.2364</v>
      </c>
    </row>
    <row r="2628" spans="2:17" x14ac:dyDescent="0.2">
      <c r="B2628" vm="12815">
        <f ca="1"/>
        <v>27.285</v>
      </c>
      <c r="C2628" vm="12816">
        <f ca="1"/>
        <v>21.323</v>
      </c>
      <c r="N2628" vm="12817">
        <f ca="1"/>
        <v>185.47810000000001</v>
      </c>
      <c r="O2628" vm="12818">
        <f ca="1"/>
        <v>118.41</v>
      </c>
      <c r="P2628" vm="12819">
        <f ca="1"/>
        <v>141.01</v>
      </c>
      <c r="Q2628" vm="11943">
        <f ca="1"/>
        <v>24.409800000000001</v>
      </c>
    </row>
    <row r="2629" spans="2:17" x14ac:dyDescent="0.2">
      <c r="B2629" vm="12820">
        <f ca="1"/>
        <v>27.724499999999999</v>
      </c>
      <c r="C2629" vm="12821">
        <f ca="1"/>
        <v>21.6145</v>
      </c>
      <c r="N2629" vm="12822">
        <f ca="1"/>
        <v>196.67140000000001</v>
      </c>
      <c r="O2629" vm="12823">
        <f ca="1"/>
        <v>118.84</v>
      </c>
      <c r="P2629" vm="12824">
        <f ca="1"/>
        <v>142.32</v>
      </c>
      <c r="Q2629" vm="12825">
        <f ca="1"/>
        <v>24.246400000000001</v>
      </c>
    </row>
    <row r="2630" spans="2:17" x14ac:dyDescent="0.2">
      <c r="B2630" vm="12826">
        <f ca="1"/>
        <v>27.357500000000002</v>
      </c>
      <c r="C2630" vm="2694">
        <f ca="1"/>
        <v>21.5625</v>
      </c>
      <c r="N2630" vm="12827">
        <f ca="1"/>
        <v>197.00139999999999</v>
      </c>
      <c r="O2630" vm="12828">
        <f ca="1"/>
        <v>116.83</v>
      </c>
      <c r="P2630" vm="12829">
        <f ca="1"/>
        <v>144.99</v>
      </c>
      <c r="Q2630" vm="8635">
        <f ca="1"/>
        <v>24.066400000000002</v>
      </c>
    </row>
    <row r="2631" spans="2:17" x14ac:dyDescent="0.2">
      <c r="B2631" vm="12830">
        <f ca="1"/>
        <v>27.136500000000002</v>
      </c>
      <c r="C2631" vm="12831">
        <f ca="1"/>
        <v>21.382999999999999</v>
      </c>
      <c r="N2631" vm="12832">
        <f ca="1"/>
        <v>201.6379</v>
      </c>
      <c r="O2631" vm="12833">
        <f ca="1"/>
        <v>119.14</v>
      </c>
      <c r="P2631" vm="12834">
        <f ca="1"/>
        <v>145.63</v>
      </c>
      <c r="Q2631" vm="12835">
        <f ca="1"/>
        <v>24.0731</v>
      </c>
    </row>
    <row r="2632" spans="2:17" x14ac:dyDescent="0.2">
      <c r="B2632" vm="12836">
        <f ca="1"/>
        <v>27.224</v>
      </c>
      <c r="C2632" vm="12698">
        <f ca="1"/>
        <v>21.2075</v>
      </c>
      <c r="N2632" vm="12837">
        <f ca="1"/>
        <v>208.49959999999999</v>
      </c>
      <c r="O2632" vm="12838">
        <f ca="1"/>
        <v>121.9</v>
      </c>
      <c r="P2632" vm="12839">
        <f ca="1"/>
        <v>145.46</v>
      </c>
      <c r="Q2632" vm="9339">
        <f ca="1"/>
        <v>24.209800000000001</v>
      </c>
    </row>
    <row r="2633" spans="2:17" x14ac:dyDescent="0.2">
      <c r="B2633" vm="12840">
        <f ca="1"/>
        <v>27.271000000000001</v>
      </c>
      <c r="C2633" vm="12841">
        <f ca="1"/>
        <v>21.417999999999999</v>
      </c>
      <c r="N2633" vm="12842">
        <f ca="1"/>
        <v>217.89449999999999</v>
      </c>
      <c r="O2633" vm="12843">
        <f ca="1"/>
        <v>120.39</v>
      </c>
      <c r="P2633" vm="12844">
        <f ca="1"/>
        <v>146.82</v>
      </c>
      <c r="Q2633" vm="12825">
        <f ca="1"/>
        <v>24.246400000000001</v>
      </c>
    </row>
    <row r="2634" spans="2:17" x14ac:dyDescent="0.2">
      <c r="B2634" vm="4961">
        <f ca="1"/>
        <v>27.4</v>
      </c>
      <c r="C2634" vm="12845">
        <f ca="1"/>
        <v>21.515000000000001</v>
      </c>
      <c r="N2634" vm="12846">
        <f ca="1"/>
        <v>191.45480000000001</v>
      </c>
      <c r="O2634" vm="12847">
        <f ca="1"/>
        <v>120.65</v>
      </c>
      <c r="P2634" vm="12848">
        <f ca="1"/>
        <v>146.74</v>
      </c>
      <c r="Q2634" vm="12849">
        <f ca="1"/>
        <v>24.266400000000001</v>
      </c>
    </row>
    <row r="2635" spans="2:17" x14ac:dyDescent="0.2">
      <c r="B2635" vm="12850">
        <f ca="1"/>
        <v>27.826000000000001</v>
      </c>
      <c r="C2635" vm="12851">
        <f ca="1"/>
        <v>22.013000000000002</v>
      </c>
      <c r="N2635" vm="12852">
        <f ca="1"/>
        <v>205.00129999999999</v>
      </c>
      <c r="O2635" vm="12122">
        <f ca="1"/>
        <v>121.63</v>
      </c>
      <c r="P2635" vm="12853">
        <f ca="1"/>
        <v>146.93</v>
      </c>
      <c r="Q2635" vm="12854">
        <f ca="1"/>
        <v>24.3264</v>
      </c>
    </row>
    <row r="2636" spans="2:17" x14ac:dyDescent="0.2">
      <c r="B2636" vm="12855">
        <f ca="1"/>
        <v>27.970500000000001</v>
      </c>
      <c r="C2636" vm="2273">
        <f ca="1"/>
        <v>21.85</v>
      </c>
      <c r="N2636" vm="12856">
        <f ca="1"/>
        <v>206.3313</v>
      </c>
      <c r="O2636" vm="12857">
        <f ca="1"/>
        <v>121.37</v>
      </c>
      <c r="P2636" vm="12858">
        <f ca="1"/>
        <v>147</v>
      </c>
      <c r="Q2636" vm="9185">
        <f ca="1"/>
        <v>24.296399999999998</v>
      </c>
    </row>
    <row r="2637" spans="2:17" x14ac:dyDescent="0.2">
      <c r="B2637" vm="12859">
        <f ca="1"/>
        <v>27.9895</v>
      </c>
      <c r="C2637" vm="12860">
        <f ca="1"/>
        <v>21.779499999999999</v>
      </c>
      <c r="N2637" vm="12861">
        <f ca="1"/>
        <v>214.42449999999999</v>
      </c>
      <c r="O2637" vm="12862">
        <f ca="1"/>
        <v>122.8</v>
      </c>
      <c r="P2637" vm="12863">
        <f ca="1"/>
        <v>143.29</v>
      </c>
      <c r="Q2637" vm="12864">
        <f ca="1"/>
        <v>24.186399999999999</v>
      </c>
    </row>
    <row r="2638" spans="2:17" x14ac:dyDescent="0.2">
      <c r="B2638" vm="12865">
        <f ca="1"/>
        <v>28.123999999999999</v>
      </c>
      <c r="C2638" vm="12866">
        <f ca="1"/>
        <v>22.2485</v>
      </c>
      <c r="N2638" vm="12867">
        <f ca="1"/>
        <v>209.40790000000001</v>
      </c>
      <c r="O2638" vm="12868">
        <f ca="1"/>
        <v>119.57</v>
      </c>
      <c r="P2638" vm="12869">
        <f ca="1"/>
        <v>143.99</v>
      </c>
      <c r="Q2638" vm="12870">
        <f ca="1"/>
        <v>24.149799999999999</v>
      </c>
    </row>
    <row r="2639" spans="2:17" x14ac:dyDescent="0.2">
      <c r="B2639" vm="12871">
        <f ca="1"/>
        <v>28.015000000000001</v>
      </c>
      <c r="C2639" vm="12872">
        <f ca="1"/>
        <v>21.903500000000001</v>
      </c>
      <c r="N2639" vm="12873">
        <f ca="1"/>
        <v>209.3946</v>
      </c>
      <c r="O2639" vm="12874">
        <f ca="1"/>
        <v>123.79</v>
      </c>
      <c r="P2639" vm="12875">
        <f ca="1"/>
        <v>144.13</v>
      </c>
      <c r="Q2639" vm="12876">
        <f ca="1"/>
        <v>23.9864</v>
      </c>
    </row>
    <row r="2640" spans="2:17" x14ac:dyDescent="0.2">
      <c r="B2640" vm="12877">
        <f ca="1"/>
        <v>27.985499999999998</v>
      </c>
      <c r="C2640" vm="12878">
        <f ca="1"/>
        <v>22.088000000000001</v>
      </c>
      <c r="N2640" vm="12879">
        <f ca="1"/>
        <v>222.96440000000001</v>
      </c>
      <c r="O2640" vm="12880">
        <f ca="1"/>
        <v>122.04</v>
      </c>
      <c r="P2640" vm="12881">
        <f ca="1"/>
        <v>143.46</v>
      </c>
      <c r="Q2640" vm="9312">
        <f ca="1"/>
        <v>23.9331</v>
      </c>
    </row>
    <row r="2641" spans="2:17" x14ac:dyDescent="0.2">
      <c r="B2641" vm="12882">
        <f ca="1"/>
        <v>27.337499999999999</v>
      </c>
      <c r="C2641" vm="12883">
        <f ca="1"/>
        <v>21.748999999999999</v>
      </c>
      <c r="N2641" vm="12884">
        <f ca="1"/>
        <v>222.0778</v>
      </c>
      <c r="O2641" vm="12885">
        <f ca="1"/>
        <v>122.42</v>
      </c>
      <c r="P2641" vm="12886">
        <f ca="1"/>
        <v>145.85</v>
      </c>
      <c r="Q2641" vm="12887">
        <f ca="1"/>
        <v>23.936399999999999</v>
      </c>
    </row>
    <row r="2642" spans="2:17" x14ac:dyDescent="0.2">
      <c r="B2642" vm="12112">
        <f ca="1"/>
        <v>27.2545</v>
      </c>
      <c r="C2642" vm="5217">
        <f ca="1"/>
        <v>21.71</v>
      </c>
      <c r="N2642" vm="12888">
        <f ca="1"/>
        <v>215.99780000000001</v>
      </c>
      <c r="O2642" vm="12889">
        <f ca="1"/>
        <v>122.95</v>
      </c>
      <c r="P2642" vm="12890">
        <f ca="1"/>
        <v>147.15</v>
      </c>
      <c r="Q2642" vm="12891">
        <f ca="1"/>
        <v>23.866399999999999</v>
      </c>
    </row>
    <row r="2643" spans="2:17" x14ac:dyDescent="0.2">
      <c r="B2643" vm="11316">
        <f ca="1"/>
        <v>27.183</v>
      </c>
      <c r="C2643" vm="12892">
        <f ca="1"/>
        <v>21.967500000000001</v>
      </c>
      <c r="N2643" vm="12893">
        <f ca="1"/>
        <v>210.7312</v>
      </c>
      <c r="O2643" vm="12048">
        <f ca="1"/>
        <v>123.82</v>
      </c>
      <c r="P2643" vm="12894">
        <f ca="1"/>
        <v>147.91</v>
      </c>
      <c r="Q2643" vm="12895">
        <f ca="1"/>
        <v>24.006399999999999</v>
      </c>
    </row>
    <row r="2644" spans="2:17" x14ac:dyDescent="0.2">
      <c r="B2644" vm="12896">
        <f ca="1"/>
        <v>27.236999999999998</v>
      </c>
      <c r="C2644" vm="2273">
        <f ca="1"/>
        <v>21.85</v>
      </c>
      <c r="N2644" vm="12897">
        <f ca="1"/>
        <v>214.3279</v>
      </c>
      <c r="O2644" vm="12898">
        <f ca="1"/>
        <v>119.6</v>
      </c>
      <c r="P2644" vm="12899">
        <f ca="1"/>
        <v>147.83000000000001</v>
      </c>
      <c r="Q2644" vm="12900">
        <f ca="1"/>
        <v>23.793099999999999</v>
      </c>
    </row>
    <row r="2645" spans="2:17" x14ac:dyDescent="0.2">
      <c r="B2645" vm="12901">
        <f ca="1"/>
        <v>27.112500000000001</v>
      </c>
      <c r="C2645" vm="12902">
        <f ca="1"/>
        <v>21.761500000000002</v>
      </c>
      <c r="N2645" vm="12903">
        <f ca="1"/>
        <v>224.83439999999999</v>
      </c>
      <c r="O2645" vm="12904">
        <f ca="1"/>
        <v>122.36</v>
      </c>
      <c r="P2645" vm="12905">
        <f ca="1"/>
        <v>146.19999999999999</v>
      </c>
      <c r="Q2645" vm="9558">
        <f ca="1"/>
        <v>24.219799999999999</v>
      </c>
    </row>
    <row r="2646" spans="2:17" x14ac:dyDescent="0.2">
      <c r="B2646" vm="12785">
        <f ca="1"/>
        <v>27.371500000000001</v>
      </c>
      <c r="C2646" vm="12906">
        <f ca="1"/>
        <v>21.783999999999999</v>
      </c>
      <c r="N2646" vm="12907">
        <f ca="1"/>
        <v>220.33109999999999</v>
      </c>
      <c r="O2646" vm="12908">
        <f ca="1"/>
        <v>119.05</v>
      </c>
      <c r="P2646" vm="12909">
        <f ca="1"/>
        <v>148.28</v>
      </c>
      <c r="Q2646" vm="9955">
        <f ca="1"/>
        <v>24.4331</v>
      </c>
    </row>
    <row r="2647" spans="2:17" x14ac:dyDescent="0.2">
      <c r="B2647" vm="12910">
        <f ca="1"/>
        <v>27.28</v>
      </c>
      <c r="C2647" vm="12911">
        <f ca="1"/>
        <v>21.717500000000001</v>
      </c>
      <c r="N2647" vm="12912">
        <f ca="1"/>
        <v>223.99780000000001</v>
      </c>
      <c r="O2647" vm="12913">
        <f ca="1"/>
        <v>120.04</v>
      </c>
      <c r="P2647" vm="12914">
        <f ca="1"/>
        <v>147.99</v>
      </c>
      <c r="Q2647" vm="12915">
        <f ca="1"/>
        <v>24.5564</v>
      </c>
    </row>
    <row r="2648" spans="2:17" x14ac:dyDescent="0.2">
      <c r="B2648" vm="12916">
        <f ca="1"/>
        <v>27.432500000000001</v>
      </c>
      <c r="C2648" vm="4217">
        <f ca="1"/>
        <v>21.745000000000001</v>
      </c>
      <c r="N2648" vm="12917">
        <f ca="1"/>
        <v>233.32769999999999</v>
      </c>
      <c r="O2648" vm="12918">
        <f ca="1"/>
        <v>120.99</v>
      </c>
      <c r="P2648" vm="12919">
        <f ca="1"/>
        <v>149.94999999999999</v>
      </c>
      <c r="Q2648" vm="12920">
        <f ca="1"/>
        <v>24.3598</v>
      </c>
    </row>
    <row r="2649" spans="2:17" x14ac:dyDescent="0.2">
      <c r="B2649" vm="12921">
        <f ca="1"/>
        <v>27.685500000000001</v>
      </c>
      <c r="C2649" vm="12922">
        <f ca="1"/>
        <v>22.0245</v>
      </c>
      <c r="N2649" vm="12923">
        <f ca="1"/>
        <v>239.8176</v>
      </c>
      <c r="O2649" vm="12924">
        <f ca="1"/>
        <v>123.1</v>
      </c>
      <c r="P2649" vm="12925">
        <f ca="1"/>
        <v>149.16</v>
      </c>
      <c r="Q2649" vm="12926">
        <f ca="1"/>
        <v>24.5031</v>
      </c>
    </row>
    <row r="2650" spans="2:17" x14ac:dyDescent="0.2">
      <c r="B2650" vm="12927">
        <f ca="1"/>
        <v>27.9755</v>
      </c>
      <c r="C2650" vm="12928">
        <f ca="1"/>
        <v>22.4145</v>
      </c>
      <c r="N2650" vm="12929">
        <f ca="1"/>
        <v>241.2176</v>
      </c>
      <c r="O2650" vm="12930">
        <f ca="1"/>
        <v>122.18</v>
      </c>
      <c r="P2650" vm="12931">
        <f ca="1"/>
        <v>149.71</v>
      </c>
      <c r="Q2650" vm="9358">
        <f ca="1"/>
        <v>24.659800000000001</v>
      </c>
    </row>
    <row r="2651" spans="2:17" x14ac:dyDescent="0.2">
      <c r="B2651" vm="12932">
        <f ca="1"/>
        <v>28.725000000000001</v>
      </c>
      <c r="C2651" vm="12933">
        <f ca="1"/>
        <v>23.116</v>
      </c>
      <c r="N2651" vm="12934">
        <f ca="1"/>
        <v>252.82749999999999</v>
      </c>
      <c r="O2651" vm="12935">
        <f ca="1"/>
        <v>124.95</v>
      </c>
      <c r="P2651" vm="12936">
        <f ca="1"/>
        <v>150</v>
      </c>
      <c r="Q2651" vm="11103">
        <f ca="1"/>
        <v>24.529800000000002</v>
      </c>
    </row>
    <row r="2652" spans="2:17" x14ac:dyDescent="0.2">
      <c r="B2652" vm="12937">
        <f ca="1"/>
        <v>29.187000000000001</v>
      </c>
      <c r="C2652" vm="12938">
        <f ca="1"/>
        <v>23.152000000000001</v>
      </c>
      <c r="N2652" vm="12939">
        <f ca="1"/>
        <v>259.20740000000001</v>
      </c>
      <c r="O2652" vm="12940">
        <f ca="1"/>
        <v>125.42</v>
      </c>
      <c r="P2652" vm="12941">
        <f ca="1"/>
        <v>149.9</v>
      </c>
      <c r="Q2652" vm="12942">
        <f ca="1"/>
        <v>24.656400000000001</v>
      </c>
    </row>
    <row r="2653" spans="2:17" x14ac:dyDescent="0.2">
      <c r="B2653" vm="12943">
        <f ca="1"/>
        <v>29.475000000000001</v>
      </c>
      <c r="C2653" vm="12944">
        <f ca="1"/>
        <v>23.274999999999999</v>
      </c>
      <c r="N2653" vm="12945">
        <f ca="1"/>
        <v>285.33049999999997</v>
      </c>
      <c r="O2653" vm="12154">
        <f ca="1"/>
        <v>124.7</v>
      </c>
      <c r="P2653" vm="12946">
        <f ca="1"/>
        <v>149.81</v>
      </c>
      <c r="Q2653" vm="12947">
        <f ca="1"/>
        <v>24.579799999999999</v>
      </c>
    </row>
    <row r="2654" spans="2:17" x14ac:dyDescent="0.2">
      <c r="B2654" vm="4030">
        <f ca="1"/>
        <v>34</v>
      </c>
      <c r="C2654" vm="12948">
        <f ca="1"/>
        <v>23.885000000000002</v>
      </c>
      <c r="N2654" vm="12949">
        <f ca="1"/>
        <v>283.13049999999998</v>
      </c>
      <c r="O2654" vm="12950">
        <f ca="1"/>
        <v>124.05</v>
      </c>
      <c r="P2654" vm="12951">
        <f ca="1"/>
        <v>150.88999999999999</v>
      </c>
      <c r="Q2654" vm="10004">
        <f ca="1"/>
        <v>24.4498</v>
      </c>
    </row>
    <row r="2655" spans="2:17" x14ac:dyDescent="0.2">
      <c r="B2655" vm="12952">
        <f ca="1"/>
        <v>34.448999999999998</v>
      </c>
      <c r="C2655" vm="12953">
        <f ca="1"/>
        <v>24.628499999999999</v>
      </c>
      <c r="N2655" vm="12954">
        <f ca="1"/>
        <v>276.99720000000002</v>
      </c>
      <c r="O2655" vm="12955">
        <f ca="1"/>
        <v>122.57</v>
      </c>
      <c r="P2655" vm="12956">
        <f ca="1"/>
        <v>150.84</v>
      </c>
      <c r="Q2655" vm="12957">
        <f ca="1"/>
        <v>24.366399999999999</v>
      </c>
    </row>
    <row r="2656" spans="2:17" x14ac:dyDescent="0.2">
      <c r="B2656" vm="12958">
        <f ca="1"/>
        <v>34.244</v>
      </c>
      <c r="C2656" vm="12959">
        <f ca="1"/>
        <v>24.395</v>
      </c>
      <c r="N2656" vm="12960">
        <f ca="1"/>
        <v>284.25049999999999</v>
      </c>
      <c r="O2656" vm="12961">
        <f ca="1"/>
        <v>120.97</v>
      </c>
      <c r="P2656" vm="12962">
        <f ca="1"/>
        <v>150.71</v>
      </c>
      <c r="Q2656" vm="12963">
        <f ca="1"/>
        <v>24.259799999999998</v>
      </c>
    </row>
    <row r="2657" spans="2:17" x14ac:dyDescent="0.2">
      <c r="B2657" vm="12964">
        <f ca="1"/>
        <v>34.701000000000001</v>
      </c>
      <c r="C2657" vm="12965">
        <f ca="1"/>
        <v>24.299499999999998</v>
      </c>
      <c r="N2657" vm="12966">
        <f ca="1"/>
        <v>281.12720000000002</v>
      </c>
      <c r="O2657" vm="12122">
        <f ca="1"/>
        <v>121.63</v>
      </c>
      <c r="P2657" vm="12967">
        <f ca="1"/>
        <v>149.18</v>
      </c>
      <c r="Q2657" vm="12968">
        <f ca="1"/>
        <v>24.356400000000001</v>
      </c>
    </row>
    <row r="2658" spans="2:17" x14ac:dyDescent="0.2">
      <c r="B2658" vm="12969">
        <f ca="1"/>
        <v>34.592500000000001</v>
      </c>
      <c r="C2658" vm="12970">
        <f ca="1"/>
        <v>24.582999999999998</v>
      </c>
      <c r="N2658" vm="12971">
        <f ca="1"/>
        <v>283.99720000000002</v>
      </c>
      <c r="O2658" vm="12972">
        <f ca="1"/>
        <v>119.12</v>
      </c>
      <c r="P2658" vm="12973">
        <f ca="1"/>
        <v>146.63999999999999</v>
      </c>
      <c r="Q2658" vm="12974">
        <f ca="1"/>
        <v>24.176400000000001</v>
      </c>
    </row>
    <row r="2659" spans="2:17" x14ac:dyDescent="0.2">
      <c r="B2659" vm="12975">
        <f ca="1"/>
        <v>33.838500000000003</v>
      </c>
      <c r="C2659" vm="12976">
        <f ca="1"/>
        <v>28.9495</v>
      </c>
      <c r="N2659" vm="12977">
        <f ca="1"/>
        <v>279.26389999999998</v>
      </c>
      <c r="O2659" vm="12978">
        <f ca="1"/>
        <v>117.88</v>
      </c>
      <c r="P2659" vm="12979">
        <f ca="1"/>
        <v>145.01</v>
      </c>
      <c r="Q2659" vm="12900">
        <f ca="1"/>
        <v>23.793099999999999</v>
      </c>
    </row>
    <row r="2660" spans="2:17" x14ac:dyDescent="0.2">
      <c r="B2660" vm="12980">
        <f ca="1"/>
        <v>32.578499999999998</v>
      </c>
      <c r="C2660" vm="12981">
        <f ca="1"/>
        <v>26.387499999999999</v>
      </c>
      <c r="N2660" vm="12982">
        <f ca="1"/>
        <v>286.24380000000002</v>
      </c>
      <c r="O2660" vm="12983">
        <f ca="1"/>
        <v>118.74</v>
      </c>
      <c r="P2660" vm="12984">
        <f ca="1"/>
        <v>141.46</v>
      </c>
      <c r="Q2660" vm="12985">
        <f ca="1"/>
        <v>23.8431</v>
      </c>
    </row>
    <row r="2661" spans="2:17" x14ac:dyDescent="0.2">
      <c r="B2661" vm="12986">
        <f ca="1"/>
        <v>33.088000000000001</v>
      </c>
      <c r="C2661" vm="11337">
        <f ca="1"/>
        <v>26.8</v>
      </c>
      <c r="N2661" vm="12987">
        <f ca="1"/>
        <v>284.99720000000002</v>
      </c>
      <c r="O2661" vm="12988">
        <f ca="1"/>
        <v>121.82</v>
      </c>
      <c r="P2661" vm="12989">
        <f ca="1"/>
        <v>142.57</v>
      </c>
      <c r="Q2661" vm="9675">
        <f ca="1"/>
        <v>24.083100000000002</v>
      </c>
    </row>
    <row r="2662" spans="2:17" x14ac:dyDescent="0.2">
      <c r="B2662" vm="12990">
        <f ca="1"/>
        <v>33.113</v>
      </c>
      <c r="C2662" vm="12991">
        <f ca="1"/>
        <v>26.545999999999999</v>
      </c>
      <c r="N2662" vm="12992">
        <f ca="1"/>
        <v>278.10059999999999</v>
      </c>
      <c r="O2662" vm="12368">
        <f ca="1"/>
        <v>121.14</v>
      </c>
      <c r="P2662" vm="12993">
        <f ca="1"/>
        <v>134.09</v>
      </c>
      <c r="Q2662" vm="12994">
        <f ca="1"/>
        <v>24.009799999999998</v>
      </c>
    </row>
    <row r="2663" spans="2:17" x14ac:dyDescent="0.2">
      <c r="B2663" vm="12995">
        <f ca="1"/>
        <v>32.872</v>
      </c>
      <c r="C2663" vm="12996">
        <f ca="1"/>
        <v>26.3825</v>
      </c>
      <c r="N2663" vm="12987">
        <f ca="1"/>
        <v>284.99720000000002</v>
      </c>
      <c r="O2663" vm="12997">
        <f ca="1"/>
        <v>120.47</v>
      </c>
      <c r="P2663" vm="12998">
        <f ca="1"/>
        <v>138.47999999999999</v>
      </c>
      <c r="Q2663" vm="12999">
        <f ca="1"/>
        <v>24.1464</v>
      </c>
    </row>
    <row r="2664" spans="2:17" x14ac:dyDescent="0.2">
      <c r="B2664" vm="13000">
        <f ca="1"/>
        <v>33.234999999999999</v>
      </c>
      <c r="C2664" vm="13001">
        <f ca="1"/>
        <v>26.954499999999999</v>
      </c>
      <c r="N2664" vm="13002">
        <f ca="1"/>
        <v>297.12369999999999</v>
      </c>
      <c r="O2664" vm="13003">
        <f ca="1"/>
        <v>121.61</v>
      </c>
      <c r="P2664" vm="13004">
        <f ca="1"/>
        <v>139.9</v>
      </c>
      <c r="Q2664" vm="13005">
        <f ca="1"/>
        <v>23.946400000000001</v>
      </c>
    </row>
    <row r="2665" spans="2:17" x14ac:dyDescent="0.2">
      <c r="B2665" vm="13006">
        <f ca="1"/>
        <v>32.883000000000003</v>
      </c>
      <c r="C2665" vm="13007">
        <f ca="1"/>
        <v>26.872499999999999</v>
      </c>
      <c r="N2665" vm="13008">
        <f ca="1"/>
        <v>290.11380000000003</v>
      </c>
      <c r="O2665" vm="13009">
        <f ca="1"/>
        <v>121.58</v>
      </c>
      <c r="P2665" vm="13010">
        <f ca="1"/>
        <v>138.71</v>
      </c>
      <c r="Q2665" vm="9987">
        <f ca="1"/>
        <v>24.139800000000001</v>
      </c>
    </row>
    <row r="2666" spans="2:17" x14ac:dyDescent="0.2">
      <c r="B2666" vm="13011">
        <f ca="1"/>
        <v>33.216999999999999</v>
      </c>
      <c r="C2666" vm="13012">
        <f ca="1"/>
        <v>26.484500000000001</v>
      </c>
      <c r="N2666" vm="13013">
        <f ca="1"/>
        <v>273.3306</v>
      </c>
      <c r="O2666" vm="13014">
        <f ca="1"/>
        <v>121.76</v>
      </c>
      <c r="P2666" vm="13015">
        <f ca="1"/>
        <v>142.34</v>
      </c>
      <c r="Q2666" vm="13016">
        <f ca="1"/>
        <v>24.129799999999999</v>
      </c>
    </row>
    <row r="2667" spans="2:17" x14ac:dyDescent="0.2">
      <c r="B2667" vm="13017">
        <f ca="1"/>
        <v>33.287500000000001</v>
      </c>
      <c r="C2667" vm="13018">
        <f ca="1"/>
        <v>26.94</v>
      </c>
      <c r="N2667" vm="13019">
        <f ca="1"/>
        <v>276.66399999999999</v>
      </c>
      <c r="O2667" vm="13020">
        <f ca="1"/>
        <v>124.37</v>
      </c>
      <c r="P2667" vm="13021">
        <f ca="1"/>
        <v>142.46</v>
      </c>
      <c r="Q2667" vm="10004">
        <f ca="1"/>
        <v>24.4498</v>
      </c>
    </row>
    <row r="2668" spans="2:17" x14ac:dyDescent="0.2">
      <c r="B2668" vm="13022">
        <f ca="1"/>
        <v>33.6995</v>
      </c>
      <c r="C2668" vm="13023">
        <f ca="1"/>
        <v>26.965</v>
      </c>
      <c r="N2668" vm="13024">
        <f ca="1"/>
        <v>271.4273</v>
      </c>
      <c r="O2668" vm="13025">
        <f ca="1"/>
        <v>121.71</v>
      </c>
      <c r="P2668" vm="13004">
        <f ca="1"/>
        <v>139.9</v>
      </c>
      <c r="Q2668" vm="12814">
        <f ca="1"/>
        <v>24.2364</v>
      </c>
    </row>
    <row r="2669" spans="2:17" x14ac:dyDescent="0.2">
      <c r="B2669" vm="13026">
        <f ca="1"/>
        <v>33.389000000000003</v>
      </c>
      <c r="C2669" vm="13027">
        <f ca="1"/>
        <v>26.457999999999998</v>
      </c>
      <c r="N2669" vm="13028">
        <f ca="1"/>
        <v>281.55720000000002</v>
      </c>
      <c r="O2669" vm="13029">
        <f ca="1"/>
        <v>122.5</v>
      </c>
      <c r="P2669" vm="13030">
        <f ca="1"/>
        <v>140.97</v>
      </c>
      <c r="Q2669" vm="13031">
        <f ca="1"/>
        <v>23.833100000000002</v>
      </c>
    </row>
    <row r="2670" spans="2:17" x14ac:dyDescent="0.2">
      <c r="B2670" vm="13032">
        <f ca="1"/>
        <v>33.354500000000002</v>
      </c>
      <c r="C2670" vm="13033">
        <f ca="1"/>
        <v>26.425999999999998</v>
      </c>
      <c r="N2670" vm="13034">
        <f ca="1"/>
        <v>292.33710000000002</v>
      </c>
      <c r="O2670" vm="13035">
        <f ca="1"/>
        <v>121.27</v>
      </c>
      <c r="P2670" vm="13036">
        <f ca="1"/>
        <v>136.88999999999999</v>
      </c>
      <c r="Q2670" vm="9331">
        <f ca="1"/>
        <v>23.7498</v>
      </c>
    </row>
    <row r="2671" spans="2:17" x14ac:dyDescent="0.2">
      <c r="B2671" vm="13037">
        <f ca="1"/>
        <v>34.978999999999999</v>
      </c>
      <c r="C2671" vm="13038">
        <f ca="1"/>
        <v>26.182500000000001</v>
      </c>
      <c r="N2671" vm="12987">
        <f ca="1"/>
        <v>284.99720000000002</v>
      </c>
      <c r="O2671" vm="13039">
        <f ca="1"/>
        <v>121.26</v>
      </c>
      <c r="P2671" vm="13040">
        <f ca="1"/>
        <v>139.69999999999999</v>
      </c>
      <c r="Q2671" vm="12985">
        <f ca="1"/>
        <v>23.8431</v>
      </c>
    </row>
    <row r="2672" spans="2:17" x14ac:dyDescent="0.2">
      <c r="B2672" vm="13041">
        <f ca="1"/>
        <v>34.724499999999999</v>
      </c>
      <c r="C2672" vm="13042">
        <f ca="1"/>
        <v>26.1875</v>
      </c>
      <c r="N2672" vm="13043">
        <f ca="1"/>
        <v>281.66390000000001</v>
      </c>
      <c r="O2672" vm="13044">
        <f ca="1"/>
        <v>121.33</v>
      </c>
      <c r="P2672" vm="13045">
        <f ca="1"/>
        <v>135.44999999999999</v>
      </c>
      <c r="Q2672" vm="9722">
        <f ca="1"/>
        <v>24.133099999999999</v>
      </c>
    </row>
    <row r="2673" spans="2:17" x14ac:dyDescent="0.2">
      <c r="B2673" vm="6999">
        <f ca="1"/>
        <v>34.46</v>
      </c>
      <c r="C2673" vm="13046">
        <f ca="1"/>
        <v>26.368500000000001</v>
      </c>
      <c r="N2673" vm="13047">
        <f ca="1"/>
        <v>289.88709999999998</v>
      </c>
      <c r="O2673" vm="13048">
        <f ca="1"/>
        <v>120.57</v>
      </c>
      <c r="P2673" vm="13049">
        <f ca="1"/>
        <v>137.97999999999999</v>
      </c>
      <c r="Q2673" vm="9301">
        <f ca="1"/>
        <v>24.099799999999998</v>
      </c>
    </row>
    <row r="2674" spans="2:17" x14ac:dyDescent="0.2">
      <c r="B2674" vm="13050">
        <f ca="1"/>
        <v>34.201999999999998</v>
      </c>
      <c r="C2674" vm="13051">
        <f ca="1"/>
        <v>26.412500000000001</v>
      </c>
      <c r="N2674" vm="13052">
        <f ca="1"/>
        <v>285.03710000000001</v>
      </c>
      <c r="O2674" vm="12324">
        <f ca="1"/>
        <v>120.4</v>
      </c>
      <c r="P2674" vm="13053">
        <f ca="1"/>
        <v>139.61000000000001</v>
      </c>
      <c r="Q2674" vm="13054">
        <f ca="1"/>
        <v>23.943100000000001</v>
      </c>
    </row>
    <row r="2675" spans="2:17" x14ac:dyDescent="0.2">
      <c r="B2675" vm="13055">
        <f ca="1"/>
        <v>34.402000000000001</v>
      </c>
      <c r="C2675" vm="13056">
        <f ca="1"/>
        <v>26.564499999999999</v>
      </c>
      <c r="N2675" vm="13057">
        <f ca="1"/>
        <v>281.20890000000003</v>
      </c>
      <c r="O2675" vm="13058">
        <f ca="1"/>
        <v>123.88</v>
      </c>
      <c r="P2675" vm="13059">
        <f ca="1"/>
        <v>133.08000000000001</v>
      </c>
      <c r="Q2675" vm="9903">
        <f ca="1"/>
        <v>23.333100000000002</v>
      </c>
    </row>
    <row r="2676" spans="2:17" x14ac:dyDescent="0.2">
      <c r="B2676" vm="13060">
        <f ca="1"/>
        <v>34.5535</v>
      </c>
      <c r="C2676" vm="13061">
        <f ca="1"/>
        <v>26.751999999999999</v>
      </c>
      <c r="N2676" vm="13062">
        <f ca="1"/>
        <v>270.81060000000002</v>
      </c>
      <c r="O2676" vm="13063">
        <f ca="1"/>
        <v>124.71</v>
      </c>
      <c r="P2676" vm="13064">
        <f ca="1"/>
        <v>134.99</v>
      </c>
      <c r="Q2676" vm="9714">
        <f ca="1"/>
        <v>22.956399999999999</v>
      </c>
    </row>
    <row r="2677" spans="2:17" x14ac:dyDescent="0.2">
      <c r="B2677" vm="13065">
        <f ca="1"/>
        <v>34.505499999999998</v>
      </c>
      <c r="C2677" vm="13066">
        <f ca="1"/>
        <v>26.687000000000001</v>
      </c>
      <c r="N2677" vm="13067">
        <f ca="1"/>
        <v>267.084</v>
      </c>
      <c r="O2677" vm="13068">
        <f ca="1"/>
        <v>122.24</v>
      </c>
      <c r="P2677" vm="13069">
        <f ca="1"/>
        <v>139</v>
      </c>
      <c r="Q2677" vm="13070">
        <f ca="1"/>
        <v>22.693100000000001</v>
      </c>
    </row>
    <row r="2678" spans="2:17" x14ac:dyDescent="0.2">
      <c r="B2678" vm="13071">
        <f ca="1"/>
        <v>34.454999999999998</v>
      </c>
      <c r="C2678" vm="13072">
        <f ca="1"/>
        <v>26.519500000000001</v>
      </c>
      <c r="N2678" vm="13073">
        <f ca="1"/>
        <v>272.66390000000001</v>
      </c>
      <c r="O2678" vm="13074">
        <f ca="1"/>
        <v>118.25</v>
      </c>
      <c r="P2678" vm="13075">
        <f ca="1"/>
        <v>141.11000000000001</v>
      </c>
      <c r="Q2678" vm="9734">
        <f ca="1"/>
        <v>22.636399999999998</v>
      </c>
    </row>
    <row r="2679" spans="2:17" x14ac:dyDescent="0.2">
      <c r="B2679" vm="13076">
        <f ca="1"/>
        <v>33.552</v>
      </c>
      <c r="C2679" vm="13077">
        <f ca="1"/>
        <v>25.367999999999999</v>
      </c>
      <c r="N2679" vm="13078">
        <f ca="1"/>
        <v>259.69409999999999</v>
      </c>
      <c r="O2679" vm="13079">
        <f ca="1"/>
        <v>110.86</v>
      </c>
      <c r="P2679" vm="13080">
        <f ca="1"/>
        <v>139.80000000000001</v>
      </c>
      <c r="Q2679" vm="13081">
        <f ca="1"/>
        <v>21.246500000000001</v>
      </c>
    </row>
    <row r="2680" spans="2:17" x14ac:dyDescent="0.2">
      <c r="B2680" vm="13082">
        <f ca="1"/>
        <v>30.03</v>
      </c>
      <c r="C2680" vm="13083">
        <f ca="1"/>
        <v>23.178999999999998</v>
      </c>
      <c r="N2680" vm="13084">
        <f ca="1"/>
        <v>260.29739999999998</v>
      </c>
      <c r="O2680" vm="13085">
        <f ca="1"/>
        <v>113</v>
      </c>
      <c r="P2680" vm="13080">
        <f ca="1"/>
        <v>139.80000000000001</v>
      </c>
      <c r="Q2680" vm="13086">
        <f ca="1"/>
        <v>21.816400000000002</v>
      </c>
    </row>
    <row r="2681" spans="2:17" x14ac:dyDescent="0.2">
      <c r="B2681" vm="13087">
        <f ca="1"/>
        <v>32.323399999999999</v>
      </c>
      <c r="C2681" vm="13088">
        <f ca="1"/>
        <v>24.374500000000001</v>
      </c>
      <c r="N2681" vm="13089">
        <f ca="1"/>
        <v>264.99740000000003</v>
      </c>
      <c r="O2681" vm="13090">
        <f ca="1"/>
        <v>112.56</v>
      </c>
      <c r="P2681" vm="13015">
        <f ca="1"/>
        <v>142.34</v>
      </c>
      <c r="Q2681" vm="13091">
        <f ca="1"/>
        <v>21.409800000000001</v>
      </c>
    </row>
    <row r="2682" spans="2:17" x14ac:dyDescent="0.2">
      <c r="B2682" vm="13092">
        <f ca="1"/>
        <v>32.155000000000001</v>
      </c>
      <c r="C2682" vm="13093">
        <f ca="1"/>
        <v>24.201000000000001</v>
      </c>
      <c r="N2682" vm="13094">
        <f ca="1"/>
        <v>254.21080000000001</v>
      </c>
      <c r="O2682" vm="13095">
        <f ca="1"/>
        <v>115.25</v>
      </c>
      <c r="P2682" vm="13096">
        <f ca="1"/>
        <v>144.6</v>
      </c>
      <c r="Q2682" vm="13097">
        <f ca="1"/>
        <v>21.773099999999999</v>
      </c>
    </row>
    <row r="2683" spans="2:17" x14ac:dyDescent="0.2">
      <c r="B2683" vm="13098">
        <f ca="1"/>
        <v>33.599499999999999</v>
      </c>
      <c r="C2683" vm="13099">
        <f ca="1"/>
        <v>25.685500000000001</v>
      </c>
      <c r="N2683" vm="13100">
        <f ca="1"/>
        <v>220.70779999999999</v>
      </c>
      <c r="O2683" vm="13101">
        <f ca="1"/>
        <v>117.39</v>
      </c>
      <c r="P2683" vm="13102">
        <f ca="1"/>
        <v>144.19999999999999</v>
      </c>
      <c r="Q2683" vm="9077">
        <f ca="1"/>
        <v>22.029800000000002</v>
      </c>
    </row>
    <row r="2684" spans="2:17" x14ac:dyDescent="0.2">
      <c r="B2684" vm="13103">
        <f ca="1"/>
        <v>33.287999999999997</v>
      </c>
      <c r="C2684" vm="13104">
        <f ca="1"/>
        <v>25.875</v>
      </c>
      <c r="N2684" vm="13105">
        <f ca="1"/>
        <v>237.28100000000001</v>
      </c>
      <c r="O2684" vm="13106">
        <f ca="1"/>
        <v>117.21</v>
      </c>
      <c r="P2684" vm="13107">
        <f ca="1"/>
        <v>143.41999999999999</v>
      </c>
      <c r="Q2684" vm="9371">
        <f ca="1"/>
        <v>21.6065</v>
      </c>
    </row>
    <row r="2685" spans="2:17" x14ac:dyDescent="0.2">
      <c r="B2685" vm="13108">
        <f ca="1"/>
        <v>32.716999999999999</v>
      </c>
      <c r="C2685" vm="13109">
        <f ca="1"/>
        <v>25.821999999999999</v>
      </c>
      <c r="N2685" vm="13110">
        <f ca="1"/>
        <v>242.04759999999999</v>
      </c>
      <c r="O2685" vm="13111">
        <f ca="1"/>
        <v>113.36</v>
      </c>
      <c r="P2685" vm="12789">
        <f ca="1"/>
        <v>140.35</v>
      </c>
      <c r="Q2685" vm="9678">
        <f ca="1"/>
        <v>21.266500000000001</v>
      </c>
    </row>
    <row r="2686" spans="2:17" x14ac:dyDescent="0.2">
      <c r="B2686" vm="13112">
        <f ca="1"/>
        <v>31.6905</v>
      </c>
      <c r="C2686" vm="13113">
        <f ca="1"/>
        <v>24.957000000000001</v>
      </c>
      <c r="N2686" vm="13114">
        <f ca="1"/>
        <v>233.33099999999999</v>
      </c>
      <c r="O2686" vm="13115">
        <f ca="1"/>
        <v>113.83</v>
      </c>
      <c r="P2686" vm="13116">
        <f ca="1"/>
        <v>142.02000000000001</v>
      </c>
      <c r="Q2686" vm="13117">
        <f ca="1"/>
        <v>21.529800000000002</v>
      </c>
    </row>
    <row r="2687" spans="2:17" x14ac:dyDescent="0.2">
      <c r="B2687" vm="13118">
        <f ca="1"/>
        <v>31.9</v>
      </c>
      <c r="C2687" vm="13119">
        <f ca="1"/>
        <v>25.2545</v>
      </c>
      <c r="N2687" vm="13120">
        <f ca="1"/>
        <v>230.03440000000001</v>
      </c>
      <c r="O2687" vm="13121">
        <f ca="1"/>
        <v>114.74</v>
      </c>
      <c r="P2687" vm="13122">
        <f ca="1"/>
        <v>138.85</v>
      </c>
      <c r="Q2687" vm="13123">
        <f ca="1"/>
        <v>21.5731</v>
      </c>
    </row>
    <row r="2688" spans="2:17" x14ac:dyDescent="0.2">
      <c r="B2688" vm="13124">
        <f ca="1"/>
        <v>32.396500000000003</v>
      </c>
      <c r="C2688" vm="13125">
        <f ca="1"/>
        <v>25.725000000000001</v>
      </c>
      <c r="N2688" vm="13126">
        <f ca="1"/>
        <v>239.42429999999999</v>
      </c>
      <c r="O2688" vm="11881">
        <f ca="1"/>
        <v>112.5</v>
      </c>
      <c r="P2688" vm="13127">
        <f ca="1"/>
        <v>140.41999999999999</v>
      </c>
      <c r="Q2688" vm="13128">
        <f ca="1"/>
        <v>21.3565</v>
      </c>
    </row>
    <row r="2689" spans="2:17" x14ac:dyDescent="0.2">
      <c r="B2689" vm="13129">
        <f ca="1"/>
        <v>31.484999999999999</v>
      </c>
      <c r="C2689" vm="4647">
        <f ca="1"/>
        <v>24.8825</v>
      </c>
      <c r="N2689" vm="13130">
        <f ca="1"/>
        <v>229.32769999999999</v>
      </c>
      <c r="O2689" vm="13131">
        <f ca="1"/>
        <v>114.13</v>
      </c>
      <c r="P2689" vm="13132">
        <f ca="1"/>
        <v>140.47</v>
      </c>
      <c r="Q2689" vm="13133">
        <f ca="1"/>
        <v>21.743099999999998</v>
      </c>
    </row>
    <row r="2690" spans="2:17" x14ac:dyDescent="0.2">
      <c r="B2690" vm="5359">
        <f ca="1"/>
        <v>32.049999999999997</v>
      </c>
      <c r="C2690" vm="13134">
        <f ca="1"/>
        <v>25.4345</v>
      </c>
      <c r="N2690" vm="13135">
        <f ca="1"/>
        <v>218.59780000000001</v>
      </c>
      <c r="O2690" vm="13136">
        <f ca="1"/>
        <v>117.29</v>
      </c>
      <c r="P2690" vm="13137">
        <f ca="1"/>
        <v>130.31</v>
      </c>
      <c r="Q2690" vm="13138">
        <f ca="1"/>
        <v>22.2864</v>
      </c>
    </row>
    <row r="2691" spans="2:17" x14ac:dyDescent="0.2">
      <c r="B2691" vm="13139">
        <f ca="1"/>
        <v>32.594000000000001</v>
      </c>
      <c r="C2691" vm="13140">
        <f ca="1"/>
        <v>26.2</v>
      </c>
      <c r="N2691" vm="13141">
        <f ca="1"/>
        <v>208.68459999999999</v>
      </c>
      <c r="O2691" vm="13142">
        <f ca="1"/>
        <v>114.85</v>
      </c>
      <c r="P2691" vm="13143">
        <f ca="1"/>
        <v>134.36000000000001</v>
      </c>
      <c r="Q2691" vm="13128">
        <f ca="1"/>
        <v>21.3565</v>
      </c>
    </row>
    <row r="2692" spans="2:17" x14ac:dyDescent="0.2">
      <c r="B2692" vm="13144">
        <f ca="1"/>
        <v>32.195</v>
      </c>
      <c r="C2692" vm="13145">
        <f ca="1"/>
        <v>25.7575</v>
      </c>
      <c r="N2692" vm="13146">
        <f ca="1"/>
        <v>200.18129999999999</v>
      </c>
      <c r="O2692" vm="13147">
        <f ca="1"/>
        <v>116.17</v>
      </c>
      <c r="P2692" vm="13148">
        <f ca="1"/>
        <v>132.59</v>
      </c>
      <c r="Q2692" vm="13149">
        <f ca="1"/>
        <v>21.3931</v>
      </c>
    </row>
    <row r="2693" spans="2:17" x14ac:dyDescent="0.2">
      <c r="B2693" vm="13150">
        <f ca="1"/>
        <v>32.5105</v>
      </c>
      <c r="C2693" vm="13151">
        <f ca="1"/>
        <v>26.0535</v>
      </c>
      <c r="N2693" vm="13152">
        <f ca="1"/>
        <v>202.72460000000001</v>
      </c>
      <c r="O2693" vm="13153">
        <f ca="1"/>
        <v>119.03</v>
      </c>
      <c r="P2693" vm="13154">
        <f ca="1"/>
        <v>134.6</v>
      </c>
      <c r="Q2693" vm="13155">
        <f ca="1"/>
        <v>21.549800000000001</v>
      </c>
    </row>
    <row r="2694" spans="2:17" x14ac:dyDescent="0.2">
      <c r="B2694" vm="13156">
        <f ca="1"/>
        <v>32.781500000000001</v>
      </c>
      <c r="C2694" vm="13157">
        <f ca="1"/>
        <v>26.472000000000001</v>
      </c>
      <c r="N2694" vm="13158">
        <f ca="1"/>
        <v>233.43100000000001</v>
      </c>
      <c r="O2694" vm="11970">
        <f ca="1"/>
        <v>118.61</v>
      </c>
      <c r="P2694" vm="13159">
        <f ca="1"/>
        <v>135.28</v>
      </c>
      <c r="Q2694" vm="13160">
        <f ca="1"/>
        <v>21.493099999999998</v>
      </c>
    </row>
    <row r="2695" spans="2:17" x14ac:dyDescent="0.2">
      <c r="B2695" vm="13161">
        <f ca="1"/>
        <v>32.835500000000003</v>
      </c>
      <c r="C2695" vm="11387">
        <f ca="1"/>
        <v>26.162500000000001</v>
      </c>
      <c r="N2695" vm="13162">
        <f ca="1"/>
        <v>233.131</v>
      </c>
      <c r="O2695" vm="13163">
        <f ca="1"/>
        <v>120.27</v>
      </c>
      <c r="P2695" vm="13164">
        <f ca="1"/>
        <v>137.07</v>
      </c>
      <c r="Q2695" vm="8601">
        <f ca="1"/>
        <v>21.533100000000001</v>
      </c>
    </row>
    <row r="2696" spans="2:17" x14ac:dyDescent="0.2">
      <c r="B2696" vm="13165">
        <f ca="1"/>
        <v>33.277500000000003</v>
      </c>
      <c r="C2696" vm="13166">
        <f ca="1"/>
        <v>26.099</v>
      </c>
      <c r="N2696" vm="13167">
        <f ca="1"/>
        <v>223.33109999999999</v>
      </c>
      <c r="O2696" vm="13168">
        <f ca="1"/>
        <v>121.5</v>
      </c>
      <c r="P2696" vm="13169">
        <f ca="1"/>
        <v>140.69</v>
      </c>
      <c r="Q2696" vm="9911">
        <f ca="1"/>
        <v>21.566500000000001</v>
      </c>
    </row>
    <row r="2697" spans="2:17" x14ac:dyDescent="0.2">
      <c r="B2697" vm="13170">
        <f ca="1"/>
        <v>33.374499999999998</v>
      </c>
      <c r="C2697" vm="13171">
        <f ca="1"/>
        <v>26.349</v>
      </c>
      <c r="N2697" vm="13172">
        <f ca="1"/>
        <v>231.36099999999999</v>
      </c>
      <c r="O2697" vm="13173">
        <f ca="1"/>
        <v>122.21</v>
      </c>
      <c r="P2697" vm="12665">
        <f ca="1"/>
        <v>139.01</v>
      </c>
      <c r="Q2697" vm="13174">
        <f ca="1"/>
        <v>21.2498</v>
      </c>
    </row>
    <row r="2698" spans="2:17" x14ac:dyDescent="0.2">
      <c r="B2698" vm="13175">
        <f ca="1"/>
        <v>33.253</v>
      </c>
      <c r="C2698" vm="13176">
        <f ca="1"/>
        <v>26.731000000000002</v>
      </c>
      <c r="N2698" vm="13177">
        <f ca="1"/>
        <v>234.4477</v>
      </c>
      <c r="O2698" vm="13178">
        <f ca="1"/>
        <v>123.49</v>
      </c>
      <c r="P2698" vm="13179">
        <f ca="1"/>
        <v>145</v>
      </c>
      <c r="Q2698" vm="13174">
        <f ca="1"/>
        <v>21.2498</v>
      </c>
    </row>
    <row r="2699" spans="2:17" x14ac:dyDescent="0.2">
      <c r="B2699" vm="13180">
        <f ca="1"/>
        <v>33.275500000000001</v>
      </c>
      <c r="C2699" vm="13181">
        <f ca="1"/>
        <v>27.2165</v>
      </c>
      <c r="N2699" vm="13182">
        <f ca="1"/>
        <v>218.9545</v>
      </c>
      <c r="O2699" vm="13183">
        <f ca="1"/>
        <v>121.44</v>
      </c>
      <c r="P2699" vm="13184">
        <f ca="1"/>
        <v>143.13</v>
      </c>
      <c r="Q2699" vm="9673">
        <f ca="1"/>
        <v>21.076499999999999</v>
      </c>
    </row>
    <row r="2700" spans="2:17" x14ac:dyDescent="0.2">
      <c r="B2700" vm="13185">
        <f ca="1"/>
        <v>32.8735</v>
      </c>
      <c r="C2700" vm="13186">
        <f ca="1"/>
        <v>26.985499999999998</v>
      </c>
      <c r="N2700" vm="13187">
        <f ca="1"/>
        <v>228.09440000000001</v>
      </c>
      <c r="O2700" vm="13188">
        <f ca="1"/>
        <v>123</v>
      </c>
      <c r="P2700" vm="13189">
        <f ca="1"/>
        <v>135.04</v>
      </c>
      <c r="Q2700" vm="13190">
        <f ca="1"/>
        <v>21.239799999999999</v>
      </c>
    </row>
    <row r="2701" spans="2:17" x14ac:dyDescent="0.2">
      <c r="B2701" vm="13191">
        <f ca="1"/>
        <v>32.645000000000003</v>
      </c>
      <c r="C2701" vm="13192">
        <f ca="1"/>
        <v>26.914999999999999</v>
      </c>
      <c r="N2701" vm="13193">
        <f ca="1"/>
        <v>215.53120000000001</v>
      </c>
      <c r="O2701" vm="13194">
        <f ca="1"/>
        <v>122.35</v>
      </c>
      <c r="P2701" vm="13195">
        <f ca="1"/>
        <v>140.82</v>
      </c>
      <c r="Q2701" vm="13196">
        <f ca="1"/>
        <v>21.119800000000001</v>
      </c>
    </row>
    <row r="2702" spans="2:17" x14ac:dyDescent="0.2">
      <c r="B2702" vm="13197">
        <f ca="1"/>
        <v>32.448500000000003</v>
      </c>
      <c r="C2702" vm="13198">
        <f ca="1"/>
        <v>26.5275</v>
      </c>
      <c r="N2702" vm="13199">
        <f ca="1"/>
        <v>228.1944</v>
      </c>
      <c r="O2702" vm="12930">
        <f ca="1"/>
        <v>122.18</v>
      </c>
      <c r="P2702" vm="13200">
        <f ca="1"/>
        <v>136.25</v>
      </c>
      <c r="Q2702" vm="13128">
        <f ca="1"/>
        <v>21.3565</v>
      </c>
    </row>
    <row r="2703" spans="2:17" x14ac:dyDescent="0.2">
      <c r="B2703" vm="13201">
        <f ca="1"/>
        <v>32.929000000000002</v>
      </c>
      <c r="C2703" vm="13202">
        <f ca="1"/>
        <v>27.128499999999999</v>
      </c>
      <c r="N2703" vm="13203">
        <f ca="1"/>
        <v>225.2544</v>
      </c>
      <c r="O2703" vm="13204">
        <f ca="1"/>
        <v>115.55</v>
      </c>
      <c r="P2703" vm="13205">
        <f ca="1"/>
        <v>139.94</v>
      </c>
      <c r="Q2703" vm="9939">
        <f ca="1"/>
        <v>21.1998</v>
      </c>
    </row>
    <row r="2704" spans="2:17" x14ac:dyDescent="0.2">
      <c r="B2704" vm="13206">
        <f ca="1"/>
        <v>31.952500000000001</v>
      </c>
      <c r="C2704" vm="13207">
        <f ca="1"/>
        <v>26.001000000000001</v>
      </c>
      <c r="N2704" vm="13208">
        <f ca="1"/>
        <v>222.6344</v>
      </c>
      <c r="O2704" vm="13209">
        <f ca="1"/>
        <v>112.89</v>
      </c>
      <c r="P2704" vm="13210">
        <f ca="1"/>
        <v>139.30000000000001</v>
      </c>
      <c r="Q2704" vm="13174">
        <f ca="1"/>
        <v>21.2498</v>
      </c>
    </row>
    <row r="2705" spans="2:17" x14ac:dyDescent="0.2">
      <c r="B2705" vm="13211">
        <f ca="1"/>
        <v>31.274999999999999</v>
      </c>
      <c r="C2705" vm="5939">
        <f ca="1"/>
        <v>25.3</v>
      </c>
      <c r="N2705" vm="13212">
        <f ca="1"/>
        <v>204.3313</v>
      </c>
      <c r="O2705" vm="13213">
        <f ca="1"/>
        <v>115.39</v>
      </c>
      <c r="P2705" vm="13214">
        <f ca="1"/>
        <v>138.30000000000001</v>
      </c>
      <c r="Q2705" vm="13215">
        <f ca="1"/>
        <v>21.476500000000001</v>
      </c>
    </row>
    <row r="2706" spans="2:17" x14ac:dyDescent="0.2">
      <c r="B2706" vm="13216">
        <f ca="1"/>
        <v>31.5915</v>
      </c>
      <c r="C2706" vm="13217">
        <f ca="1"/>
        <v>25.271999999999998</v>
      </c>
      <c r="N2706" vm="13218">
        <f ca="1"/>
        <v>213.9545</v>
      </c>
      <c r="O2706" vm="13219">
        <f ca="1"/>
        <v>115.94</v>
      </c>
      <c r="P2706" vm="13220">
        <f ca="1"/>
        <v>135.69</v>
      </c>
      <c r="Q2706" vm="13221">
        <f ca="1"/>
        <v>21.586500000000001</v>
      </c>
    </row>
    <row r="2707" spans="2:17" x14ac:dyDescent="0.2">
      <c r="B2707" vm="13222">
        <f ca="1"/>
        <v>31.896999999999998</v>
      </c>
      <c r="C2707" vm="13223">
        <f ca="1"/>
        <v>25.55</v>
      </c>
      <c r="N2707" vm="13224">
        <f ca="1"/>
        <v>205.21129999999999</v>
      </c>
      <c r="O2707" vm="13225">
        <f ca="1"/>
        <v>115.14</v>
      </c>
      <c r="P2707" vm="13226">
        <f ca="1"/>
        <v>134.21</v>
      </c>
      <c r="Q2707" vm="13227">
        <f ca="1"/>
        <v>21.2531</v>
      </c>
    </row>
    <row r="2708" spans="2:17" x14ac:dyDescent="0.2">
      <c r="B2708" vm="13228">
        <f ca="1"/>
        <v>31.900500000000001</v>
      </c>
      <c r="C2708" vm="13229">
        <f ca="1"/>
        <v>25.6495</v>
      </c>
      <c r="N2708" vm="13230">
        <f ca="1"/>
        <v>200.5813</v>
      </c>
      <c r="O2708" vm="13231">
        <f ca="1"/>
        <v>119.67</v>
      </c>
      <c r="P2708" vm="13232">
        <f ca="1"/>
        <v>132.29</v>
      </c>
      <c r="Q2708" vm="13233">
        <f ca="1"/>
        <v>21.7364</v>
      </c>
    </row>
    <row r="2709" spans="2:17" x14ac:dyDescent="0.2">
      <c r="B2709" vm="6859">
        <f ca="1"/>
        <v>33.08</v>
      </c>
      <c r="C2709" vm="13234">
        <f ca="1"/>
        <v>26.849499999999999</v>
      </c>
      <c r="N2709" vm="13235">
        <f ca="1"/>
        <v>215.5378</v>
      </c>
      <c r="O2709" vm="13236">
        <f ca="1"/>
        <v>119.46</v>
      </c>
      <c r="P2709" vm="13237">
        <f ca="1"/>
        <v>132.93</v>
      </c>
      <c r="Q2709" vm="13238">
        <f ca="1"/>
        <v>21.846399999999999</v>
      </c>
    </row>
    <row r="2710" spans="2:17" x14ac:dyDescent="0.2">
      <c r="B2710" vm="5572">
        <f ca="1"/>
        <v>33.467500000000001</v>
      </c>
      <c r="C2710" vm="13239">
        <f ca="1"/>
        <v>27.274999999999999</v>
      </c>
      <c r="N2710" vm="13240">
        <f ca="1"/>
        <v>229.45439999999999</v>
      </c>
      <c r="O2710" vm="13241">
        <f ca="1"/>
        <v>116.46</v>
      </c>
      <c r="P2710" vm="13242">
        <f ca="1"/>
        <v>130.16</v>
      </c>
      <c r="Q2710" vm="13243">
        <f ca="1"/>
        <v>21.946400000000001</v>
      </c>
    </row>
    <row r="2711" spans="2:17" x14ac:dyDescent="0.2">
      <c r="B2711" vm="4171">
        <f ca="1"/>
        <v>33.869999999999997</v>
      </c>
      <c r="C2711" vm="13244">
        <f ca="1"/>
        <v>27.089500000000001</v>
      </c>
      <c r="N2711" vm="13245">
        <f ca="1"/>
        <v>235.90100000000001</v>
      </c>
      <c r="O2711" vm="13246">
        <f ca="1"/>
        <v>116.43</v>
      </c>
      <c r="P2711" vm="13247">
        <f ca="1"/>
        <v>127.18</v>
      </c>
      <c r="Q2711" vm="13248">
        <f ca="1"/>
        <v>22.0764</v>
      </c>
    </row>
    <row r="2712" spans="2:17" x14ac:dyDescent="0.2">
      <c r="B2712" vm="13249">
        <f ca="1"/>
        <v>33.472499999999997</v>
      </c>
      <c r="C2712" vm="13250">
        <f ca="1"/>
        <v>26.8355</v>
      </c>
      <c r="N2712" vm="13251">
        <f ca="1"/>
        <v>230.0977</v>
      </c>
      <c r="O2712" vm="13252">
        <f ca="1"/>
        <v>115.99</v>
      </c>
      <c r="P2712" vm="13253">
        <f ca="1"/>
        <v>122.08</v>
      </c>
      <c r="Q2712" vm="13254">
        <f ca="1"/>
        <v>22.313099999999999</v>
      </c>
    </row>
    <row r="2713" spans="2:17" x14ac:dyDescent="0.2">
      <c r="B2713" vm="13170">
        <f ca="1"/>
        <v>33.374499999999998</v>
      </c>
      <c r="C2713" vm="13255">
        <f ca="1"/>
        <v>26.724</v>
      </c>
      <c r="N2713" vm="13256">
        <f ca="1"/>
        <v>228.99770000000001</v>
      </c>
      <c r="O2713" vm="13257">
        <f ca="1"/>
        <v>119.01</v>
      </c>
      <c r="P2713" vm="13258">
        <f ca="1"/>
        <v>123.02</v>
      </c>
      <c r="Q2713" vm="13259">
        <f ca="1"/>
        <v>22.223099999999999</v>
      </c>
    </row>
    <row r="2714" spans="2:17" x14ac:dyDescent="0.2">
      <c r="B2714" vm="13260">
        <f ca="1"/>
        <v>33.459499999999998</v>
      </c>
      <c r="C2714" vm="13261">
        <f ca="1"/>
        <v>26.998000000000001</v>
      </c>
      <c r="N2714" vm="13262">
        <f ca="1"/>
        <v>225.7911</v>
      </c>
      <c r="O2714" vm="13263">
        <f ca="1"/>
        <v>123.16</v>
      </c>
      <c r="P2714" vm="13264">
        <f ca="1"/>
        <v>127.99</v>
      </c>
      <c r="Q2714" vm="13265">
        <f ca="1"/>
        <v>22.206399999999999</v>
      </c>
    </row>
    <row r="2715" spans="2:17" x14ac:dyDescent="0.2">
      <c r="B2715" vm="13266">
        <f ca="1"/>
        <v>33.713000000000001</v>
      </c>
      <c r="C2715" vm="13267">
        <f ca="1"/>
        <v>27.312999999999999</v>
      </c>
      <c r="N2715" vm="13268">
        <f ca="1"/>
        <v>225.9211</v>
      </c>
      <c r="O2715" vm="12226">
        <f ca="1"/>
        <v>123.85</v>
      </c>
      <c r="P2715" vm="13059">
        <f ca="1"/>
        <v>133.08000000000001</v>
      </c>
      <c r="Q2715" vm="13269">
        <f ca="1"/>
        <v>22.203099999999999</v>
      </c>
    </row>
    <row r="2716" spans="2:17" x14ac:dyDescent="0.2">
      <c r="B2716" vm="13270">
        <f ca="1"/>
        <v>34.186500000000002</v>
      </c>
      <c r="C2716" vm="13271">
        <f ca="1"/>
        <v>27.567</v>
      </c>
      <c r="N2716" vm="13272">
        <f ca="1"/>
        <v>228.56440000000001</v>
      </c>
      <c r="O2716" vm="12631">
        <f ca="1"/>
        <v>119</v>
      </c>
      <c r="P2716" vm="13273">
        <f ca="1"/>
        <v>131.68</v>
      </c>
      <c r="Q2716" vm="13274">
        <f ca="1"/>
        <v>19.899799999999999</v>
      </c>
    </row>
    <row r="2717" spans="2:17" x14ac:dyDescent="0.2">
      <c r="B2717" vm="13275">
        <f ca="1"/>
        <v>34.262500000000003</v>
      </c>
      <c r="C2717" vm="13276">
        <f ca="1"/>
        <v>27.387499999999999</v>
      </c>
      <c r="N2717" vm="13277">
        <f ca="1"/>
        <v>237.5643</v>
      </c>
      <c r="O2717" vm="13278">
        <f ca="1"/>
        <v>120.85</v>
      </c>
      <c r="P2717" vm="13279">
        <f ca="1"/>
        <v>130</v>
      </c>
      <c r="Q2717" vm="13280">
        <f ca="1"/>
        <v>19.8231</v>
      </c>
    </row>
    <row r="2718" spans="2:17" x14ac:dyDescent="0.2">
      <c r="B2718" vm="7054">
        <f ca="1"/>
        <v>34.770000000000003</v>
      </c>
      <c r="C2718" vm="13281">
        <f ca="1"/>
        <v>28.263500000000001</v>
      </c>
      <c r="N2718" vm="13282">
        <f ca="1"/>
        <v>256.8974</v>
      </c>
      <c r="O2718" vm="13283">
        <f ca="1"/>
        <v>119.78</v>
      </c>
      <c r="P2718" vm="13284">
        <f ca="1"/>
        <v>131.21</v>
      </c>
      <c r="Q2718" vm="10070">
        <f ca="1"/>
        <v>19.596499999999999</v>
      </c>
    </row>
    <row r="2719" spans="2:17" x14ac:dyDescent="0.2">
      <c r="B2719" vm="5620">
        <f ca="1"/>
        <v>34.700000000000003</v>
      </c>
      <c r="C2719" vm="13285">
        <f ca="1"/>
        <v>28.538</v>
      </c>
      <c r="N2719" vm="13286">
        <f ca="1"/>
        <v>247.69749999999999</v>
      </c>
      <c r="O2719" vm="13287">
        <f ca="1"/>
        <v>120.64</v>
      </c>
      <c r="P2719" vm="13288">
        <f ca="1"/>
        <v>130.44</v>
      </c>
      <c r="Q2719" vm="8930">
        <f ca="1"/>
        <v>19.619800000000001</v>
      </c>
    </row>
    <row r="2720" spans="2:17" x14ac:dyDescent="0.2">
      <c r="B2720" vm="13289">
        <f ca="1"/>
        <v>34.894500000000001</v>
      </c>
      <c r="C2720" vm="13290">
        <f ca="1"/>
        <v>28.6</v>
      </c>
      <c r="N2720" vm="13291">
        <f ca="1"/>
        <v>242.8809</v>
      </c>
      <c r="O2720" vm="13292">
        <f ca="1"/>
        <v>120.69</v>
      </c>
      <c r="P2720" vm="13293">
        <f ca="1"/>
        <v>134.44999999999999</v>
      </c>
      <c r="Q2720" vm="13294">
        <f ca="1"/>
        <v>19.599799999999998</v>
      </c>
    </row>
    <row r="2721" spans="2:17" x14ac:dyDescent="0.2">
      <c r="B2721" vm="13295">
        <f ca="1"/>
        <v>34.160499999999999</v>
      </c>
      <c r="C2721" vm="13296">
        <f ca="1"/>
        <v>28.1935</v>
      </c>
      <c r="N2721" vm="13297">
        <f ca="1"/>
        <v>239.86429999999999</v>
      </c>
      <c r="O2721" vm="13298">
        <f ca="1"/>
        <v>118.21</v>
      </c>
      <c r="P2721" vm="13299">
        <f ca="1"/>
        <v>137.97</v>
      </c>
      <c r="Q2721" vm="13300">
        <f ca="1"/>
        <v>19.6465</v>
      </c>
    </row>
    <row r="2722" spans="2:17" x14ac:dyDescent="0.2">
      <c r="B2722" vm="13301">
        <f ca="1"/>
        <v>33.771999999999998</v>
      </c>
      <c r="C2722" vm="13302">
        <f ca="1"/>
        <v>28.135000000000002</v>
      </c>
      <c r="N2722" vm="13303">
        <f ca="1"/>
        <v>239.13759999999999</v>
      </c>
      <c r="O2722" vm="13304">
        <f ca="1"/>
        <v>114.45</v>
      </c>
      <c r="P2722" vm="13214">
        <f ca="1"/>
        <v>138.30000000000001</v>
      </c>
      <c r="Q2722" vm="8463">
        <f ca="1"/>
        <v>19.729800000000001</v>
      </c>
    </row>
    <row r="2723" spans="2:17" x14ac:dyDescent="0.2">
      <c r="B2723" vm="13305">
        <f ca="1"/>
        <v>37.503</v>
      </c>
      <c r="C2723" vm="13306">
        <f ca="1"/>
        <v>30.884</v>
      </c>
      <c r="N2723" vm="13307">
        <f ca="1"/>
        <v>234.92099999999999</v>
      </c>
      <c r="O2723" vm="13308">
        <f ca="1"/>
        <v>115.92</v>
      </c>
      <c r="P2723" vm="13309">
        <f ca="1"/>
        <v>136.81</v>
      </c>
      <c r="Q2723" vm="13310">
        <f ca="1"/>
        <v>19.4665</v>
      </c>
    </row>
    <row r="2724" spans="2:17" x14ac:dyDescent="0.2">
      <c r="B2724" vm="13311">
        <f ca="1"/>
        <v>36.000999999999998</v>
      </c>
      <c r="C2724" vm="13312">
        <f ca="1"/>
        <v>30.114999999999998</v>
      </c>
      <c r="N2724" vm="13313">
        <f ca="1"/>
        <v>247.16419999999999</v>
      </c>
      <c r="O2724" vm="13314">
        <f ca="1"/>
        <v>116.39</v>
      </c>
      <c r="P2724" vm="13315">
        <f ca="1"/>
        <v>137.75</v>
      </c>
      <c r="Q2724" vm="13316">
        <f ca="1"/>
        <v>19.336500000000001</v>
      </c>
    </row>
    <row r="2725" spans="2:17" x14ac:dyDescent="0.2">
      <c r="B2725" vm="13317">
        <f ca="1"/>
        <v>36.328499999999998</v>
      </c>
      <c r="C2725" vm="6093">
        <f ca="1"/>
        <v>30.43</v>
      </c>
      <c r="N2725" vm="13318">
        <f ca="1"/>
        <v>239.93090000000001</v>
      </c>
      <c r="O2725" vm="13319">
        <f ca="1"/>
        <v>119.76</v>
      </c>
      <c r="P2725" vm="13320">
        <f ca="1"/>
        <v>136.99</v>
      </c>
      <c r="Q2725" vm="10680">
        <f ca="1"/>
        <v>19.219799999999999</v>
      </c>
    </row>
    <row r="2726" spans="2:17" x14ac:dyDescent="0.2">
      <c r="B2726" vm="7152">
        <f ca="1"/>
        <v>36.65</v>
      </c>
      <c r="C2726" vm="13321">
        <f ca="1"/>
        <v>30.614999999999998</v>
      </c>
      <c r="N2726" vm="13322">
        <f ca="1"/>
        <v>246.9975</v>
      </c>
      <c r="O2726" vm="13323">
        <f ca="1"/>
        <v>119.79</v>
      </c>
      <c r="P2726" vm="13324">
        <f ca="1"/>
        <v>136.96</v>
      </c>
      <c r="Q2726" vm="8436">
        <f ca="1"/>
        <v>19.239799999999999</v>
      </c>
    </row>
    <row r="2727" spans="2:17" x14ac:dyDescent="0.2">
      <c r="B2727" vm="13325">
        <f ca="1"/>
        <v>36.831499999999998</v>
      </c>
      <c r="C2727" vm="13326">
        <f ca="1"/>
        <v>30.885000000000002</v>
      </c>
      <c r="N2727" vm="13327">
        <f ca="1"/>
        <v>239.3176</v>
      </c>
      <c r="O2727" vm="13328">
        <f ca="1"/>
        <v>119.93</v>
      </c>
      <c r="P2727" vm="13329">
        <f ca="1"/>
        <v>138.4</v>
      </c>
      <c r="Q2727" vm="13330">
        <f ca="1"/>
        <v>19.243099999999998</v>
      </c>
    </row>
    <row r="2728" spans="2:17" x14ac:dyDescent="0.2">
      <c r="B2728" vm="13331">
        <f ca="1"/>
        <v>37.277999999999999</v>
      </c>
      <c r="C2728" vm="13332">
        <f ca="1"/>
        <v>31.3005</v>
      </c>
      <c r="N2728" vm="13333">
        <f ca="1"/>
        <v>232.1343</v>
      </c>
      <c r="O2728" vm="13334">
        <f ca="1"/>
        <v>118.64</v>
      </c>
      <c r="P2728" vm="13335">
        <f ca="1"/>
        <v>136.97</v>
      </c>
      <c r="Q2728" vm="13336">
        <f ca="1"/>
        <v>19.096499999999999</v>
      </c>
    </row>
    <row r="2729" spans="2:17" x14ac:dyDescent="0.2">
      <c r="B2729" vm="13337">
        <f ca="1"/>
        <v>36.893999999999998</v>
      </c>
      <c r="C2729" vm="13338">
        <f ca="1"/>
        <v>31.3565</v>
      </c>
      <c r="N2729" vm="13339">
        <f ca="1"/>
        <v>233.1677</v>
      </c>
      <c r="O2729" vm="13340">
        <f ca="1"/>
        <v>118.17</v>
      </c>
      <c r="P2729" vm="13341">
        <f ca="1"/>
        <v>138.31</v>
      </c>
      <c r="Q2729" vm="4102">
        <f ca="1"/>
        <v>19.189800000000002</v>
      </c>
    </row>
    <row r="2730" spans="2:17" x14ac:dyDescent="0.2">
      <c r="B2730" vm="13342">
        <f ca="1"/>
        <v>37.271500000000003</v>
      </c>
      <c r="C2730" vm="13343">
        <f ca="1"/>
        <v>31.476500000000001</v>
      </c>
      <c r="N2730" vm="13344">
        <f ca="1"/>
        <v>222.52780000000001</v>
      </c>
      <c r="O2730" vm="12568">
        <f ca="1"/>
        <v>117.6</v>
      </c>
      <c r="P2730" vm="13345">
        <f ca="1"/>
        <v>137.9</v>
      </c>
      <c r="Q2730" vm="4864">
        <f ca="1"/>
        <v>19.526499999999999</v>
      </c>
    </row>
    <row r="2731" spans="2:17" x14ac:dyDescent="0.2">
      <c r="B2731" vm="13346">
        <f ca="1"/>
        <v>37.494999999999997</v>
      </c>
      <c r="C2731" vm="13347">
        <f ca="1"/>
        <v>31.388000000000002</v>
      </c>
      <c r="N2731" vm="13348">
        <f ca="1"/>
        <v>234.5977</v>
      </c>
      <c r="O2731" vm="13349">
        <f ca="1"/>
        <v>114.98</v>
      </c>
      <c r="P2731" vm="13350">
        <f ca="1"/>
        <v>138.77000000000001</v>
      </c>
      <c r="Q2731" vm="8326">
        <f ca="1"/>
        <v>19.5031</v>
      </c>
    </row>
    <row r="2732" spans="2:17" x14ac:dyDescent="0.2">
      <c r="B2732" vm="13351">
        <f ca="1"/>
        <v>37.9405</v>
      </c>
      <c r="C2732" vm="13352">
        <f ca="1"/>
        <v>32.354999999999997</v>
      </c>
      <c r="N2732" vm="13353">
        <f ca="1"/>
        <v>226.31110000000001</v>
      </c>
      <c r="O2732" vm="13354">
        <f ca="1"/>
        <v>115.23</v>
      </c>
      <c r="P2732" vm="13355">
        <f ca="1"/>
        <v>137.11000000000001</v>
      </c>
      <c r="Q2732" vm="4200">
        <f ca="1"/>
        <v>19.639800000000001</v>
      </c>
    </row>
    <row r="2733" spans="2:17" x14ac:dyDescent="0.2">
      <c r="B2733" vm="13356">
        <f ca="1"/>
        <v>37.969499999999996</v>
      </c>
      <c r="C2733" vm="4075">
        <f ca="1"/>
        <v>32.75</v>
      </c>
      <c r="N2733" vm="13357">
        <f ca="1"/>
        <v>227.01769999999999</v>
      </c>
      <c r="O2733" vm="13131">
        <f ca="1"/>
        <v>114.13</v>
      </c>
      <c r="P2733" vm="13069">
        <f ca="1"/>
        <v>139</v>
      </c>
      <c r="Q2733" vm="4172">
        <f ca="1"/>
        <v>19.4998</v>
      </c>
    </row>
    <row r="2734" spans="2:17" x14ac:dyDescent="0.2">
      <c r="B2734" vm="13358">
        <f ca="1"/>
        <v>37.926000000000002</v>
      </c>
      <c r="C2734" vm="13359">
        <f ca="1"/>
        <v>32.932499999999997</v>
      </c>
      <c r="N2734" vm="13360">
        <f ca="1"/>
        <v>226.9177</v>
      </c>
      <c r="O2734" vm="13361">
        <f ca="1"/>
        <v>114.27</v>
      </c>
      <c r="P2734" vm="13362">
        <f ca="1"/>
        <v>137.51</v>
      </c>
      <c r="Q2734" vm="13363">
        <f ca="1"/>
        <v>19.436499999999999</v>
      </c>
    </row>
    <row r="2735" spans="2:17" x14ac:dyDescent="0.2">
      <c r="B2735" vm="13364">
        <f ca="1"/>
        <v>37.673999999999999</v>
      </c>
      <c r="C2735" vm="13365">
        <f ca="1"/>
        <v>32.5505</v>
      </c>
      <c r="N2735" vm="13366">
        <f ca="1"/>
        <v>221.93109999999999</v>
      </c>
      <c r="O2735" vm="13367">
        <f ca="1"/>
        <v>116.35</v>
      </c>
      <c r="P2735" vm="13368">
        <f ca="1"/>
        <v>136.59</v>
      </c>
      <c r="Q2735" vm="4172">
        <f ca="1"/>
        <v>19.4998</v>
      </c>
    </row>
    <row r="2736" spans="2:17" x14ac:dyDescent="0.2">
      <c r="B2736" vm="13369">
        <f ca="1"/>
        <v>38.119</v>
      </c>
      <c r="C2736" vm="13370">
        <f ca="1"/>
        <v>33.162500000000001</v>
      </c>
      <c r="N2736" vm="13371">
        <f ca="1"/>
        <v>221.6311</v>
      </c>
      <c r="O2736" vm="13372">
        <f ca="1"/>
        <v>113.76</v>
      </c>
      <c r="P2736" vm="13373">
        <f ca="1"/>
        <v>136.1</v>
      </c>
      <c r="Q2736" vm="13374">
        <f ca="1"/>
        <v>19.213100000000001</v>
      </c>
    </row>
    <row r="2737" spans="2:17" x14ac:dyDescent="0.2">
      <c r="B2737" vm="13375">
        <f ca="1"/>
        <v>38.009</v>
      </c>
      <c r="C2737" vm="4116">
        <f ca="1"/>
        <v>33.65</v>
      </c>
      <c r="N2737" vm="13376">
        <f ca="1"/>
        <v>199.74469999999999</v>
      </c>
      <c r="O2737" vm="13377">
        <f ca="1"/>
        <v>112.49</v>
      </c>
      <c r="P2737" vm="13378">
        <f ca="1"/>
        <v>134.38999999999999</v>
      </c>
      <c r="Q2737" vm="8250">
        <f ca="1"/>
        <v>18.9131</v>
      </c>
    </row>
    <row r="2738" spans="2:17" x14ac:dyDescent="0.2">
      <c r="B2738" vm="13379">
        <f ca="1"/>
        <v>37.701999999999998</v>
      </c>
      <c r="C2738" vm="13380">
        <f ca="1"/>
        <v>33.1785</v>
      </c>
      <c r="N2738" vm="13381">
        <f ca="1"/>
        <v>200.828</v>
      </c>
      <c r="O2738" vm="13382">
        <f ca="1"/>
        <v>110.9</v>
      </c>
      <c r="P2738" vm="13383">
        <f ca="1"/>
        <v>135.38999999999999</v>
      </c>
      <c r="Q2738" vm="13384">
        <f ca="1"/>
        <v>18.796500000000002</v>
      </c>
    </row>
    <row r="2739" spans="2:17" x14ac:dyDescent="0.2">
      <c r="B2739" vm="13385">
        <f ca="1"/>
        <v>37.0105</v>
      </c>
      <c r="C2739" vm="13386">
        <f ca="1"/>
        <v>32.045999999999999</v>
      </c>
      <c r="N2739" vm="13387">
        <f ca="1"/>
        <v>200.51300000000001</v>
      </c>
      <c r="O2739" vm="13388">
        <f ca="1"/>
        <v>113.73</v>
      </c>
      <c r="P2739" vm="12671">
        <f ca="1"/>
        <v>139.79</v>
      </c>
      <c r="Q2739" vm="4600">
        <f ca="1"/>
        <v>19.779800000000002</v>
      </c>
    </row>
    <row r="2740" spans="2:17" x14ac:dyDescent="0.2">
      <c r="B2740" vm="13389">
        <f ca="1"/>
        <v>37.6235</v>
      </c>
      <c r="C2740" vm="13390">
        <f ca="1"/>
        <v>32.532499999999999</v>
      </c>
      <c r="N2740" vm="13391">
        <f ca="1"/>
        <v>194.46809999999999</v>
      </c>
      <c r="O2740" vm="13392">
        <f ca="1"/>
        <v>114.25</v>
      </c>
      <c r="P2740" vm="13393">
        <f ca="1"/>
        <v>142</v>
      </c>
      <c r="Q2740" vm="13394">
        <f ca="1"/>
        <v>20.013100000000001</v>
      </c>
    </row>
    <row r="2741" spans="2:17" x14ac:dyDescent="0.2">
      <c r="B2741" vm="13395">
        <f ca="1"/>
        <v>37.478499999999997</v>
      </c>
      <c r="C2741" vm="13396">
        <f ca="1"/>
        <v>32.325499999999998</v>
      </c>
      <c r="N2741" vm="13397">
        <f ca="1"/>
        <v>191.84909999999999</v>
      </c>
      <c r="O2741" vm="13398">
        <f ca="1"/>
        <v>109.79</v>
      </c>
      <c r="P2741" vm="13399">
        <f ca="1"/>
        <v>141.96</v>
      </c>
      <c r="Q2741" vm="13400">
        <f ca="1"/>
        <v>20.373100000000001</v>
      </c>
    </row>
    <row r="2742" spans="2:17" x14ac:dyDescent="0.2">
      <c r="B2742" vm="13401">
        <f ca="1"/>
        <v>37.988999999999997</v>
      </c>
      <c r="C2742" vm="13402">
        <f ca="1"/>
        <v>33.249499999999998</v>
      </c>
      <c r="N2742" vm="13403">
        <f ca="1"/>
        <v>189.3314</v>
      </c>
      <c r="O2742" vm="13404">
        <f ca="1"/>
        <v>110.89</v>
      </c>
      <c r="P2742" vm="13405">
        <f ca="1"/>
        <v>139.91999999999999</v>
      </c>
      <c r="Q2742" vm="13406">
        <f ca="1"/>
        <v>20.326499999999999</v>
      </c>
    </row>
    <row r="2743" spans="2:17" x14ac:dyDescent="0.2">
      <c r="B2743" vm="13407">
        <f ca="1"/>
        <v>38.465000000000003</v>
      </c>
      <c r="C2743" vm="13408">
        <f ca="1"/>
        <v>33.396999999999998</v>
      </c>
      <c r="N2743" vm="13409">
        <f ca="1"/>
        <v>184.1815</v>
      </c>
      <c r="O2743" vm="12466">
        <f ca="1"/>
        <v>112.97</v>
      </c>
      <c r="P2743" vm="13410">
        <f ca="1"/>
        <v>138.69</v>
      </c>
      <c r="Q2743" vm="8842">
        <f ca="1"/>
        <v>20.096499999999999</v>
      </c>
    </row>
    <row r="2744" spans="2:17" x14ac:dyDescent="0.2">
      <c r="B2744" vm="13411">
        <f ca="1"/>
        <v>38.8735</v>
      </c>
      <c r="C2744" vm="13412">
        <f ca="1"/>
        <v>33.575000000000003</v>
      </c>
      <c r="N2744" vm="13413">
        <f ca="1"/>
        <v>191.66480000000001</v>
      </c>
      <c r="O2744" vm="13414">
        <f ca="1"/>
        <v>111.38</v>
      </c>
      <c r="P2744" vm="13415">
        <f ca="1"/>
        <v>141.26</v>
      </c>
      <c r="Q2744" vm="8479">
        <f ca="1"/>
        <v>19.9831</v>
      </c>
    </row>
    <row r="2745" spans="2:17" x14ac:dyDescent="0.2">
      <c r="B2745" vm="13416">
        <f ca="1"/>
        <v>38.648000000000003</v>
      </c>
      <c r="C2745" vm="13417">
        <f ca="1"/>
        <v>33.707000000000001</v>
      </c>
      <c r="N2745" vm="13418">
        <f ca="1"/>
        <v>198.7013</v>
      </c>
      <c r="O2745" vm="13419">
        <f ca="1"/>
        <v>113.47</v>
      </c>
      <c r="P2745" vm="13420">
        <f ca="1"/>
        <v>141.79</v>
      </c>
      <c r="Q2745" vm="4519">
        <f ca="1"/>
        <v>19.9998</v>
      </c>
    </row>
    <row r="2746" spans="2:17" x14ac:dyDescent="0.2">
      <c r="B2746" vm="13421">
        <f ca="1"/>
        <v>38.584499999999998</v>
      </c>
      <c r="C2746" vm="13422">
        <f ca="1"/>
        <v>33.75</v>
      </c>
      <c r="N2746" vm="13423">
        <f ca="1"/>
        <v>193.8647</v>
      </c>
      <c r="O2746" vm="13424">
        <f ca="1"/>
        <v>114.49</v>
      </c>
      <c r="P2746" vm="13425">
        <f ca="1"/>
        <v>142.88999999999999</v>
      </c>
      <c r="Q2746" vm="13426">
        <f ca="1"/>
        <v>20.1465</v>
      </c>
    </row>
    <row r="2747" spans="2:17" x14ac:dyDescent="0.2">
      <c r="B2747" vm="13427">
        <f ca="1"/>
        <v>38.457999999999998</v>
      </c>
      <c r="C2747" vm="4162">
        <f ca="1"/>
        <v>34.04</v>
      </c>
      <c r="N2747" vm="13428">
        <f ca="1"/>
        <v>202.43459999999999</v>
      </c>
      <c r="O2747" vm="13429">
        <f ca="1"/>
        <v>114.56</v>
      </c>
      <c r="P2747" vm="13430">
        <f ca="1"/>
        <v>142.97999999999999</v>
      </c>
      <c r="Q2747" vm="8543">
        <f ca="1"/>
        <v>19.956499999999998</v>
      </c>
    </row>
    <row r="2748" spans="2:17" x14ac:dyDescent="0.2">
      <c r="B2748" vm="13431">
        <f ca="1"/>
        <v>38.593499999999999</v>
      </c>
      <c r="C2748" vm="13432">
        <f ca="1"/>
        <v>33.795000000000002</v>
      </c>
      <c r="N2748" vm="13433">
        <f ca="1"/>
        <v>202.518</v>
      </c>
      <c r="O2748" vm="12670">
        <f ca="1"/>
        <v>113.53</v>
      </c>
      <c r="P2748" vm="13434">
        <f ca="1"/>
        <v>144.55000000000001</v>
      </c>
      <c r="Q2748" vm="13435">
        <f ca="1"/>
        <v>19.709800000000001</v>
      </c>
    </row>
    <row r="2749" spans="2:17" x14ac:dyDescent="0.2">
      <c r="B2749" vm="13436">
        <f ca="1"/>
        <v>38.347000000000001</v>
      </c>
      <c r="C2749" vm="13437">
        <f ca="1"/>
        <v>33.6875</v>
      </c>
      <c r="N2749" vm="13438">
        <f ca="1"/>
        <v>206.74459999999999</v>
      </c>
      <c r="O2749" vm="13439">
        <f ca="1"/>
        <v>116.24</v>
      </c>
      <c r="P2749" vm="13440">
        <f ca="1"/>
        <v>144.41999999999999</v>
      </c>
      <c r="Q2749" vm="13441">
        <f ca="1"/>
        <v>19.5365</v>
      </c>
    </row>
    <row r="2750" spans="2:17" x14ac:dyDescent="0.2">
      <c r="B2750" vm="13442">
        <f ca="1"/>
        <v>39.262500000000003</v>
      </c>
      <c r="C2750" vm="6267">
        <f ca="1"/>
        <v>34.049999999999997</v>
      </c>
      <c r="N2750" vm="13443">
        <f ca="1"/>
        <v>209.49789999999999</v>
      </c>
      <c r="O2750" vm="13444">
        <f ca="1"/>
        <v>117.8</v>
      </c>
      <c r="P2750" vm="13445">
        <f ca="1"/>
        <v>144.35</v>
      </c>
      <c r="Q2750" vm="4637">
        <f ca="1"/>
        <v>19.563099999999999</v>
      </c>
    </row>
    <row r="2751" spans="2:17" x14ac:dyDescent="0.2">
      <c r="B2751" vm="13446">
        <f ca="1"/>
        <v>39.027999999999999</v>
      </c>
      <c r="C2751" vm="13447">
        <f ca="1"/>
        <v>33.972000000000001</v>
      </c>
      <c r="N2751" vm="13448">
        <f ca="1"/>
        <v>209.2646</v>
      </c>
      <c r="O2751" vm="13449">
        <f ca="1"/>
        <v>115.59</v>
      </c>
      <c r="P2751" vm="13445">
        <f ca="1"/>
        <v>144.35</v>
      </c>
      <c r="Q2751" vm="13450">
        <f ca="1"/>
        <v>19.6831</v>
      </c>
    </row>
    <row r="2752" spans="2:17" x14ac:dyDescent="0.2">
      <c r="B2752" vm="13451">
        <f ca="1"/>
        <v>38.485500000000002</v>
      </c>
      <c r="C2752" vm="6870">
        <f ca="1"/>
        <v>33.299999999999997</v>
      </c>
      <c r="N2752" vm="13452">
        <f ca="1"/>
        <v>206.7079</v>
      </c>
      <c r="O2752" vm="13453">
        <f ca="1"/>
        <v>117.89</v>
      </c>
      <c r="P2752" vm="13440">
        <f ca="1"/>
        <v>144.41999999999999</v>
      </c>
      <c r="Q2752" vm="13454">
        <f ca="1"/>
        <v>19.8565</v>
      </c>
    </row>
    <row r="2753" spans="2:17" x14ac:dyDescent="0.2">
      <c r="B2753" vm="13455">
        <f ca="1"/>
        <v>39.003</v>
      </c>
      <c r="C2753" vm="13456">
        <f ca="1"/>
        <v>33.737000000000002</v>
      </c>
      <c r="N2753" vm="13457">
        <f ca="1"/>
        <v>200.59800000000001</v>
      </c>
      <c r="O2753" vm="11953">
        <f ca="1"/>
        <v>114.95</v>
      </c>
      <c r="P2753" vm="13458">
        <f ca="1"/>
        <v>146.91</v>
      </c>
      <c r="Q2753" vm="13459">
        <f ca="1"/>
        <v>20.023099999999999</v>
      </c>
    </row>
    <row r="2754" spans="2:17" x14ac:dyDescent="0.2">
      <c r="B2754" vm="13460">
        <f ca="1"/>
        <v>38.225000000000001</v>
      </c>
      <c r="C2754" vm="13461">
        <f ca="1"/>
        <v>33.156500000000001</v>
      </c>
      <c r="N2754" vm="13462">
        <f ca="1"/>
        <v>193.2347</v>
      </c>
      <c r="O2754" vm="13463">
        <f ca="1"/>
        <v>115.4</v>
      </c>
      <c r="P2754" vm="13464">
        <f ca="1"/>
        <v>145.19999999999999</v>
      </c>
      <c r="Q2754" vm="4189">
        <f ca="1"/>
        <v>19.7531</v>
      </c>
    </row>
    <row r="2755" spans="2:17" x14ac:dyDescent="0.2">
      <c r="B2755" vm="13465">
        <f ca="1"/>
        <v>38.555</v>
      </c>
      <c r="C2755" vm="13466">
        <f ca="1"/>
        <v>33.9</v>
      </c>
      <c r="N2755" vm="13467">
        <f ca="1"/>
        <v>197.273</v>
      </c>
      <c r="O2755" vm="13468">
        <f ca="1"/>
        <v>115.05</v>
      </c>
      <c r="P2755" vm="13469">
        <f ca="1"/>
        <v>146.5</v>
      </c>
      <c r="Q2755" vm="13435">
        <f ca="1"/>
        <v>19.709800000000001</v>
      </c>
    </row>
    <row r="2756" spans="2:17" x14ac:dyDescent="0.2">
      <c r="B2756" vm="13470">
        <f ca="1"/>
        <v>38.179499999999997</v>
      </c>
      <c r="C2756" vm="13471">
        <f ca="1"/>
        <v>33.279499999999999</v>
      </c>
      <c r="N2756" vm="13472">
        <f ca="1"/>
        <v>207.6679</v>
      </c>
      <c r="O2756" vm="13468">
        <f ca="1"/>
        <v>115.05</v>
      </c>
      <c r="P2756" vm="13473">
        <f ca="1"/>
        <v>147.26</v>
      </c>
      <c r="Q2756" vm="13450">
        <f ca="1"/>
        <v>19.6831</v>
      </c>
    </row>
    <row r="2757" spans="2:17" x14ac:dyDescent="0.2">
      <c r="B2757" vm="13474">
        <f ca="1"/>
        <v>37.450000000000003</v>
      </c>
      <c r="C2757" vm="13475">
        <f ca="1"/>
        <v>32.561500000000002</v>
      </c>
      <c r="N2757" vm="13476">
        <f ca="1"/>
        <v>200.72130000000001</v>
      </c>
      <c r="O2757" vm="13477">
        <f ca="1"/>
        <v>115.88</v>
      </c>
      <c r="P2757" vm="13478">
        <f ca="1"/>
        <v>149.46</v>
      </c>
      <c r="Q2757" vm="13479">
        <f ca="1"/>
        <v>19.766500000000001</v>
      </c>
    </row>
    <row r="2758" spans="2:17" x14ac:dyDescent="0.2">
      <c r="B2758" vm="13480">
        <f ca="1"/>
        <v>37.563000000000002</v>
      </c>
      <c r="C2758" vm="13481">
        <f ca="1"/>
        <v>32.087499999999999</v>
      </c>
      <c r="N2758" vm="13482">
        <f ca="1"/>
        <v>201.29130000000001</v>
      </c>
      <c r="O2758" vm="13483">
        <f ca="1"/>
        <v>116.87</v>
      </c>
      <c r="P2758" vm="13484">
        <f ca="1"/>
        <v>150.07</v>
      </c>
      <c r="Q2758" vm="13485">
        <f ca="1"/>
        <v>20.213100000000001</v>
      </c>
    </row>
    <row r="2759" spans="2:17" x14ac:dyDescent="0.2">
      <c r="B2759" vm="13486">
        <f ca="1"/>
        <v>38.389499999999998</v>
      </c>
      <c r="C2759" vm="13487">
        <f ca="1"/>
        <v>33.2515</v>
      </c>
      <c r="N2759" vm="13488">
        <f ca="1"/>
        <v>203.40799999999999</v>
      </c>
      <c r="O2759" vm="13489">
        <f ca="1"/>
        <v>118.3</v>
      </c>
      <c r="P2759" vm="13490">
        <f ca="1"/>
        <v>148</v>
      </c>
      <c r="Q2759" vm="13491">
        <f ca="1"/>
        <v>20.0365</v>
      </c>
    </row>
    <row r="2760" spans="2:17" x14ac:dyDescent="0.2">
      <c r="B2760" vm="13492">
        <f ca="1"/>
        <v>38.328499999999998</v>
      </c>
      <c r="C2760" vm="13493">
        <f ca="1"/>
        <v>33.177999999999997</v>
      </c>
      <c r="N2760" vm="13494">
        <f ca="1"/>
        <v>204.0746</v>
      </c>
      <c r="O2760" vm="13495">
        <f ca="1"/>
        <v>118.83</v>
      </c>
      <c r="P2760" vm="13490">
        <f ca="1"/>
        <v>148</v>
      </c>
      <c r="Q2760" vm="8661">
        <f ca="1"/>
        <v>20.1098</v>
      </c>
    </row>
    <row r="2761" spans="2:17" x14ac:dyDescent="0.2">
      <c r="B2761" vm="13496">
        <f ca="1"/>
        <v>39.058</v>
      </c>
      <c r="C2761" vm="4030">
        <f ca="1"/>
        <v>34</v>
      </c>
      <c r="N2761" vm="13497">
        <f ca="1"/>
        <v>205.56129999999999</v>
      </c>
      <c r="O2761" vm="11970">
        <f ca="1"/>
        <v>118.61</v>
      </c>
      <c r="P2761" vm="13473">
        <f ca="1"/>
        <v>147.26</v>
      </c>
      <c r="Q2761" vm="13498">
        <f ca="1"/>
        <v>19.6431</v>
      </c>
    </row>
    <row r="2762" spans="2:17" x14ac:dyDescent="0.2">
      <c r="B2762" vm="13499">
        <f ca="1"/>
        <v>38.361499999999999</v>
      </c>
      <c r="C2762" vm="13500">
        <f ca="1"/>
        <v>33.432499999999997</v>
      </c>
      <c r="N2762" vm="13501">
        <f ca="1"/>
        <v>199.1763</v>
      </c>
      <c r="O2762" vm="13502">
        <f ca="1"/>
        <v>116.57</v>
      </c>
      <c r="P2762" vm="13503">
        <f ca="1"/>
        <v>145.44</v>
      </c>
      <c r="Q2762" vm="8908">
        <f ca="1"/>
        <v>19.6065</v>
      </c>
    </row>
    <row r="2763" spans="2:17" x14ac:dyDescent="0.2">
      <c r="B2763" vm="13504">
        <f ca="1"/>
        <v>38.152500000000003</v>
      </c>
      <c r="C2763" vm="13505">
        <f ca="1"/>
        <v>33.424999999999997</v>
      </c>
      <c r="N2763" vm="13506">
        <f ca="1"/>
        <v>200.62729999999999</v>
      </c>
      <c r="O2763" vm="13507">
        <f ca="1"/>
        <v>118.19</v>
      </c>
      <c r="P2763" vm="13508">
        <f ca="1"/>
        <v>148.11000000000001</v>
      </c>
      <c r="Q2763" vm="8534">
        <f ca="1"/>
        <v>19.9298</v>
      </c>
    </row>
    <row r="2764" spans="2:17" x14ac:dyDescent="0.2">
      <c r="B2764" vm="13509">
        <f ca="1"/>
        <v>38.213500000000003</v>
      </c>
      <c r="C2764" vm="13510">
        <f ca="1"/>
        <v>33.341500000000003</v>
      </c>
      <c r="N2764" vm="13511">
        <f ca="1"/>
        <v>204.4546</v>
      </c>
      <c r="O2764" vm="13512">
        <f ca="1"/>
        <v>117.9</v>
      </c>
      <c r="P2764" vm="13513">
        <f ca="1"/>
        <v>151</v>
      </c>
      <c r="Q2764" vm="4563">
        <f ca="1"/>
        <v>20.333100000000002</v>
      </c>
    </row>
    <row r="2765" spans="2:17" x14ac:dyDescent="0.2">
      <c r="B2765" vm="13514">
        <f ca="1"/>
        <v>38.534500000000001</v>
      </c>
      <c r="C2765" vm="13515">
        <f ca="1"/>
        <v>33.325000000000003</v>
      </c>
      <c r="N2765" vm="13516">
        <f ca="1"/>
        <v>208.15790000000001</v>
      </c>
      <c r="O2765" vm="13517">
        <f ca="1"/>
        <v>118.53</v>
      </c>
      <c r="P2765" vm="13518">
        <f ca="1"/>
        <v>152.30000000000001</v>
      </c>
      <c r="Q2765" vm="13519">
        <f ca="1"/>
        <v>20.259799999999998</v>
      </c>
    </row>
    <row r="2766" spans="2:17" x14ac:dyDescent="0.2">
      <c r="B2766" vm="13520">
        <f ca="1"/>
        <v>38.426000000000002</v>
      </c>
      <c r="C2766" vm="13521">
        <f ca="1"/>
        <v>33.167499999999997</v>
      </c>
      <c r="N2766" vm="13522">
        <f ca="1"/>
        <v>206.0813</v>
      </c>
      <c r="O2766" vm="13523">
        <f ca="1"/>
        <v>118.26</v>
      </c>
      <c r="P2766" vm="13524">
        <f ca="1"/>
        <v>152.56</v>
      </c>
      <c r="Q2766" vm="8754">
        <f ca="1"/>
        <v>20.193100000000001</v>
      </c>
    </row>
    <row r="2767" spans="2:17" x14ac:dyDescent="0.2">
      <c r="B2767" vm="13525">
        <f ca="1"/>
        <v>38.5</v>
      </c>
      <c r="C2767" vm="13526">
        <f ca="1"/>
        <v>33.277999999999999</v>
      </c>
      <c r="N2767" vm="13527">
        <f ca="1"/>
        <v>210.66460000000001</v>
      </c>
      <c r="O2767" vm="13528">
        <f ca="1"/>
        <v>118.87</v>
      </c>
      <c r="P2767" vm="13529">
        <f ca="1"/>
        <v>153.72</v>
      </c>
      <c r="Q2767" vm="4563">
        <f ca="1"/>
        <v>20.333100000000002</v>
      </c>
    </row>
    <row r="2768" spans="2:17" x14ac:dyDescent="0.2">
      <c r="B2768" vm="13530">
        <f ca="1"/>
        <v>39.349499999999999</v>
      </c>
      <c r="C2768" vm="13531">
        <f ca="1"/>
        <v>33.899000000000001</v>
      </c>
      <c r="N2768" vm="13532">
        <f ca="1"/>
        <v>224.99440000000001</v>
      </c>
      <c r="O2768" vm="12187">
        <f ca="1"/>
        <v>120.03</v>
      </c>
      <c r="P2768" vm="13533">
        <f ca="1"/>
        <v>155.91999999999999</v>
      </c>
      <c r="Q2768" vm="13534">
        <f ca="1"/>
        <v>20.553100000000001</v>
      </c>
    </row>
    <row r="2769" spans="2:17" x14ac:dyDescent="0.2">
      <c r="B2769" vm="13535">
        <f ca="1"/>
        <v>39.698</v>
      </c>
      <c r="C2769" vm="13536">
        <f ca="1"/>
        <v>34.594499999999996</v>
      </c>
      <c r="N2769" vm="13537">
        <f ca="1"/>
        <v>229.85769999999999</v>
      </c>
      <c r="O2769" vm="13334">
        <f ca="1"/>
        <v>118.64</v>
      </c>
      <c r="P2769" vm="13538">
        <f ca="1"/>
        <v>155.94999999999999</v>
      </c>
      <c r="Q2769" vm="13539">
        <f ca="1"/>
        <v>20.443100000000001</v>
      </c>
    </row>
    <row r="2770" spans="2:17" x14ac:dyDescent="0.2">
      <c r="B2770" vm="13540">
        <f ca="1"/>
        <v>39.390999999999998</v>
      </c>
      <c r="C2770" vm="13541">
        <f ca="1"/>
        <v>34.304000000000002</v>
      </c>
      <c r="N2770" vm="13542">
        <f ca="1"/>
        <v>223.87780000000001</v>
      </c>
      <c r="O2770" vm="13543">
        <f ca="1"/>
        <v>116.91</v>
      </c>
      <c r="P2770" vm="13544">
        <f ca="1"/>
        <v>154.34</v>
      </c>
      <c r="Q2770" vm="8964">
        <f ca="1"/>
        <v>20.166499999999999</v>
      </c>
    </row>
    <row r="2771" spans="2:17" x14ac:dyDescent="0.2">
      <c r="B2771" vm="13545">
        <f ca="1"/>
        <v>38.11</v>
      </c>
      <c r="C2771" vm="13546">
        <f ca="1"/>
        <v>32.814500000000002</v>
      </c>
      <c r="N2771" vm="13547">
        <f ca="1"/>
        <v>228.21440000000001</v>
      </c>
      <c r="O2771" vm="13548">
        <f ca="1"/>
        <v>116.72</v>
      </c>
      <c r="P2771" vm="13549">
        <f ca="1"/>
        <v>153.32</v>
      </c>
      <c r="Q2771" vm="13550">
        <f ca="1"/>
        <v>20.676500000000001</v>
      </c>
    </row>
    <row r="2772" spans="2:17" x14ac:dyDescent="0.2">
      <c r="B2772" vm="13551">
        <f ca="1"/>
        <v>38.204999999999998</v>
      </c>
      <c r="C2772" vm="13552">
        <f ca="1"/>
        <v>32.343000000000004</v>
      </c>
      <c r="N2772" vm="13553">
        <f ca="1"/>
        <v>226.58770000000001</v>
      </c>
      <c r="O2772" vm="13554">
        <f ca="1"/>
        <v>115.78</v>
      </c>
      <c r="P2772" vm="13555">
        <f ca="1"/>
        <v>154.99</v>
      </c>
      <c r="Q2772" vm="13556">
        <f ca="1"/>
        <v>20.826499999999999</v>
      </c>
    </row>
    <row r="2773" spans="2:17" x14ac:dyDescent="0.2">
      <c r="B2773" vm="13557">
        <f ca="1"/>
        <v>37.518500000000003</v>
      </c>
      <c r="C2773" vm="13558">
        <f ca="1"/>
        <v>31.1</v>
      </c>
      <c r="N2773" vm="13559">
        <f ca="1"/>
        <v>227.97110000000001</v>
      </c>
      <c r="O2773" vm="13560">
        <f ca="1"/>
        <v>113.63</v>
      </c>
      <c r="P2773" vm="13561">
        <f ca="1"/>
        <v>152.36000000000001</v>
      </c>
      <c r="Q2773" vm="13562">
        <f ca="1"/>
        <v>20.989799999999999</v>
      </c>
    </row>
    <row r="2774" spans="2:17" x14ac:dyDescent="0.2">
      <c r="B2774" vm="13563">
        <f ca="1"/>
        <v>37.3245</v>
      </c>
      <c r="C2774" vm="6151">
        <f ca="1"/>
        <v>31.09</v>
      </c>
      <c r="N2774" vm="13564">
        <f ca="1"/>
        <v>226.3244</v>
      </c>
      <c r="O2774" vm="13565">
        <f ca="1"/>
        <v>112.35</v>
      </c>
      <c r="P2774" vm="13566">
        <f ca="1"/>
        <v>153.77000000000001</v>
      </c>
      <c r="Q2774" vm="13567">
        <f ca="1"/>
        <v>21.693100000000001</v>
      </c>
    </row>
    <row r="2775" spans="2:17" x14ac:dyDescent="0.2">
      <c r="B2775" vm="13568">
        <f ca="1"/>
        <v>37.39</v>
      </c>
      <c r="C2775" vm="13569">
        <f ca="1"/>
        <v>30.983000000000001</v>
      </c>
      <c r="N2775" vm="13570">
        <f ca="1"/>
        <v>227.23490000000001</v>
      </c>
      <c r="O2775" vm="13571">
        <f ca="1"/>
        <v>110.51</v>
      </c>
      <c r="P2775" vm="13572">
        <f ca="1"/>
        <v>155.47</v>
      </c>
      <c r="Q2775" vm="13227">
        <f ca="1"/>
        <v>21.2531</v>
      </c>
    </row>
    <row r="2776" spans="2:17" x14ac:dyDescent="0.2">
      <c r="B2776" vm="13573">
        <f ca="1"/>
        <v>36.597499999999997</v>
      </c>
      <c r="C2776" vm="13574">
        <f ca="1"/>
        <v>30.623999999999999</v>
      </c>
      <c r="N2776" vm="13575">
        <f ca="1"/>
        <v>221.4211</v>
      </c>
      <c r="O2776" vm="13576">
        <f ca="1"/>
        <v>110.36</v>
      </c>
      <c r="P2776" vm="13577">
        <f ca="1"/>
        <v>154.93</v>
      </c>
      <c r="Q2776" vm="13578">
        <f ca="1"/>
        <v>21.459800000000001</v>
      </c>
    </row>
    <row r="2777" spans="2:17" x14ac:dyDescent="0.2">
      <c r="B2777" vm="13579">
        <f ca="1"/>
        <v>37.037500000000001</v>
      </c>
      <c r="C2777" vm="13580">
        <f ca="1"/>
        <v>31.262499999999999</v>
      </c>
      <c r="N2777" vm="13581">
        <f ca="1"/>
        <v>209.4546</v>
      </c>
      <c r="O2777" vm="13582">
        <f ca="1"/>
        <v>112.41</v>
      </c>
      <c r="P2777" vm="13583">
        <f ca="1"/>
        <v>155.72999999999999</v>
      </c>
      <c r="Q2777" vm="13584">
        <f ca="1"/>
        <v>21.243099999999998</v>
      </c>
    </row>
    <row r="2778" spans="2:17" x14ac:dyDescent="0.2">
      <c r="B2778" vm="13585">
        <f ca="1"/>
        <v>37.466999999999999</v>
      </c>
      <c r="C2778" vm="13586">
        <f ca="1"/>
        <v>31.044</v>
      </c>
      <c r="N2778" vm="13587">
        <f ca="1"/>
        <v>217.72620000000001</v>
      </c>
      <c r="O2778" vm="13588">
        <f ca="1"/>
        <v>108.74</v>
      </c>
      <c r="P2778" vm="13589">
        <f ca="1"/>
        <v>157.53</v>
      </c>
      <c r="Q2778" vm="13590">
        <f ca="1"/>
        <v>20.666499999999999</v>
      </c>
    </row>
    <row r="2779" spans="2:17" x14ac:dyDescent="0.2">
      <c r="B2779" vm="13591">
        <f ca="1"/>
        <v>36.222000000000001</v>
      </c>
      <c r="C2779" vm="13592">
        <f ca="1"/>
        <v>29.012499999999999</v>
      </c>
      <c r="N2779" vm="13593">
        <f ca="1"/>
        <v>220.7311</v>
      </c>
      <c r="O2779" vm="13594">
        <f ca="1"/>
        <v>109.08</v>
      </c>
      <c r="P2779" vm="13595">
        <f ca="1"/>
        <v>157.66</v>
      </c>
      <c r="Q2779" vm="8867">
        <f ca="1"/>
        <v>20.516500000000001</v>
      </c>
    </row>
    <row r="2780" spans="2:17" x14ac:dyDescent="0.2">
      <c r="B2780" vm="13596">
        <f ca="1"/>
        <v>35.499499999999998</v>
      </c>
      <c r="C2780" vm="13597">
        <f ca="1"/>
        <v>28.611999999999998</v>
      </c>
      <c r="N2780" vm="13598">
        <f ca="1"/>
        <v>228.77099999999999</v>
      </c>
      <c r="O2780" vm="13599">
        <f ca="1"/>
        <v>111.49</v>
      </c>
      <c r="P2780" vm="13600">
        <f ca="1"/>
        <v>158.55000000000001</v>
      </c>
      <c r="Q2780" vm="9425">
        <f ca="1"/>
        <v>20.7498</v>
      </c>
    </row>
    <row r="2781" spans="2:17" x14ac:dyDescent="0.2">
      <c r="B2781" vm="13601">
        <f ca="1"/>
        <v>36.0075</v>
      </c>
      <c r="C2781" vm="13602">
        <f ca="1"/>
        <v>28.854500000000002</v>
      </c>
      <c r="N2781" vm="13603">
        <f ca="1"/>
        <v>223.58109999999999</v>
      </c>
      <c r="O2781" vm="13604">
        <f ca="1"/>
        <v>112.09</v>
      </c>
      <c r="P2781" vm="13605">
        <f ca="1"/>
        <v>158.53</v>
      </c>
      <c r="Q2781" vm="8575">
        <f ca="1"/>
        <v>20.599799999999998</v>
      </c>
    </row>
    <row r="2782" spans="2:17" x14ac:dyDescent="0.2">
      <c r="B2782" vm="13606">
        <f ca="1"/>
        <v>35.295000000000002</v>
      </c>
      <c r="C2782" vm="13607">
        <f ca="1"/>
        <v>28.218</v>
      </c>
      <c r="N2782" vm="13608">
        <f ca="1"/>
        <v>219.46109999999999</v>
      </c>
      <c r="O2782" vm="13609">
        <f ca="1"/>
        <v>114.67</v>
      </c>
      <c r="P2782" vm="13610">
        <f ca="1"/>
        <v>158</v>
      </c>
      <c r="Q2782" vm="13406">
        <f ca="1"/>
        <v>20.326499999999999</v>
      </c>
    </row>
    <row r="2783" spans="2:17" x14ac:dyDescent="0.2">
      <c r="B2783" vm="13611">
        <f ca="1"/>
        <v>36.008499999999998</v>
      </c>
      <c r="C2783" vm="13612">
        <f ca="1"/>
        <v>28.678999999999998</v>
      </c>
      <c r="N2783" vm="13613">
        <f ca="1"/>
        <v>218.22450000000001</v>
      </c>
      <c r="O2783" vm="13609">
        <f ca="1"/>
        <v>114.67</v>
      </c>
      <c r="P2783" vm="13614">
        <f ca="1"/>
        <v>157.55000000000001</v>
      </c>
      <c r="Q2783" vm="13615">
        <f ca="1"/>
        <v>20.813099999999999</v>
      </c>
    </row>
    <row r="2784" spans="2:17" x14ac:dyDescent="0.2">
      <c r="B2784" vm="5838">
        <f ca="1"/>
        <v>37.1</v>
      </c>
      <c r="C2784" vm="13616">
        <f ca="1"/>
        <v>29.436499999999999</v>
      </c>
      <c r="N2784" vm="13617">
        <f ca="1"/>
        <v>209.96119999999999</v>
      </c>
      <c r="O2784" vm="13618">
        <f ca="1"/>
        <v>114.52</v>
      </c>
      <c r="P2784" vm="13619">
        <f ca="1"/>
        <v>156.56</v>
      </c>
      <c r="Q2784" vm="13620">
        <f ca="1"/>
        <v>20.926500000000001</v>
      </c>
    </row>
    <row r="2785" spans="2:17" x14ac:dyDescent="0.2">
      <c r="B2785" vm="13621">
        <f ca="1"/>
        <v>37.192</v>
      </c>
      <c r="C2785" vm="13622">
        <f ca="1"/>
        <v>29.8995</v>
      </c>
      <c r="N2785" vm="13623">
        <f ca="1"/>
        <v>217.3278</v>
      </c>
      <c r="O2785" vm="13624">
        <f ca="1"/>
        <v>112.91</v>
      </c>
      <c r="P2785" vm="13625">
        <f ca="1"/>
        <v>157.99</v>
      </c>
      <c r="Q2785" vm="13196">
        <f ca="1"/>
        <v>21.119800000000001</v>
      </c>
    </row>
    <row r="2786" spans="2:17" x14ac:dyDescent="0.2">
      <c r="B2786" vm="13626">
        <f ca="1"/>
        <v>36.7605</v>
      </c>
      <c r="C2786" vm="13627">
        <f ca="1"/>
        <v>30.172499999999999</v>
      </c>
      <c r="N2786" vm="13628">
        <f ca="1"/>
        <v>219.86779999999999</v>
      </c>
      <c r="O2786" vm="13629">
        <f ca="1"/>
        <v>114.43</v>
      </c>
      <c r="P2786" vm="13630">
        <f ca="1"/>
        <v>159.11000000000001</v>
      </c>
      <c r="Q2786" vm="13631">
        <f ca="1"/>
        <v>21.366499999999998</v>
      </c>
    </row>
    <row r="2787" spans="2:17" x14ac:dyDescent="0.2">
      <c r="B2787" vm="13632">
        <f ca="1"/>
        <v>36.794499999999999</v>
      </c>
      <c r="C2787" vm="13633">
        <f ca="1"/>
        <v>30.099499999999999</v>
      </c>
      <c r="N2787" vm="13634">
        <f ca="1"/>
        <v>218.81209999999999</v>
      </c>
      <c r="O2787" vm="12675">
        <f ca="1"/>
        <v>112.29</v>
      </c>
      <c r="P2787" vm="13635">
        <f ca="1"/>
        <v>158.71</v>
      </c>
      <c r="Q2787" vm="13636">
        <f ca="1"/>
        <v>21.3431</v>
      </c>
    </row>
    <row r="2788" spans="2:17" x14ac:dyDescent="0.2">
      <c r="B2788" vm="13637">
        <f ca="1"/>
        <v>36.909500000000001</v>
      </c>
      <c r="C2788" vm="13638">
        <f ca="1"/>
        <v>30.418500000000002</v>
      </c>
      <c r="N2788" vm="13639">
        <f ca="1"/>
        <v>215.4512</v>
      </c>
      <c r="O2788" vm="13640">
        <f ca="1"/>
        <v>111.93</v>
      </c>
      <c r="P2788" vm="13641">
        <f ca="1"/>
        <v>159.83000000000001</v>
      </c>
      <c r="Q2788" vm="13642">
        <f ca="1"/>
        <v>21.583100000000002</v>
      </c>
    </row>
    <row r="2789" spans="2:17" x14ac:dyDescent="0.2">
      <c r="B2789" vm="13643">
        <f ca="1"/>
        <v>37.448</v>
      </c>
      <c r="C2789" vm="13644">
        <f ca="1"/>
        <v>28.599</v>
      </c>
      <c r="N2789" vm="13645">
        <f ca="1"/>
        <v>216.98779999999999</v>
      </c>
      <c r="O2789" vm="13646">
        <f ca="1"/>
        <v>114.83</v>
      </c>
      <c r="P2789" vm="13647">
        <f ca="1"/>
        <v>161.04</v>
      </c>
      <c r="Q2789" vm="13648">
        <f ca="1"/>
        <v>21.969799999999999</v>
      </c>
    </row>
    <row r="2790" spans="2:17" x14ac:dyDescent="0.2">
      <c r="B2790" vm="13649">
        <f ca="1"/>
        <v>38.563000000000002</v>
      </c>
      <c r="C2790" vm="13650">
        <f ca="1"/>
        <v>28.907499999999999</v>
      </c>
      <c r="N2790" vm="13651">
        <f ca="1"/>
        <v>221.1311</v>
      </c>
      <c r="O2790" vm="11953">
        <f ca="1"/>
        <v>114.95</v>
      </c>
      <c r="P2790" vm="13652">
        <f ca="1"/>
        <v>160.87</v>
      </c>
      <c r="Q2790" vm="13653">
        <f ca="1"/>
        <v>22.4331</v>
      </c>
    </row>
    <row r="2791" spans="2:17" x14ac:dyDescent="0.2">
      <c r="B2791" vm="13654">
        <f ca="1"/>
        <v>40.024999999999999</v>
      </c>
      <c r="C2791" vm="13655">
        <f ca="1"/>
        <v>28.5</v>
      </c>
      <c r="N2791" vm="13656">
        <f ca="1"/>
        <v>215.6628</v>
      </c>
      <c r="O2791" vm="13657">
        <f ca="1"/>
        <v>114.37</v>
      </c>
      <c r="P2791" vm="13658">
        <f ca="1"/>
        <v>160.93</v>
      </c>
      <c r="Q2791" vm="13659">
        <f ca="1"/>
        <v>22.436399999999999</v>
      </c>
    </row>
    <row r="2792" spans="2:17" x14ac:dyDescent="0.2">
      <c r="B2792" vm="13660">
        <f ca="1"/>
        <v>39.314</v>
      </c>
      <c r="C2792" vm="13661">
        <f ca="1"/>
        <v>27.675000000000001</v>
      </c>
      <c r="N2792" vm="13662">
        <f ca="1"/>
        <v>216.59450000000001</v>
      </c>
      <c r="O2792" vm="13663">
        <f ca="1"/>
        <v>112.67</v>
      </c>
      <c r="P2792" vm="13664">
        <f ca="1"/>
        <v>159.19999999999999</v>
      </c>
      <c r="Q2792" vm="13665">
        <f ca="1"/>
        <v>21.919799999999999</v>
      </c>
    </row>
    <row r="2793" spans="2:17" x14ac:dyDescent="0.2">
      <c r="B2793" vm="13666">
        <f ca="1"/>
        <v>37.229500000000002</v>
      </c>
      <c r="C2793" vm="5615">
        <f ca="1"/>
        <v>26.25</v>
      </c>
      <c r="N2793" vm="13667">
        <f ca="1"/>
        <v>223.9171</v>
      </c>
      <c r="O2793" vm="12455">
        <f ca="1"/>
        <v>114.07</v>
      </c>
      <c r="P2793" vm="13668">
        <f ca="1"/>
        <v>161</v>
      </c>
      <c r="Q2793" vm="13138">
        <f ca="1"/>
        <v>22.2864</v>
      </c>
    </row>
    <row r="2794" spans="2:17" x14ac:dyDescent="0.2">
      <c r="B2794" vm="13669">
        <f ca="1"/>
        <v>36.274999999999999</v>
      </c>
      <c r="C2794" vm="13670">
        <f ca="1"/>
        <v>26.463999999999999</v>
      </c>
      <c r="N2794" vm="13114">
        <f ca="1"/>
        <v>233.33099999999999</v>
      </c>
      <c r="O2794" vm="11743">
        <f ca="1"/>
        <v>110.5</v>
      </c>
      <c r="P2794" vm="13671">
        <f ca="1"/>
        <v>161.75</v>
      </c>
      <c r="Q2794" vm="9299">
        <f ca="1"/>
        <v>22.166399999999999</v>
      </c>
    </row>
    <row r="2795" spans="2:17" x14ac:dyDescent="0.2">
      <c r="B2795" vm="13672">
        <f ca="1"/>
        <v>34.384</v>
      </c>
      <c r="C2795" vm="13673">
        <f ca="1"/>
        <v>24.323499999999999</v>
      </c>
      <c r="N2795" vm="13674">
        <f ca="1"/>
        <v>239.6643</v>
      </c>
      <c r="O2795" vm="13675">
        <f ca="1"/>
        <v>109.36499999999999</v>
      </c>
      <c r="P2795" vm="13676">
        <f ca="1"/>
        <v>160.52000000000001</v>
      </c>
      <c r="Q2795" vm="13677">
        <f ca="1"/>
        <v>21.829799999999999</v>
      </c>
    </row>
    <row r="2796" spans="2:17" x14ac:dyDescent="0.2">
      <c r="B2796" vm="13678">
        <f ca="1"/>
        <v>34.647500000000001</v>
      </c>
      <c r="C2796" vm="13679">
        <f ca="1"/>
        <v>23.900500000000001</v>
      </c>
      <c r="N2796" vm="13680">
        <f ca="1"/>
        <v>236.99760000000001</v>
      </c>
      <c r="O2796" vm="11856">
        <f ca="1"/>
        <v>111.33</v>
      </c>
      <c r="P2796" vm="13681">
        <f ca="1"/>
        <v>161.26</v>
      </c>
      <c r="Q2796" vm="9051">
        <f ca="1"/>
        <v>22.063099999999999</v>
      </c>
    </row>
    <row r="2797" spans="2:17" x14ac:dyDescent="0.2">
      <c r="B2797" vm="13682">
        <f ca="1"/>
        <v>35.589500000000001</v>
      </c>
      <c r="C2797" vm="13683">
        <f ca="1"/>
        <v>24.588000000000001</v>
      </c>
      <c r="N2797" vm="13684">
        <f ca="1"/>
        <v>238.6643</v>
      </c>
      <c r="O2797" vm="13685">
        <f ca="1"/>
        <v>111.32</v>
      </c>
      <c r="P2797" vm="13686">
        <f ca="1"/>
        <v>163.21</v>
      </c>
      <c r="Q2797" vm="13687">
        <f ca="1"/>
        <v>21.673100000000002</v>
      </c>
    </row>
    <row r="2798" spans="2:17" x14ac:dyDescent="0.2">
      <c r="B2798" vm="13688">
        <f ca="1"/>
        <v>34.817</v>
      </c>
      <c r="C2798" vm="13689">
        <f ca="1"/>
        <v>24.558499999999999</v>
      </c>
      <c r="N2798" vm="13690">
        <f ca="1"/>
        <v>237.29759999999999</v>
      </c>
      <c r="O2798" vm="13691">
        <f ca="1"/>
        <v>111.2</v>
      </c>
      <c r="P2798" vm="13692">
        <f ca="1"/>
        <v>164.98</v>
      </c>
      <c r="Q2798" vm="13693">
        <f ca="1"/>
        <v>21.8398</v>
      </c>
    </row>
    <row r="2799" spans="2:17" x14ac:dyDescent="0.2">
      <c r="B2799" vm="13694">
        <f ca="1"/>
        <v>35.610500000000002</v>
      </c>
      <c r="C2799" vm="13695">
        <f ca="1"/>
        <v>25.535</v>
      </c>
      <c r="N2799" vm="13696">
        <f ca="1"/>
        <v>236.721</v>
      </c>
      <c r="O2799" vm="13697">
        <f ca="1"/>
        <v>112.63</v>
      </c>
      <c r="P2799" vm="13698">
        <f ca="1"/>
        <v>165.54</v>
      </c>
      <c r="Q2799" vm="13269">
        <f ca="1"/>
        <v>22.203099999999999</v>
      </c>
    </row>
    <row r="2800" spans="2:17" x14ac:dyDescent="0.2">
      <c r="B2800" vm="13699">
        <f ca="1"/>
        <v>35.932499999999997</v>
      </c>
      <c r="C2800" vm="13700">
        <f ca="1"/>
        <v>25.974</v>
      </c>
      <c r="N2800" vm="13701">
        <f ca="1"/>
        <v>237.99430000000001</v>
      </c>
      <c r="O2800" vm="13702">
        <f ca="1"/>
        <v>115.5</v>
      </c>
      <c r="P2800" vm="13703">
        <f ca="1"/>
        <v>162.1</v>
      </c>
      <c r="Q2800" vm="13704">
        <f ca="1"/>
        <v>22.033100000000001</v>
      </c>
    </row>
    <row r="2801" spans="2:17" x14ac:dyDescent="0.2">
      <c r="B2801" vm="13705">
        <f ca="1"/>
        <v>36.35</v>
      </c>
      <c r="C2801" vm="13706">
        <f ca="1"/>
        <v>26.437000000000001</v>
      </c>
      <c r="N2801" vm="13707">
        <f ca="1"/>
        <v>237.5676</v>
      </c>
      <c r="O2801" vm="13708">
        <f ca="1"/>
        <v>118.5</v>
      </c>
      <c r="P2801" vm="13709">
        <f ca="1"/>
        <v>162.30000000000001</v>
      </c>
      <c r="Q2801" vm="13081">
        <f ca="1"/>
        <v>21.246500000000001</v>
      </c>
    </row>
    <row r="2802" spans="2:17" x14ac:dyDescent="0.2">
      <c r="B2802" vm="13710">
        <f ca="1"/>
        <v>36.698</v>
      </c>
      <c r="C2802" vm="13711">
        <f ca="1"/>
        <v>27.0595</v>
      </c>
      <c r="N2802" vm="13712">
        <f ca="1"/>
        <v>235.4443</v>
      </c>
      <c r="O2802" vm="13713">
        <f ca="1"/>
        <v>117.5</v>
      </c>
      <c r="P2802" vm="13714">
        <f ca="1"/>
        <v>158.21</v>
      </c>
      <c r="Q2802" vm="13715">
        <f ca="1"/>
        <v>21.296500000000002</v>
      </c>
    </row>
    <row r="2803" spans="2:17" x14ac:dyDescent="0.2">
      <c r="B2803" vm="13716">
        <f ca="1"/>
        <v>35.795000000000002</v>
      </c>
      <c r="C2803" vm="13717">
        <f ca="1"/>
        <v>26.035499999999999</v>
      </c>
      <c r="N2803" vm="13718">
        <f ca="1"/>
        <v>241.23429999999999</v>
      </c>
      <c r="O2803" vm="12972">
        <f ca="1"/>
        <v>119.12</v>
      </c>
      <c r="P2803" vm="13719">
        <f ca="1"/>
        <v>160.94999999999999</v>
      </c>
      <c r="Q2803" vm="13720">
        <f ca="1"/>
        <v>21.653099999999998</v>
      </c>
    </row>
    <row r="2804" spans="2:17" x14ac:dyDescent="0.2">
      <c r="B2804" vm="13721">
        <f ca="1"/>
        <v>36.475499999999997</v>
      </c>
      <c r="C2804" vm="4967">
        <f ca="1"/>
        <v>27.11</v>
      </c>
      <c r="N2804" vm="13722">
        <f ca="1"/>
        <v>235.02099999999999</v>
      </c>
      <c r="O2804" vm="13287">
        <f ca="1"/>
        <v>120.64</v>
      </c>
      <c r="P2804" vm="13723">
        <f ca="1"/>
        <v>159.77000000000001</v>
      </c>
      <c r="Q2804" vm="13243">
        <f ca="1"/>
        <v>21.946400000000001</v>
      </c>
    </row>
    <row r="2805" spans="2:17" x14ac:dyDescent="0.2">
      <c r="B2805" vm="13724">
        <f ca="1"/>
        <v>36.305</v>
      </c>
      <c r="C2805" vm="13725">
        <f ca="1"/>
        <v>27.7775</v>
      </c>
      <c r="N2805" vm="13726">
        <f ca="1"/>
        <v>224.21780000000001</v>
      </c>
      <c r="O2805" vm="13328">
        <f ca="1"/>
        <v>119.93</v>
      </c>
      <c r="P2805" vm="13727">
        <f ca="1"/>
        <v>158.86000000000001</v>
      </c>
      <c r="Q2805" vm="9051">
        <f ca="1"/>
        <v>22.063099999999999</v>
      </c>
    </row>
    <row r="2806" spans="2:17" x14ac:dyDescent="0.2">
      <c r="B2806" vm="13728">
        <f ca="1"/>
        <v>35.530500000000004</v>
      </c>
      <c r="C2806" vm="13729">
        <f ca="1"/>
        <v>27.287500000000001</v>
      </c>
      <c r="N2806" vm="13730">
        <f ca="1"/>
        <v>223.24709999999999</v>
      </c>
      <c r="O2806" vm="13731">
        <f ca="1"/>
        <v>120.2</v>
      </c>
      <c r="P2806" vm="13727">
        <f ca="1"/>
        <v>158.86000000000001</v>
      </c>
      <c r="Q2806" vm="13732">
        <f ca="1"/>
        <v>22.4831</v>
      </c>
    </row>
    <row r="2807" spans="2:17" x14ac:dyDescent="0.2">
      <c r="B2807" vm="13733">
        <f ca="1"/>
        <v>36.146500000000003</v>
      </c>
      <c r="C2807" vm="13734">
        <f ca="1"/>
        <v>27.776</v>
      </c>
      <c r="N2807" vm="13735">
        <f ca="1"/>
        <v>226.0677</v>
      </c>
      <c r="O2807" vm="13736">
        <f ca="1"/>
        <v>121.48</v>
      </c>
      <c r="P2807" vm="13737">
        <f ca="1"/>
        <v>157.19</v>
      </c>
      <c r="Q2807" vm="13070">
        <f ca="1"/>
        <v>22.693100000000001</v>
      </c>
    </row>
    <row r="2808" spans="2:17" x14ac:dyDescent="0.2">
      <c r="B2808" vm="3953">
        <f ca="1"/>
        <v>36.68</v>
      </c>
      <c r="C2808" vm="13738">
        <f ca="1"/>
        <v>28.006</v>
      </c>
      <c r="N2808" vm="13739">
        <f ca="1"/>
        <v>227.61439999999999</v>
      </c>
      <c r="O2808" vm="13740">
        <f ca="1"/>
        <v>121.1</v>
      </c>
      <c r="P2808" vm="13741">
        <f ca="1"/>
        <v>158.1</v>
      </c>
      <c r="Q2808" vm="13742">
        <f ca="1"/>
        <v>22.209800000000001</v>
      </c>
    </row>
    <row r="2809" spans="2:17" x14ac:dyDescent="0.2">
      <c r="B2809" vm="13743">
        <f ca="1"/>
        <v>36.049999999999997</v>
      </c>
      <c r="C2809" vm="13744">
        <f ca="1"/>
        <v>27.7</v>
      </c>
      <c r="N2809" vm="13745">
        <f ca="1"/>
        <v>228.47839999999999</v>
      </c>
      <c r="O2809" vm="12783">
        <f ca="1"/>
        <v>119.49</v>
      </c>
      <c r="P2809" vm="13746">
        <f ca="1"/>
        <v>159.32</v>
      </c>
      <c r="Q2809" vm="13747">
        <f ca="1"/>
        <v>22.2164</v>
      </c>
    </row>
    <row r="2810" spans="2:17" x14ac:dyDescent="0.2">
      <c r="B2810" vm="13748">
        <f ca="1"/>
        <v>36.064999999999998</v>
      </c>
      <c r="C2810" vm="13749">
        <f ca="1"/>
        <v>27.814499999999999</v>
      </c>
      <c r="N2810" vm="13750">
        <f ca="1"/>
        <v>236.89099999999999</v>
      </c>
      <c r="O2810" vm="13751">
        <f ca="1"/>
        <v>121.23</v>
      </c>
      <c r="P2810" vm="13752">
        <f ca="1"/>
        <v>163.44999999999999</v>
      </c>
      <c r="Q2810" vm="13753">
        <f ca="1"/>
        <v>22.069800000000001</v>
      </c>
    </row>
    <row r="2811" spans="2:17" x14ac:dyDescent="0.2">
      <c r="B2811" vm="13754">
        <f ca="1"/>
        <v>37.143500000000003</v>
      </c>
      <c r="C2811" vm="13755">
        <f ca="1"/>
        <v>29.087499999999999</v>
      </c>
      <c r="N2811" vm="13756">
        <f ca="1"/>
        <v>235.67429999999999</v>
      </c>
      <c r="O2811" vm="13757">
        <f ca="1"/>
        <v>120.86</v>
      </c>
      <c r="P2811" vm="13758">
        <f ca="1"/>
        <v>163.29</v>
      </c>
      <c r="Q2811" vm="13759">
        <f ca="1"/>
        <v>21.9831</v>
      </c>
    </row>
    <row r="2812" spans="2:17" x14ac:dyDescent="0.2">
      <c r="B2812" vm="13760">
        <f ca="1"/>
        <v>36.973999999999997</v>
      </c>
      <c r="C2812" vm="13761">
        <f ca="1"/>
        <v>28.898</v>
      </c>
      <c r="N2812" vm="13762">
        <f ca="1"/>
        <v>236.101</v>
      </c>
      <c r="O2812" vm="13763">
        <f ca="1"/>
        <v>121.32</v>
      </c>
      <c r="P2812" vm="13764">
        <f ca="1"/>
        <v>163.35</v>
      </c>
      <c r="Q2812" vm="13765">
        <f ca="1"/>
        <v>22.046399999999998</v>
      </c>
    </row>
    <row r="2813" spans="2:17" x14ac:dyDescent="0.2">
      <c r="B2813" vm="3948">
        <f ca="1"/>
        <v>36.74</v>
      </c>
      <c r="C2813" vm="13766">
        <f ca="1"/>
        <v>29.0535</v>
      </c>
      <c r="N2813" vm="13767">
        <f ca="1"/>
        <v>234.99770000000001</v>
      </c>
      <c r="O2813" vm="13768">
        <f ca="1"/>
        <v>121.08</v>
      </c>
      <c r="P2813" vm="13769">
        <f ca="1"/>
        <v>164.58</v>
      </c>
      <c r="Q2813" vm="13265">
        <f ca="1"/>
        <v>22.206399999999999</v>
      </c>
    </row>
    <row r="2814" spans="2:17" x14ac:dyDescent="0.2">
      <c r="B2814" vm="13770">
        <f ca="1"/>
        <v>36.2575</v>
      </c>
      <c r="C2814" vm="13771">
        <f ca="1"/>
        <v>28.677</v>
      </c>
      <c r="N2814" vm="13772">
        <f ca="1"/>
        <v>238.23599999999999</v>
      </c>
      <c r="O2814" vm="13773">
        <f ca="1"/>
        <v>121.28</v>
      </c>
      <c r="P2814" vm="13774">
        <f ca="1"/>
        <v>163.6</v>
      </c>
      <c r="Q2814" vm="13775">
        <f ca="1"/>
        <v>22.5764</v>
      </c>
    </row>
    <row r="2815" spans="2:17" x14ac:dyDescent="0.2">
      <c r="B2815" vm="13776">
        <f ca="1"/>
        <v>35.419499999999999</v>
      </c>
      <c r="C2815" vm="13777">
        <f ca="1"/>
        <v>27.8935</v>
      </c>
      <c r="N2815" vm="13778">
        <f ca="1"/>
        <v>244.33090000000001</v>
      </c>
      <c r="O2815" vm="13779">
        <f ca="1"/>
        <v>121.88</v>
      </c>
      <c r="P2815" vm="13780">
        <f ca="1"/>
        <v>163.5</v>
      </c>
      <c r="Q2815" vm="13781">
        <f ca="1"/>
        <v>22.596399999999999</v>
      </c>
    </row>
    <row r="2816" spans="2:17" x14ac:dyDescent="0.2">
      <c r="B2816" vm="13782">
        <f ca="1"/>
        <v>35.758200000000002</v>
      </c>
      <c r="C2816" vm="13783">
        <f ca="1"/>
        <v>27.978000000000002</v>
      </c>
      <c r="N2816" vm="13784">
        <f ca="1"/>
        <v>244.6909</v>
      </c>
      <c r="O2816" vm="12001">
        <f ca="1"/>
        <v>121.2</v>
      </c>
      <c r="P2816" vm="13785">
        <f ca="1"/>
        <v>162.75</v>
      </c>
      <c r="Q2816" vm="11506">
        <f ca="1"/>
        <v>22.516400000000001</v>
      </c>
    </row>
    <row r="2817" spans="2:17" x14ac:dyDescent="0.2">
      <c r="B2817" vm="13786">
        <f ca="1"/>
        <v>36.389499999999998</v>
      </c>
      <c r="C2817" vm="13787">
        <f ca="1"/>
        <v>28.337</v>
      </c>
      <c r="N2817" vm="13788">
        <f ca="1"/>
        <v>244.83090000000001</v>
      </c>
      <c r="O2817" vm="13789">
        <f ca="1"/>
        <v>122.47</v>
      </c>
      <c r="P2817" vm="13790">
        <f ca="1"/>
        <v>163.4</v>
      </c>
      <c r="Q2817" vm="13791">
        <f ca="1"/>
        <v>22.5898</v>
      </c>
    </row>
    <row r="2818" spans="2:17" x14ac:dyDescent="0.2">
      <c r="B2818" vm="13792">
        <f ca="1"/>
        <v>36.997500000000002</v>
      </c>
      <c r="C2818" vm="13793">
        <f ca="1"/>
        <v>28.3475</v>
      </c>
      <c r="N2818" vm="13794">
        <f ca="1"/>
        <v>244.08070000000001</v>
      </c>
      <c r="O2818" vm="13795">
        <f ca="1"/>
        <v>124.8</v>
      </c>
      <c r="P2818" vm="13796">
        <f ca="1"/>
        <v>163.30000000000001</v>
      </c>
      <c r="Q2818" vm="13797">
        <f ca="1"/>
        <v>22.383099999999999</v>
      </c>
    </row>
    <row r="2819" spans="2:17" x14ac:dyDescent="0.2">
      <c r="B2819" vm="13798">
        <f ca="1"/>
        <v>37.2485</v>
      </c>
      <c r="C2819" vm="11508">
        <f ca="1"/>
        <v>28.35</v>
      </c>
      <c r="N2819" vm="13799">
        <f ca="1"/>
        <v>246.66419999999999</v>
      </c>
      <c r="O2819" vm="13800">
        <f ca="1"/>
        <v>124.54</v>
      </c>
      <c r="P2819" vm="13801">
        <f ca="1"/>
        <v>162.80000000000001</v>
      </c>
      <c r="Q2819" vm="10410">
        <f ca="1"/>
        <v>22.333100000000002</v>
      </c>
    </row>
    <row r="2820" spans="2:17" x14ac:dyDescent="0.2">
      <c r="B2820" vm="13802">
        <f ca="1"/>
        <v>37.301000000000002</v>
      </c>
      <c r="C2820" vm="13803">
        <f ca="1"/>
        <v>28.55</v>
      </c>
      <c r="N2820" vm="13804">
        <f ca="1"/>
        <v>253.85749999999999</v>
      </c>
      <c r="O2820" vm="13805">
        <f ca="1"/>
        <v>124.39</v>
      </c>
      <c r="P2820" vm="13806">
        <f ca="1"/>
        <v>160.91</v>
      </c>
      <c r="Q2820" vm="13807">
        <f ca="1"/>
        <v>22.6464</v>
      </c>
    </row>
    <row r="2821" spans="2:17" x14ac:dyDescent="0.2">
      <c r="B2821" vm="13808">
        <f ca="1"/>
        <v>37.452500000000001</v>
      </c>
      <c r="C2821" vm="13809">
        <f ca="1"/>
        <v>28.832000000000001</v>
      </c>
      <c r="N2821" vm="13810">
        <f ca="1"/>
        <v>251.13419999999999</v>
      </c>
      <c r="O2821" vm="13811">
        <f ca="1"/>
        <v>124.61</v>
      </c>
      <c r="P2821" vm="13812">
        <f ca="1"/>
        <v>161.54</v>
      </c>
      <c r="Q2821" vm="13813">
        <f ca="1"/>
        <v>22.606400000000001</v>
      </c>
    </row>
    <row r="2822" spans="2:17" x14ac:dyDescent="0.2">
      <c r="B2822" vm="13814">
        <f ca="1"/>
        <v>37.8825</v>
      </c>
      <c r="C2822" vm="13815">
        <f ca="1"/>
        <v>28.4755</v>
      </c>
      <c r="N2822" vm="13816">
        <f ca="1"/>
        <v>253.19749999999999</v>
      </c>
      <c r="O2822" vm="13817">
        <f ca="1"/>
        <v>124.86</v>
      </c>
      <c r="P2822" vm="13818">
        <f ca="1"/>
        <v>160.29</v>
      </c>
      <c r="Q2822" vm="13819">
        <f ca="1"/>
        <v>22.493099999999998</v>
      </c>
    </row>
    <row r="2823" spans="2:17" x14ac:dyDescent="0.2">
      <c r="B2823" vm="13820">
        <f ca="1"/>
        <v>38.081499999999998</v>
      </c>
      <c r="C2823" vm="13821">
        <f ca="1"/>
        <v>28.047000000000001</v>
      </c>
      <c r="N2823" vm="13822">
        <f ca="1"/>
        <v>246.73560000000001</v>
      </c>
      <c r="O2823" vm="13823">
        <f ca="1"/>
        <v>126.24</v>
      </c>
      <c r="P2823" vm="13780">
        <f ca="1"/>
        <v>163.5</v>
      </c>
      <c r="Q2823" vm="13824">
        <f ca="1"/>
        <v>22.3431</v>
      </c>
    </row>
    <row r="2824" spans="2:17" x14ac:dyDescent="0.2">
      <c r="B2824" vm="13825">
        <f ca="1"/>
        <v>37.695500000000003</v>
      </c>
      <c r="C2824" vm="13826">
        <f ca="1"/>
        <v>27.445499999999999</v>
      </c>
      <c r="N2824" vm="13827">
        <f ca="1"/>
        <v>247.52090000000001</v>
      </c>
      <c r="O2824" vm="13828">
        <f ca="1"/>
        <v>126.65</v>
      </c>
      <c r="P2824" vm="13829">
        <f ca="1"/>
        <v>165.88</v>
      </c>
      <c r="Q2824" vm="13830">
        <f ca="1"/>
        <v>22.666399999999999</v>
      </c>
    </row>
    <row r="2825" spans="2:17" x14ac:dyDescent="0.2">
      <c r="B2825" vm="13831">
        <f ca="1"/>
        <v>37.921999999999997</v>
      </c>
      <c r="C2825" vm="13832">
        <f ca="1"/>
        <v>27.255500000000001</v>
      </c>
      <c r="N2825" vm="13833">
        <f ca="1"/>
        <v>248.33090000000001</v>
      </c>
      <c r="O2825" vm="13834">
        <f ca="1"/>
        <v>128.15</v>
      </c>
      <c r="P2825" vm="13835">
        <f ca="1"/>
        <v>168</v>
      </c>
      <c r="Q2825" vm="10258">
        <f ca="1"/>
        <v>22.669799999999999</v>
      </c>
    </row>
    <row r="2826" spans="2:17" x14ac:dyDescent="0.2">
      <c r="B2826" vm="13836">
        <f ca="1"/>
        <v>38.167499999999997</v>
      </c>
      <c r="C2826" vm="13837">
        <f ca="1"/>
        <v>28.05</v>
      </c>
      <c r="N2826" vm="13838">
        <f ca="1"/>
        <v>250.9408</v>
      </c>
      <c r="O2826" vm="13839">
        <f ca="1"/>
        <v>128.97</v>
      </c>
      <c r="P2826" vm="13840">
        <f ca="1"/>
        <v>171.84</v>
      </c>
      <c r="Q2826" vm="13841">
        <f ca="1"/>
        <v>22.476400000000002</v>
      </c>
    </row>
    <row r="2827" spans="2:17" x14ac:dyDescent="0.2">
      <c r="B2827" vm="13842">
        <f ca="1"/>
        <v>37.56</v>
      </c>
      <c r="C2827" vm="13843">
        <f ca="1"/>
        <v>28.355499999999999</v>
      </c>
      <c r="N2827" vm="13844">
        <f ca="1"/>
        <v>252.38079999999999</v>
      </c>
      <c r="O2827" vm="13845">
        <f ca="1"/>
        <v>128.82</v>
      </c>
      <c r="P2827" vm="13846">
        <f ca="1"/>
        <v>171.95</v>
      </c>
      <c r="Q2827" vm="13847">
        <f ca="1"/>
        <v>22.6431</v>
      </c>
    </row>
    <row r="2828" spans="2:17" x14ac:dyDescent="0.2">
      <c r="B2828" vm="13848">
        <f ca="1"/>
        <v>37.808500000000002</v>
      </c>
      <c r="C2828" vm="13849">
        <f ca="1"/>
        <v>29.22</v>
      </c>
      <c r="N2828" vm="13850">
        <f ca="1"/>
        <v>244.8501</v>
      </c>
      <c r="O2828" vm="13851">
        <f ca="1"/>
        <v>129.27000000000001</v>
      </c>
      <c r="P2828" vm="13852">
        <f ca="1"/>
        <v>170.38</v>
      </c>
      <c r="Q2828" vm="9604">
        <f ca="1"/>
        <v>22.7164</v>
      </c>
    </row>
    <row r="2829" spans="2:17" x14ac:dyDescent="0.2">
      <c r="B2829" vm="13853">
        <f ca="1"/>
        <v>37.683999999999997</v>
      </c>
      <c r="C2829" vm="13854">
        <f ca="1"/>
        <v>29.0075</v>
      </c>
      <c r="N2829" vm="13855">
        <f ca="1"/>
        <v>244.92760000000001</v>
      </c>
      <c r="O2829" vm="13856">
        <f ca="1"/>
        <v>130.09</v>
      </c>
      <c r="P2829" vm="13857">
        <f ca="1"/>
        <v>172.14</v>
      </c>
      <c r="Q2829" vm="9709">
        <f ca="1"/>
        <v>22.776399999999999</v>
      </c>
    </row>
    <row r="2830" spans="2:17" x14ac:dyDescent="0.2">
      <c r="B2830" vm="13858">
        <f ca="1"/>
        <v>38.410499999999999</v>
      </c>
      <c r="C2830" vm="13859">
        <f ca="1"/>
        <v>29.8355</v>
      </c>
      <c r="N2830" vm="13860">
        <f ca="1"/>
        <v>247.83959999999999</v>
      </c>
      <c r="O2830" vm="13861">
        <f ca="1"/>
        <v>129.63999999999999</v>
      </c>
      <c r="P2830" vm="13862">
        <f ca="1"/>
        <v>169.77</v>
      </c>
      <c r="Q2830" vm="13863">
        <f ca="1"/>
        <v>22.916399999999999</v>
      </c>
    </row>
    <row r="2831" spans="2:17" x14ac:dyDescent="0.2">
      <c r="B2831" vm="13864">
        <f ca="1"/>
        <v>38.417000000000002</v>
      </c>
      <c r="C2831" vm="13865">
        <f ca="1"/>
        <v>29.963999999999999</v>
      </c>
      <c r="N2831" vm="13866">
        <f ca="1"/>
        <v>251.66419999999999</v>
      </c>
      <c r="O2831" vm="13867">
        <f ca="1"/>
        <v>128.69</v>
      </c>
      <c r="P2831" vm="13868">
        <f ca="1"/>
        <v>169.73</v>
      </c>
      <c r="Q2831" vm="13869">
        <f ca="1"/>
        <v>22.673100000000002</v>
      </c>
    </row>
    <row r="2832" spans="2:17" x14ac:dyDescent="0.2">
      <c r="B2832" vm="13870">
        <f ca="1"/>
        <v>37.857999999999997</v>
      </c>
      <c r="C2832" vm="13871">
        <f ca="1"/>
        <v>29.5245</v>
      </c>
      <c r="N2832" vm="13872">
        <f ca="1"/>
        <v>248.6275</v>
      </c>
      <c r="O2832" vm="13873">
        <f ca="1"/>
        <v>130.5</v>
      </c>
      <c r="P2832" vm="13874">
        <f ca="1"/>
        <v>170.65</v>
      </c>
      <c r="Q2832" vm="8578">
        <f ca="1"/>
        <v>22.9998</v>
      </c>
    </row>
    <row r="2833" spans="2:17" x14ac:dyDescent="0.2">
      <c r="B2833" vm="13875">
        <f ca="1"/>
        <v>38.475499999999997</v>
      </c>
      <c r="C2833" vm="13876">
        <f ca="1"/>
        <v>29.95</v>
      </c>
      <c r="N2833" vm="13877">
        <f ca="1"/>
        <v>257.70409999999998</v>
      </c>
      <c r="O2833" vm="13878">
        <f ca="1"/>
        <v>128.94999999999999</v>
      </c>
      <c r="P2833" vm="13879">
        <f ca="1"/>
        <v>169.39</v>
      </c>
      <c r="Q2833" vm="13880">
        <f ca="1"/>
        <v>23.009799999999998</v>
      </c>
    </row>
    <row r="2834" spans="2:17" x14ac:dyDescent="0.2">
      <c r="B2834" vm="13881">
        <f ca="1"/>
        <v>37.906500000000001</v>
      </c>
      <c r="C2834" vm="13882">
        <f ca="1"/>
        <v>29.538499999999999</v>
      </c>
      <c r="N2834" vm="13883">
        <f ca="1"/>
        <v>262.3974</v>
      </c>
      <c r="O2834" vm="13884">
        <f ca="1"/>
        <v>127.23</v>
      </c>
      <c r="P2834" vm="13885">
        <f ca="1"/>
        <v>172.51</v>
      </c>
      <c r="Q2834" vm="13886">
        <f ca="1"/>
        <v>22.899799999999999</v>
      </c>
    </row>
    <row r="2835" spans="2:17" x14ac:dyDescent="0.2">
      <c r="B2835" vm="13887">
        <f ca="1"/>
        <v>37.892000000000003</v>
      </c>
      <c r="C2835" vm="13888">
        <f ca="1"/>
        <v>29.376000000000001</v>
      </c>
      <c r="N2835" vm="13889">
        <f ca="1"/>
        <v>259.9307</v>
      </c>
      <c r="O2835" vm="13890">
        <f ca="1"/>
        <v>127.51</v>
      </c>
      <c r="P2835" vm="13891">
        <f ca="1"/>
        <v>173.27</v>
      </c>
      <c r="Q2835" vm="9756">
        <f ca="1"/>
        <v>22.943100000000001</v>
      </c>
    </row>
    <row r="2836" spans="2:17" x14ac:dyDescent="0.2">
      <c r="B2836" vm="13892">
        <f ca="1"/>
        <v>38.265999999999998</v>
      </c>
      <c r="C2836" vm="13893">
        <f ca="1"/>
        <v>29.937999999999999</v>
      </c>
      <c r="N2836" vm="13894">
        <f ca="1"/>
        <v>260.33069999999998</v>
      </c>
      <c r="O2836" vm="13895">
        <f ca="1"/>
        <v>127.19</v>
      </c>
      <c r="P2836" vm="13896">
        <f ca="1"/>
        <v>174.6</v>
      </c>
      <c r="Q2836" vm="13897">
        <f ca="1"/>
        <v>22.7698</v>
      </c>
    </row>
    <row r="2837" spans="2:17" x14ac:dyDescent="0.2">
      <c r="B2837" vm="13898">
        <f ca="1"/>
        <v>38.293500000000002</v>
      </c>
      <c r="C2837" vm="13899">
        <f ca="1"/>
        <v>29.716000000000001</v>
      </c>
      <c r="N2837" vm="13900">
        <f ca="1"/>
        <v>259.46409999999997</v>
      </c>
      <c r="O2837" vm="13901">
        <f ca="1"/>
        <v>125.83</v>
      </c>
      <c r="P2837" vm="13902">
        <f ca="1"/>
        <v>174.81</v>
      </c>
      <c r="Q2837" vm="10258">
        <f ca="1"/>
        <v>22.669799999999999</v>
      </c>
    </row>
    <row r="2838" spans="2:17" x14ac:dyDescent="0.2">
      <c r="B2838" vm="13903">
        <f ca="1"/>
        <v>38.272500000000001</v>
      </c>
      <c r="C2838" vm="13904">
        <f ca="1"/>
        <v>29.806999999999999</v>
      </c>
      <c r="N2838" vm="13905">
        <f ca="1"/>
        <v>265.4973</v>
      </c>
      <c r="O2838" vm="13906">
        <f ca="1"/>
        <v>126.3</v>
      </c>
      <c r="P2838" vm="13907">
        <f ca="1"/>
        <v>171.39</v>
      </c>
      <c r="Q2838" vm="13908">
        <f ca="1"/>
        <v>22.523099999999999</v>
      </c>
    </row>
    <row r="2839" spans="2:17" x14ac:dyDescent="0.2">
      <c r="B2839" vm="13909">
        <f ca="1"/>
        <v>37.921500000000002</v>
      </c>
      <c r="C2839" vm="5002">
        <f ca="1"/>
        <v>29.92</v>
      </c>
      <c r="N2839" vm="13910">
        <f ca="1"/>
        <v>261.59609999999998</v>
      </c>
      <c r="O2839" vm="13911">
        <f ca="1"/>
        <v>127.65</v>
      </c>
      <c r="P2839" vm="13912">
        <f ca="1"/>
        <v>172.12</v>
      </c>
      <c r="Q2839" vm="13913">
        <f ca="1"/>
        <v>23.0031</v>
      </c>
    </row>
    <row r="2840" spans="2:17" x14ac:dyDescent="0.2">
      <c r="B2840" vm="13914">
        <f ca="1"/>
        <v>38.515500000000003</v>
      </c>
      <c r="C2840" vm="13915">
        <f ca="1"/>
        <v>30.384</v>
      </c>
      <c r="N2840" vm="13916">
        <f ca="1"/>
        <v>258.73070000000001</v>
      </c>
      <c r="O2840" vm="13917">
        <f ca="1"/>
        <v>127.72</v>
      </c>
      <c r="P2840" vm="13918">
        <f ca="1"/>
        <v>171.96</v>
      </c>
      <c r="Q2840" vm="13919">
        <f ca="1"/>
        <v>23.049800000000001</v>
      </c>
    </row>
    <row r="2841" spans="2:17" x14ac:dyDescent="0.2">
      <c r="B2841" vm="13920">
        <f ca="1"/>
        <v>38.768000000000001</v>
      </c>
      <c r="C2841" vm="13921">
        <f ca="1"/>
        <v>30.753499999999999</v>
      </c>
      <c r="N2841" vm="13922">
        <f ca="1"/>
        <v>261.81740000000002</v>
      </c>
      <c r="O2841" vm="13923">
        <f ca="1"/>
        <v>127.89</v>
      </c>
      <c r="P2841" vm="13924">
        <f ca="1"/>
        <v>175.33</v>
      </c>
      <c r="Q2841" vm="8412">
        <f ca="1"/>
        <v>22.979800000000001</v>
      </c>
    </row>
    <row r="2842" spans="2:17" x14ac:dyDescent="0.2">
      <c r="B2842" vm="13925">
        <f ca="1"/>
        <v>38.774999999999999</v>
      </c>
      <c r="C2842" vm="13926">
        <f ca="1"/>
        <v>31.096</v>
      </c>
      <c r="N2842" vm="13927">
        <f ca="1"/>
        <v>265.40069999999997</v>
      </c>
      <c r="O2842" vm="13928">
        <f ca="1"/>
        <v>126.88</v>
      </c>
      <c r="P2842" vm="13929">
        <f ca="1"/>
        <v>174.1</v>
      </c>
      <c r="Q2842" vm="9688">
        <f ca="1"/>
        <v>23.016400000000001</v>
      </c>
    </row>
    <row r="2843" spans="2:17" x14ac:dyDescent="0.2">
      <c r="B2843" vm="13930">
        <f ca="1"/>
        <v>39.009500000000003</v>
      </c>
      <c r="C2843" vm="13931">
        <f ca="1"/>
        <v>31.267499999999998</v>
      </c>
      <c r="N2843" vm="13932">
        <f ca="1"/>
        <v>262.54739999999998</v>
      </c>
      <c r="O2843" vm="13856">
        <f ca="1"/>
        <v>130.09</v>
      </c>
      <c r="P2843" vm="13933">
        <f ca="1"/>
        <v>176</v>
      </c>
      <c r="Q2843" vm="13934">
        <f ca="1"/>
        <v>23.263100000000001</v>
      </c>
    </row>
    <row r="2844" spans="2:17" x14ac:dyDescent="0.2">
      <c r="B2844" vm="13935">
        <f ca="1"/>
        <v>39.524999999999999</v>
      </c>
      <c r="C2844" vm="13936">
        <f ca="1"/>
        <v>31.856999999999999</v>
      </c>
      <c r="N2844" vm="13937">
        <f ca="1"/>
        <v>266.97399999999999</v>
      </c>
      <c r="O2844" vm="12430">
        <f ca="1"/>
        <v>131.29</v>
      </c>
      <c r="P2844" vm="13938">
        <f ca="1"/>
        <v>175.86</v>
      </c>
      <c r="Q2844" vm="13939">
        <f ca="1"/>
        <v>23.2531</v>
      </c>
    </row>
    <row r="2845" spans="2:17" x14ac:dyDescent="0.2">
      <c r="B2845" vm="13940">
        <f ca="1"/>
        <v>38.957999999999998</v>
      </c>
      <c r="C2845" vm="6109">
        <f ca="1"/>
        <v>31.5</v>
      </c>
      <c r="N2845" vm="13941">
        <f ca="1"/>
        <v>270.154</v>
      </c>
      <c r="O2845" vm="13942">
        <f ca="1"/>
        <v>133.56</v>
      </c>
      <c r="P2845" vm="13943">
        <f ca="1"/>
        <v>176.3</v>
      </c>
      <c r="Q2845" vm="13944">
        <f ca="1"/>
        <v>23.156400000000001</v>
      </c>
    </row>
    <row r="2846" spans="2:17" x14ac:dyDescent="0.2">
      <c r="B2846" vm="13945">
        <f ca="1"/>
        <v>38.865499999999997</v>
      </c>
      <c r="C2846" vm="13946">
        <f ca="1"/>
        <v>31.55</v>
      </c>
      <c r="N2846" vm="13947">
        <f ca="1"/>
        <v>271.82729999999998</v>
      </c>
      <c r="O2846" vm="13948">
        <f ca="1"/>
        <v>133.72</v>
      </c>
      <c r="P2846" vm="13949">
        <f ca="1"/>
        <v>175.43</v>
      </c>
      <c r="Q2846" vm="13950">
        <f ca="1"/>
        <v>22.939800000000002</v>
      </c>
    </row>
    <row r="2847" spans="2:17" x14ac:dyDescent="0.2">
      <c r="B2847" vm="13951">
        <f ca="1"/>
        <v>37.195500000000003</v>
      </c>
      <c r="C2847" vm="13952">
        <f ca="1"/>
        <v>31.223500000000001</v>
      </c>
      <c r="N2847" vm="13953">
        <f ca="1"/>
        <v>274.57670000000002</v>
      </c>
      <c r="O2847" vm="13954">
        <f ca="1"/>
        <v>133.71</v>
      </c>
      <c r="P2847" vm="13955">
        <f ca="1"/>
        <v>178.58</v>
      </c>
      <c r="Q2847" vm="13956">
        <f ca="1"/>
        <v>22.849799999999998</v>
      </c>
    </row>
    <row r="2848" spans="2:17" x14ac:dyDescent="0.2">
      <c r="B2848" vm="13957">
        <f ca="1"/>
        <v>36.767499999999998</v>
      </c>
      <c r="C2848" vm="13958">
        <f ca="1"/>
        <v>30.830500000000001</v>
      </c>
      <c r="N2848" vm="13959">
        <f ca="1"/>
        <v>283.92720000000003</v>
      </c>
      <c r="O2848" vm="13960">
        <f ca="1"/>
        <v>133.97</v>
      </c>
      <c r="P2848" vm="13961">
        <f ca="1"/>
        <v>180.12</v>
      </c>
      <c r="Q2848" vm="10197">
        <f ca="1"/>
        <v>23.2331</v>
      </c>
    </row>
    <row r="2849" spans="2:17" x14ac:dyDescent="0.2">
      <c r="B2849" vm="13962">
        <f ca="1"/>
        <v>37.220999999999997</v>
      </c>
      <c r="C2849" vm="13963">
        <f ca="1"/>
        <v>31.308499999999999</v>
      </c>
      <c r="N2849" vm="13964">
        <f ca="1"/>
        <v>292.50709999999998</v>
      </c>
      <c r="O2849" vm="13965">
        <f ca="1"/>
        <v>134.34</v>
      </c>
      <c r="P2849" vm="13966">
        <f ca="1"/>
        <v>181.35</v>
      </c>
      <c r="Q2849" vm="13967">
        <f ca="1"/>
        <v>23.1631</v>
      </c>
    </row>
    <row r="2850" spans="2:17" x14ac:dyDescent="0.2">
      <c r="B2850" vm="13968">
        <f ca="1"/>
        <v>36.265999999999998</v>
      </c>
      <c r="C2850" vm="13969">
        <f ca="1"/>
        <v>30.59</v>
      </c>
      <c r="N2850" vm="13970">
        <f ca="1"/>
        <v>288.44709999999998</v>
      </c>
      <c r="O2850" vm="13971">
        <f ca="1"/>
        <v>132.79</v>
      </c>
      <c r="P2850" vm="13972">
        <f ca="1"/>
        <v>180.56</v>
      </c>
      <c r="Q2850" vm="13973">
        <f ca="1"/>
        <v>23.023099999999999</v>
      </c>
    </row>
    <row r="2851" spans="2:17" x14ac:dyDescent="0.2">
      <c r="B2851" vm="13974">
        <f ca="1"/>
        <v>36.164499999999997</v>
      </c>
      <c r="C2851" vm="13975">
        <f ca="1"/>
        <v>30.777000000000001</v>
      </c>
      <c r="N2851" vm="12945">
        <f ca="1"/>
        <v>285.33049999999997</v>
      </c>
      <c r="O2851" vm="13976">
        <f ca="1"/>
        <v>131.06</v>
      </c>
      <c r="P2851" vm="13977">
        <f ca="1"/>
        <v>180.37</v>
      </c>
      <c r="Q2851" vm="9751">
        <f ca="1"/>
        <v>22.909800000000001</v>
      </c>
    </row>
    <row r="2852" spans="2:17" x14ac:dyDescent="0.2">
      <c r="B2852" vm="13978">
        <f ca="1"/>
        <v>35.206000000000003</v>
      </c>
      <c r="C2852" vm="6870">
        <f ca="1"/>
        <v>33.299999999999997</v>
      </c>
      <c r="N2852" vm="13979">
        <f ca="1"/>
        <v>298.49700000000001</v>
      </c>
      <c r="O2852" vm="13980">
        <f ca="1"/>
        <v>132.61000000000001</v>
      </c>
      <c r="P2852" vm="13981">
        <f ca="1"/>
        <v>179.56</v>
      </c>
      <c r="Q2852" vm="13265">
        <f ca="1"/>
        <v>22.206399999999999</v>
      </c>
    </row>
    <row r="2853" spans="2:17" x14ac:dyDescent="0.2">
      <c r="B2853" vm="13982">
        <f ca="1"/>
        <v>35.595999999999997</v>
      </c>
      <c r="C2853" vm="13983">
        <f ca="1"/>
        <v>33.195999999999998</v>
      </c>
      <c r="N2853" vm="13984">
        <f ca="1"/>
        <v>316.84019999999998</v>
      </c>
      <c r="O2853" vm="13985">
        <f ca="1"/>
        <v>131.37</v>
      </c>
      <c r="P2853" vm="13986">
        <f ca="1"/>
        <v>178.63</v>
      </c>
      <c r="Q2853" vm="13138">
        <f ca="1"/>
        <v>22.2864</v>
      </c>
    </row>
    <row r="2854" spans="2:17" x14ac:dyDescent="0.2">
      <c r="B2854" vm="13987">
        <f ca="1"/>
        <v>35.625</v>
      </c>
      <c r="C2854" vm="13988">
        <f ca="1"/>
        <v>33.868000000000002</v>
      </c>
      <c r="N2854" vm="13989">
        <f ca="1"/>
        <v>341.55990000000003</v>
      </c>
      <c r="O2854" vm="13990">
        <f ca="1"/>
        <v>131.02000000000001</v>
      </c>
      <c r="P2854" vm="13991">
        <f ca="1"/>
        <v>181.84</v>
      </c>
      <c r="Q2854" vm="13992">
        <f ca="1"/>
        <v>22.283100000000001</v>
      </c>
    </row>
    <row r="2855" spans="2:17" x14ac:dyDescent="0.2">
      <c r="B2855" vm="13993">
        <f ca="1"/>
        <v>35.338500000000003</v>
      </c>
      <c r="C2855" vm="13994">
        <f ca="1"/>
        <v>33.1295</v>
      </c>
      <c r="N2855" vm="13995">
        <f ca="1"/>
        <v>346.54989999999998</v>
      </c>
      <c r="O2855" vm="13996">
        <f ca="1"/>
        <v>132.05000000000001</v>
      </c>
      <c r="P2855" vm="13997">
        <f ca="1"/>
        <v>179.64</v>
      </c>
      <c r="Q2855" vm="13998">
        <f ca="1"/>
        <v>22.3231</v>
      </c>
    </row>
    <row r="2856" spans="2:17" x14ac:dyDescent="0.2">
      <c r="B2856" vm="3859">
        <f ca="1"/>
        <v>35.75</v>
      </c>
      <c r="C2856" vm="13999">
        <f ca="1"/>
        <v>33.665500000000002</v>
      </c>
      <c r="N2856" vm="14000">
        <f ca="1"/>
        <v>356.09809999999999</v>
      </c>
      <c r="O2856" vm="14001">
        <f ca="1"/>
        <v>132.09</v>
      </c>
      <c r="P2856" vm="14002">
        <f ca="1"/>
        <v>180.89</v>
      </c>
      <c r="Q2856" vm="14003">
        <f ca="1"/>
        <v>22.303100000000001</v>
      </c>
    </row>
    <row r="2857" spans="2:17" x14ac:dyDescent="0.2">
      <c r="B2857" vm="14004">
        <f ca="1"/>
        <v>35.61</v>
      </c>
      <c r="C2857" vm="14005">
        <f ca="1"/>
        <v>32.802500000000002</v>
      </c>
      <c r="N2857" vm="14006">
        <f ca="1"/>
        <v>360.6164</v>
      </c>
      <c r="O2857" vm="14007">
        <f ca="1"/>
        <v>131.75</v>
      </c>
      <c r="P2857" vm="14008">
        <f ca="1"/>
        <v>180.79</v>
      </c>
      <c r="Q2857" vm="14009">
        <f ca="1"/>
        <v>22.7498</v>
      </c>
    </row>
    <row r="2858" spans="2:17" x14ac:dyDescent="0.2">
      <c r="B2858" vm="14010">
        <f ca="1"/>
        <v>36.335000000000001</v>
      </c>
      <c r="C2858" vm="14011">
        <f ca="1"/>
        <v>33.697499999999998</v>
      </c>
      <c r="N2858" vm="14012">
        <f ca="1"/>
        <v>381.66289999999998</v>
      </c>
      <c r="O2858" vm="14013">
        <f ca="1"/>
        <v>132.91999999999999</v>
      </c>
      <c r="P2858" vm="14014">
        <f ca="1"/>
        <v>183.87</v>
      </c>
      <c r="Q2858" vm="14015">
        <f ca="1"/>
        <v>22.973099999999999</v>
      </c>
    </row>
    <row r="2859" spans="2:17" x14ac:dyDescent="0.2">
      <c r="B2859" vm="14016">
        <f ca="1"/>
        <v>36.747999999999998</v>
      </c>
      <c r="C2859" vm="5620">
        <f ca="1"/>
        <v>34.700000000000003</v>
      </c>
      <c r="N2859" vm="14017">
        <f ca="1"/>
        <v>386.44779999999997</v>
      </c>
      <c r="O2859" vm="14018">
        <f ca="1"/>
        <v>133.74</v>
      </c>
      <c r="P2859" vm="14019">
        <f ca="1"/>
        <v>182.41</v>
      </c>
      <c r="Q2859" vm="9079">
        <f ca="1"/>
        <v>22.489799999999999</v>
      </c>
    </row>
    <row r="2860" spans="2:17" x14ac:dyDescent="0.2">
      <c r="B2860" vm="14020">
        <f ca="1"/>
        <v>37.026000000000003</v>
      </c>
      <c r="C2860" vm="14021">
        <f ca="1"/>
        <v>35.289499999999997</v>
      </c>
      <c r="N2860" vm="14022">
        <f ca="1"/>
        <v>392.43939999999998</v>
      </c>
      <c r="O2860" vm="12436">
        <f ca="1"/>
        <v>131</v>
      </c>
      <c r="P2860" vm="14023">
        <f ca="1"/>
        <v>183.89</v>
      </c>
      <c r="Q2860" vm="14024">
        <f ca="1"/>
        <v>22.1831</v>
      </c>
    </row>
    <row r="2861" spans="2:17" x14ac:dyDescent="0.2">
      <c r="B2861" vm="14025">
        <f ca="1"/>
        <v>36.6</v>
      </c>
      <c r="C2861" vm="14026">
        <f ca="1"/>
        <v>35.869</v>
      </c>
      <c r="N2861" vm="14027">
        <f ca="1"/>
        <v>411.46589999999998</v>
      </c>
      <c r="O2861" vm="14028">
        <f ca="1"/>
        <v>129.1</v>
      </c>
      <c r="P2861" vm="14029">
        <f ca="1"/>
        <v>182.54</v>
      </c>
      <c r="Q2861" vm="14030">
        <f ca="1"/>
        <v>22.159800000000001</v>
      </c>
    </row>
    <row r="2862" spans="2:17" x14ac:dyDescent="0.2">
      <c r="B2862" vm="14031">
        <f ca="1"/>
        <v>36.331000000000003</v>
      </c>
      <c r="C2862" vm="14032">
        <f ca="1"/>
        <v>35.731999999999999</v>
      </c>
      <c r="N2862" vm="14033">
        <f ca="1"/>
        <v>409.32920000000001</v>
      </c>
      <c r="O2862" vm="14034">
        <f ca="1"/>
        <v>128.75</v>
      </c>
      <c r="P2862" vm="14035">
        <f ca="1"/>
        <v>181.79</v>
      </c>
      <c r="Q2862" vm="9005">
        <f ca="1"/>
        <v>21.619800000000001</v>
      </c>
    </row>
    <row r="2863" spans="2:17" x14ac:dyDescent="0.2">
      <c r="B2863" vm="14036">
        <f ca="1"/>
        <v>36.216000000000001</v>
      </c>
      <c r="C2863" vm="14037">
        <f ca="1"/>
        <v>35.506500000000003</v>
      </c>
      <c r="N2863" vm="14038">
        <f ca="1"/>
        <v>383.25779999999997</v>
      </c>
      <c r="O2863" vm="14039">
        <f ca="1"/>
        <v>130.57</v>
      </c>
      <c r="P2863" vm="14040">
        <f ca="1"/>
        <v>179.19</v>
      </c>
      <c r="Q2863" vm="14041">
        <f ca="1"/>
        <v>22.0198</v>
      </c>
    </row>
    <row r="2864" spans="2:17" x14ac:dyDescent="0.2">
      <c r="B2864" vm="14042">
        <f ca="1"/>
        <v>36.552999999999997</v>
      </c>
      <c r="C2864" vm="14043">
        <f ca="1"/>
        <v>35.494999999999997</v>
      </c>
      <c r="N2864" vm="14044">
        <f ca="1"/>
        <v>391.1961</v>
      </c>
      <c r="O2864" vm="14045">
        <f ca="1"/>
        <v>129.11000000000001</v>
      </c>
      <c r="P2864" vm="14046">
        <f ca="1"/>
        <v>178</v>
      </c>
      <c r="Q2864" vm="14047">
        <f ca="1"/>
        <v>21.006499999999999</v>
      </c>
    </row>
    <row r="2865" spans="2:17" x14ac:dyDescent="0.2">
      <c r="B2865" vm="14048">
        <f ca="1"/>
        <v>35.924999999999997</v>
      </c>
      <c r="C2865" vm="14049">
        <f ca="1"/>
        <v>34.478000000000002</v>
      </c>
      <c r="N2865" vm="14050">
        <f ca="1"/>
        <v>336.8</v>
      </c>
      <c r="O2865" vm="14051">
        <f ca="1"/>
        <v>129.69</v>
      </c>
      <c r="P2865" vm="14052">
        <f ca="1"/>
        <v>172.01</v>
      </c>
      <c r="Q2865" vm="10182">
        <f ca="1"/>
        <v>22.6998</v>
      </c>
    </row>
    <row r="2866" spans="2:17" x14ac:dyDescent="0.2">
      <c r="B2866" vm="14053">
        <f ca="1"/>
        <v>35.914999999999999</v>
      </c>
      <c r="C2866" vm="14054">
        <f ca="1"/>
        <v>34.594000000000001</v>
      </c>
      <c r="N2866" vm="14055">
        <f ca="1"/>
        <v>367.58629999999999</v>
      </c>
      <c r="O2866" vm="14056">
        <f ca="1"/>
        <v>130.63</v>
      </c>
      <c r="P2866" vm="14057">
        <f ca="1"/>
        <v>171.79</v>
      </c>
      <c r="Q2866" vm="14058">
        <f ca="1"/>
        <v>23.1098</v>
      </c>
    </row>
    <row r="2867" spans="2:17" x14ac:dyDescent="0.2">
      <c r="B2867" vm="14059">
        <f ca="1"/>
        <v>35.823</v>
      </c>
      <c r="C2867" vm="14060">
        <f ca="1"/>
        <v>35.052500000000002</v>
      </c>
      <c r="N2867" vm="14061">
        <f ca="1"/>
        <v>349.16320000000002</v>
      </c>
      <c r="O2867" vm="14062">
        <f ca="1"/>
        <v>130.125</v>
      </c>
      <c r="P2867" vm="14063">
        <f ca="1"/>
        <v>171.5</v>
      </c>
      <c r="Q2867" vm="9130">
        <f ca="1"/>
        <v>23.1998</v>
      </c>
    </row>
    <row r="2868" spans="2:17" x14ac:dyDescent="0.2">
      <c r="B2868" vm="14064">
        <f ca="1"/>
        <v>35.999000000000002</v>
      </c>
      <c r="C2868" vm="14065">
        <f ca="1"/>
        <v>35.212499999999999</v>
      </c>
      <c r="N2868" vm="14066">
        <f ca="1"/>
        <v>339.20659999999998</v>
      </c>
      <c r="O2868" vm="14067">
        <f ca="1"/>
        <v>130.76</v>
      </c>
      <c r="P2868" vm="14068">
        <f ca="1"/>
        <v>177.46</v>
      </c>
      <c r="Q2868" vm="9135">
        <f ca="1"/>
        <v>23.2164</v>
      </c>
    </row>
    <row r="2869" spans="2:17" x14ac:dyDescent="0.2">
      <c r="B2869" vm="14069">
        <f ca="1"/>
        <v>35.9925</v>
      </c>
      <c r="C2869" vm="14070">
        <f ca="1"/>
        <v>34.900500000000001</v>
      </c>
      <c r="N2869" vm="14071">
        <f ca="1"/>
        <v>334.43329999999997</v>
      </c>
      <c r="O2869" vm="14072">
        <f ca="1"/>
        <v>133.21</v>
      </c>
      <c r="P2869" vm="14073">
        <f ca="1"/>
        <v>179.67</v>
      </c>
      <c r="Q2869" vm="8833">
        <f ca="1"/>
        <v>23.416399999999999</v>
      </c>
    </row>
    <row r="2870" spans="2:17" x14ac:dyDescent="0.2">
      <c r="B2870" vm="14074">
        <f ca="1"/>
        <v>36.75</v>
      </c>
      <c r="C2870" vm="7017">
        <f ca="1"/>
        <v>35.4</v>
      </c>
      <c r="N2870" vm="14075">
        <f ca="1"/>
        <v>354.49979999999999</v>
      </c>
      <c r="O2870" vm="14076">
        <f ca="1"/>
        <v>133.5</v>
      </c>
      <c r="P2870" vm="14077">
        <f ca="1"/>
        <v>177.44</v>
      </c>
      <c r="Q2870" vm="9917">
        <f ca="1"/>
        <v>23.563099999999999</v>
      </c>
    </row>
    <row r="2871" spans="2:17" x14ac:dyDescent="0.2">
      <c r="B2871" vm="14078">
        <f ca="1"/>
        <v>36.799999999999997</v>
      </c>
      <c r="C2871" vm="14079">
        <f ca="1"/>
        <v>35.416499999999999</v>
      </c>
      <c r="N2871" vm="14080">
        <f ca="1"/>
        <v>368.84629999999999</v>
      </c>
      <c r="O2871" vm="14081">
        <f ca="1"/>
        <v>132.97999999999999</v>
      </c>
      <c r="P2871" vm="14082">
        <f ca="1"/>
        <v>174.39</v>
      </c>
      <c r="Q2871" vm="14083">
        <f ca="1"/>
        <v>23.619800000000001</v>
      </c>
    </row>
    <row r="2872" spans="2:17" x14ac:dyDescent="0.2">
      <c r="B2872" vm="14084">
        <f ca="1"/>
        <v>36.875500000000002</v>
      </c>
      <c r="C2872" vm="3859">
        <f ca="1"/>
        <v>35.75</v>
      </c>
      <c r="N2872" vm="14085">
        <f ca="1"/>
        <v>366.28629999999998</v>
      </c>
      <c r="O2872" vm="13154">
        <f ca="1"/>
        <v>134.6</v>
      </c>
      <c r="P2872" vm="14086">
        <f ca="1"/>
        <v>176.24</v>
      </c>
      <c r="Q2872" vm="14087">
        <f ca="1"/>
        <v>23.526399999999999</v>
      </c>
    </row>
    <row r="2873" spans="2:17" x14ac:dyDescent="0.2">
      <c r="B2873" vm="14088">
        <f ca="1"/>
        <v>37.438000000000002</v>
      </c>
      <c r="C2873" vm="14089">
        <f ca="1"/>
        <v>35.616500000000002</v>
      </c>
      <c r="N2873" vm="14090">
        <f ca="1"/>
        <v>387.43950000000001</v>
      </c>
      <c r="O2873" vm="12641">
        <f ca="1"/>
        <v>133.58000000000001</v>
      </c>
      <c r="P2873" vm="14091">
        <f ca="1"/>
        <v>174.26</v>
      </c>
      <c r="Q2873" vm="9912">
        <f ca="1"/>
        <v>23.4998</v>
      </c>
    </row>
    <row r="2874" spans="2:17" x14ac:dyDescent="0.2">
      <c r="B2874" vm="14092">
        <f ca="1"/>
        <v>37.423499999999997</v>
      </c>
      <c r="C2874" vm="14093">
        <f ca="1"/>
        <v>36.045000000000002</v>
      </c>
      <c r="N2874" vm="14094">
        <f ca="1"/>
        <v>389.16609999999997</v>
      </c>
      <c r="O2874" vm="14095">
        <f ca="1"/>
        <v>134.26</v>
      </c>
      <c r="P2874" vm="14046">
        <f ca="1"/>
        <v>178</v>
      </c>
      <c r="Q2874" vm="9912">
        <f ca="1"/>
        <v>23.4998</v>
      </c>
    </row>
    <row r="2875" spans="2:17" x14ac:dyDescent="0.2">
      <c r="B2875" vm="14096">
        <f ca="1"/>
        <v>37.305</v>
      </c>
      <c r="C2875" vm="14097">
        <f ca="1"/>
        <v>36.048499999999997</v>
      </c>
      <c r="N2875" vm="14098">
        <f ca="1"/>
        <v>360.12639999999999</v>
      </c>
      <c r="O2875" vm="14099">
        <f ca="1"/>
        <v>135.61000000000001</v>
      </c>
      <c r="P2875" vm="14100">
        <f ca="1"/>
        <v>180.42</v>
      </c>
      <c r="Q2875" vm="14101">
        <f ca="1"/>
        <v>23.523099999999999</v>
      </c>
    </row>
    <row r="2876" spans="2:17" x14ac:dyDescent="0.2">
      <c r="B2876" vm="14102">
        <f ca="1"/>
        <v>37.0745</v>
      </c>
      <c r="C2876" vm="14103">
        <f ca="1"/>
        <v>36.337000000000003</v>
      </c>
      <c r="N2876" vm="14104">
        <f ca="1"/>
        <v>366.48630000000003</v>
      </c>
      <c r="O2876" vm="14105">
        <f ca="1"/>
        <v>136.91999999999999</v>
      </c>
      <c r="P2876" vm="14106">
        <f ca="1"/>
        <v>179.43</v>
      </c>
      <c r="Q2876" vm="9936">
        <f ca="1"/>
        <v>23.8398</v>
      </c>
    </row>
    <row r="2877" spans="2:17" x14ac:dyDescent="0.2">
      <c r="B2877" vm="14107">
        <f ca="1"/>
        <v>36.924999999999997</v>
      </c>
      <c r="C2877" vm="14108">
        <f ca="1"/>
        <v>36.325000000000003</v>
      </c>
      <c r="N2877" vm="14109">
        <f ca="1"/>
        <v>366.99299999999999</v>
      </c>
      <c r="O2877" vm="14110">
        <f ca="1"/>
        <v>138.16</v>
      </c>
      <c r="P2877" vm="14111">
        <f ca="1"/>
        <v>180.69</v>
      </c>
      <c r="Q2877" vm="9881">
        <f ca="1"/>
        <v>23.6998</v>
      </c>
    </row>
    <row r="2878" spans="2:17" x14ac:dyDescent="0.2">
      <c r="B2878" vm="14112">
        <f ca="1"/>
        <v>36.663499999999999</v>
      </c>
      <c r="C2878" vm="14113">
        <f ca="1"/>
        <v>36.494500000000002</v>
      </c>
      <c r="N2878" vm="14114">
        <f ca="1"/>
        <v>381.4529</v>
      </c>
      <c r="O2878" vm="14115">
        <f ca="1"/>
        <v>137.27000000000001</v>
      </c>
      <c r="P2878" vm="14116">
        <f ca="1"/>
        <v>181.95</v>
      </c>
      <c r="Q2878" vm="14117">
        <f ca="1"/>
        <v>23.616399999999999</v>
      </c>
    </row>
    <row r="2879" spans="2:17" x14ac:dyDescent="0.2">
      <c r="B2879" vm="14118">
        <f ca="1"/>
        <v>36.975000000000001</v>
      </c>
      <c r="C2879" vm="7194">
        <f ca="1"/>
        <v>36.32</v>
      </c>
      <c r="N2879" vm="14119">
        <f ca="1"/>
        <v>386.89449999999999</v>
      </c>
      <c r="O2879" vm="14120">
        <f ca="1"/>
        <v>140.49</v>
      </c>
      <c r="P2879" vm="14121">
        <f ca="1"/>
        <v>179.55</v>
      </c>
      <c r="Q2879" vm="14122">
        <f ca="1"/>
        <v>23.7864</v>
      </c>
    </row>
    <row r="2880" spans="2:17" x14ac:dyDescent="0.2">
      <c r="B2880" vm="14123">
        <f ca="1"/>
        <v>36.853499999999997</v>
      </c>
      <c r="C2880" vm="14124">
        <f ca="1"/>
        <v>36.155000000000001</v>
      </c>
      <c r="N2880" vm="14125">
        <f ca="1"/>
        <v>366.34969999999998</v>
      </c>
      <c r="O2880" vm="14126">
        <f ca="1"/>
        <v>140.25</v>
      </c>
      <c r="P2880" vm="14127">
        <f ca="1"/>
        <v>176.41</v>
      </c>
      <c r="Q2880" vm="11441">
        <f ca="1"/>
        <v>23.666399999999999</v>
      </c>
    </row>
    <row r="2881" spans="2:17" x14ac:dyDescent="0.2">
      <c r="B2881" vm="14128">
        <f ca="1"/>
        <v>36.797499999999999</v>
      </c>
      <c r="C2881" vm="14129">
        <f ca="1"/>
        <v>36.1175</v>
      </c>
      <c r="N2881" vm="14130">
        <f ca="1"/>
        <v>361.59309999999999</v>
      </c>
      <c r="O2881" vm="13069">
        <f ca="1"/>
        <v>139</v>
      </c>
      <c r="P2881" vm="14131">
        <f ca="1"/>
        <v>178.32</v>
      </c>
      <c r="Q2881" vm="11441">
        <f ca="1"/>
        <v>23.666399999999999</v>
      </c>
    </row>
    <row r="2882" spans="2:17" x14ac:dyDescent="0.2">
      <c r="B2882" vm="14132">
        <f ca="1"/>
        <v>36.491</v>
      </c>
      <c r="C2882" vm="14133">
        <f ca="1"/>
        <v>35.700499999999998</v>
      </c>
      <c r="N2882" vm="14134">
        <f ca="1"/>
        <v>333.83330000000001</v>
      </c>
      <c r="O2882" vm="14135">
        <f ca="1"/>
        <v>137.88</v>
      </c>
      <c r="P2882" vm="14136">
        <f ca="1"/>
        <v>176.99</v>
      </c>
      <c r="Q2882" vm="14137">
        <f ca="1"/>
        <v>23.553100000000001</v>
      </c>
    </row>
    <row r="2883" spans="2:17" x14ac:dyDescent="0.2">
      <c r="B2883" vm="14138">
        <f ca="1"/>
        <v>36.465499999999999</v>
      </c>
      <c r="C2883" vm="14089">
        <f ca="1"/>
        <v>35.616500000000002</v>
      </c>
      <c r="N2883" vm="14139">
        <f ca="1"/>
        <v>348.06319999999999</v>
      </c>
      <c r="O2883" vm="12739">
        <f ca="1"/>
        <v>137.74</v>
      </c>
      <c r="P2883" vm="14140">
        <f ca="1"/>
        <v>180.4</v>
      </c>
      <c r="Q2883" vm="8839">
        <f ca="1"/>
        <v>23.7331</v>
      </c>
    </row>
    <row r="2884" spans="2:17" x14ac:dyDescent="0.2">
      <c r="B2884" vm="14141">
        <f ca="1"/>
        <v>36.746000000000002</v>
      </c>
      <c r="C2884" vm="14142">
        <f ca="1"/>
        <v>36.1</v>
      </c>
      <c r="N2884" vm="14143">
        <f ca="1"/>
        <v>350.89980000000003</v>
      </c>
      <c r="O2884" vm="14144">
        <f ca="1"/>
        <v>137.21</v>
      </c>
      <c r="P2884" vm="14145">
        <f ca="1"/>
        <v>181.99</v>
      </c>
      <c r="Q2884" vm="11441">
        <f ca="1"/>
        <v>23.666399999999999</v>
      </c>
    </row>
    <row r="2885" spans="2:17" x14ac:dyDescent="0.2">
      <c r="B2885" vm="14146">
        <f ca="1"/>
        <v>36.398000000000003</v>
      </c>
      <c r="C2885" vm="14147">
        <f ca="1"/>
        <v>35.602499999999999</v>
      </c>
      <c r="N2885" vm="14148">
        <f ca="1"/>
        <v>353.54309999999998</v>
      </c>
      <c r="O2885" vm="14149">
        <f ca="1"/>
        <v>138.76</v>
      </c>
      <c r="P2885" vm="14150">
        <f ca="1"/>
        <v>180.52</v>
      </c>
      <c r="Q2885" vm="14151">
        <f ca="1"/>
        <v>23.6831</v>
      </c>
    </row>
    <row r="2886" spans="2:17" x14ac:dyDescent="0.2">
      <c r="B2886" vm="14152">
        <f ca="1"/>
        <v>36.069499999999998</v>
      </c>
      <c r="C2886" vm="14153">
        <f ca="1"/>
        <v>35.909500000000001</v>
      </c>
      <c r="N2886" vm="14154">
        <f ca="1"/>
        <v>336.2466</v>
      </c>
      <c r="O2886" vm="14155">
        <f ca="1"/>
        <v>139.22</v>
      </c>
      <c r="P2886" vm="14156">
        <f ca="1"/>
        <v>180.9</v>
      </c>
      <c r="Q2886" vm="14157">
        <f ca="1"/>
        <v>23.7698</v>
      </c>
    </row>
    <row r="2887" spans="2:17" x14ac:dyDescent="0.2">
      <c r="B2887" vm="14158">
        <f ca="1"/>
        <v>35.515500000000003</v>
      </c>
      <c r="C2887" vm="14159">
        <f ca="1"/>
        <v>35.674999999999997</v>
      </c>
      <c r="N2887" vm="14160">
        <f ca="1"/>
        <v>333.69330000000002</v>
      </c>
      <c r="O2887" vm="14161">
        <f ca="1"/>
        <v>139.19999999999999</v>
      </c>
      <c r="P2887" vm="14162">
        <f ca="1"/>
        <v>183.73</v>
      </c>
      <c r="Q2887" vm="14163">
        <f ca="1"/>
        <v>23.649799999999999</v>
      </c>
    </row>
    <row r="2888" spans="2:17" x14ac:dyDescent="0.2">
      <c r="B2888" vm="14164">
        <f ca="1"/>
        <v>35.502499999999998</v>
      </c>
      <c r="C2888" vm="14165">
        <f ca="1"/>
        <v>35.786000000000001</v>
      </c>
      <c r="N2888" vm="14166">
        <f ca="1"/>
        <v>314.99689999999998</v>
      </c>
      <c r="O2888" vm="14167">
        <f ca="1"/>
        <v>138.44999999999999</v>
      </c>
      <c r="P2888" vm="14168">
        <f ca="1"/>
        <v>184.74</v>
      </c>
      <c r="Q2888" vm="12891">
        <f ca="1"/>
        <v>23.866399999999999</v>
      </c>
    </row>
    <row r="2889" spans="2:17" x14ac:dyDescent="0.2">
      <c r="B2889" vm="14169">
        <f ca="1"/>
        <v>35.702500000000001</v>
      </c>
      <c r="C2889" vm="14170">
        <f ca="1"/>
        <v>35.829000000000001</v>
      </c>
      <c r="N2889" vm="14171">
        <f ca="1"/>
        <v>317.73349999999999</v>
      </c>
      <c r="O2889" vm="14172">
        <f ca="1"/>
        <v>139.35</v>
      </c>
      <c r="P2889" vm="14173">
        <f ca="1"/>
        <v>186.92</v>
      </c>
      <c r="Q2889" vm="8635">
        <f ca="1"/>
        <v>24.066400000000002</v>
      </c>
    </row>
    <row r="2890" spans="2:17" x14ac:dyDescent="0.2">
      <c r="B2890" vm="14174">
        <f ca="1"/>
        <v>35.527500000000003</v>
      </c>
      <c r="C2890" vm="14175">
        <f ca="1"/>
        <v>35.774999999999999</v>
      </c>
      <c r="N2890" vm="14176">
        <f ca="1"/>
        <v>331.49669999999998</v>
      </c>
      <c r="O2890" vm="14177">
        <f ca="1"/>
        <v>135.66</v>
      </c>
      <c r="P2890" vm="14178">
        <f ca="1"/>
        <v>179.41</v>
      </c>
      <c r="Q2890" vm="14179">
        <f ca="1"/>
        <v>23.516400000000001</v>
      </c>
    </row>
    <row r="2891" spans="2:17" x14ac:dyDescent="0.2">
      <c r="B2891" vm="14180">
        <f ca="1"/>
        <v>34.508499999999998</v>
      </c>
      <c r="C2891" vm="14181">
        <f ca="1"/>
        <v>34.65</v>
      </c>
      <c r="N2891" vm="14182">
        <f ca="1"/>
        <v>304.9203</v>
      </c>
      <c r="O2891" vm="14183">
        <f ca="1"/>
        <v>136.15</v>
      </c>
      <c r="P2891" vm="14184">
        <f ca="1"/>
        <v>177.4</v>
      </c>
      <c r="Q2891" vm="14185">
        <f ca="1"/>
        <v>23.879799999999999</v>
      </c>
    </row>
    <row r="2892" spans="2:17" x14ac:dyDescent="0.2">
      <c r="B2892" vm="14186">
        <f ca="1"/>
        <v>34.124499999999998</v>
      </c>
      <c r="C2892" vm="14187">
        <f ca="1"/>
        <v>34.600499999999997</v>
      </c>
      <c r="N2892" vm="14188">
        <f ca="1"/>
        <v>303.56360000000001</v>
      </c>
      <c r="O2892" vm="14189">
        <f ca="1"/>
        <v>138.21</v>
      </c>
      <c r="P2892" vm="14190">
        <f ca="1"/>
        <v>176.85</v>
      </c>
      <c r="Q2892" vm="14191">
        <f ca="1"/>
        <v>23.919799999999999</v>
      </c>
    </row>
    <row r="2893" spans="2:17" x14ac:dyDescent="0.2">
      <c r="B2893" vm="14192">
        <f ca="1"/>
        <v>34.5685</v>
      </c>
      <c r="C2893" vm="5755">
        <f ca="1"/>
        <v>35</v>
      </c>
      <c r="N2893" vm="14193">
        <f ca="1"/>
        <v>305.62029999999999</v>
      </c>
      <c r="O2893" vm="13080">
        <f ca="1"/>
        <v>139.80000000000001</v>
      </c>
      <c r="P2893" vm="14194">
        <f ca="1"/>
        <v>178.65</v>
      </c>
      <c r="Q2893" vm="14195">
        <f ca="1"/>
        <v>23.8764</v>
      </c>
    </row>
    <row r="2894" spans="2:17" x14ac:dyDescent="0.2">
      <c r="B2894" vm="14196">
        <f ca="1"/>
        <v>34.713000000000001</v>
      </c>
      <c r="C2894" vm="14197">
        <f ca="1"/>
        <v>35.787500000000001</v>
      </c>
      <c r="N2894" vm="14198">
        <f ca="1"/>
        <v>321.88339999999999</v>
      </c>
      <c r="O2894" vm="14199">
        <f ca="1"/>
        <v>140.68</v>
      </c>
      <c r="P2894" vm="14200">
        <f ca="1"/>
        <v>176.17</v>
      </c>
      <c r="Q2894" vm="14201">
        <f ca="1"/>
        <v>24.189800000000002</v>
      </c>
    </row>
    <row r="2895" spans="2:17" x14ac:dyDescent="0.2">
      <c r="B2895" vm="14202">
        <f ca="1"/>
        <v>34.8825</v>
      </c>
      <c r="C2895" vm="3874">
        <f ca="1"/>
        <v>35.86</v>
      </c>
      <c r="N2895" vm="14203">
        <f ca="1"/>
        <v>335.59660000000002</v>
      </c>
      <c r="O2895" vm="14204">
        <f ca="1"/>
        <v>141.16</v>
      </c>
      <c r="P2895" vm="14205">
        <f ca="1"/>
        <v>176.83</v>
      </c>
      <c r="Q2895" vm="14206">
        <f ca="1"/>
        <v>24.3764</v>
      </c>
    </row>
    <row r="2896" spans="2:17" x14ac:dyDescent="0.2">
      <c r="B2896" vm="14207">
        <f ca="1"/>
        <v>35.255000000000003</v>
      </c>
      <c r="C2896" vm="14208">
        <f ca="1"/>
        <v>35.866</v>
      </c>
      <c r="N2896" vm="14209">
        <f ca="1"/>
        <v>357.88639999999998</v>
      </c>
      <c r="O2896" vm="14210">
        <f ca="1"/>
        <v>140.15</v>
      </c>
      <c r="P2896" vm="14211">
        <f ca="1"/>
        <v>177.09</v>
      </c>
      <c r="Q2896" vm="8420">
        <f ca="1"/>
        <v>24.2498</v>
      </c>
    </row>
    <row r="2897" spans="2:17" x14ac:dyDescent="0.2">
      <c r="B2897" vm="14212">
        <f ca="1"/>
        <v>35.250500000000002</v>
      </c>
      <c r="C2897" vm="14213">
        <f ca="1"/>
        <v>36.14</v>
      </c>
      <c r="N2897" vm="14214">
        <f ca="1"/>
        <v>369.8263</v>
      </c>
      <c r="O2897" vm="14215">
        <f ca="1"/>
        <v>140.97999999999999</v>
      </c>
      <c r="P2897" vm="14216">
        <f ca="1"/>
        <v>176.2</v>
      </c>
      <c r="Q2897" vm="14217">
        <f ca="1"/>
        <v>24.419799999999999</v>
      </c>
    </row>
    <row r="2898" spans="2:17" x14ac:dyDescent="0.2">
      <c r="B2898" vm="14218">
        <f ca="1"/>
        <v>34.991999999999997</v>
      </c>
      <c r="C2898" vm="14219">
        <f ca="1"/>
        <v>36.285499999999999</v>
      </c>
      <c r="N2898" vm="14220">
        <f ca="1"/>
        <v>366.2097</v>
      </c>
      <c r="O2898" vm="14221">
        <f ca="1"/>
        <v>142.37</v>
      </c>
      <c r="P2898" vm="14184">
        <f ca="1"/>
        <v>177.4</v>
      </c>
      <c r="Q2898" vm="14222">
        <f ca="1"/>
        <v>24.5764</v>
      </c>
    </row>
    <row r="2899" spans="2:17" x14ac:dyDescent="0.2">
      <c r="B2899" vm="14223">
        <f ca="1"/>
        <v>35.505499999999998</v>
      </c>
      <c r="C2899" vm="14224">
        <f ca="1"/>
        <v>36.966500000000003</v>
      </c>
      <c r="N2899" vm="14225">
        <f ca="1"/>
        <v>353.7731</v>
      </c>
      <c r="O2899" vm="14226">
        <f ca="1"/>
        <v>141.69999999999999</v>
      </c>
      <c r="P2899" vm="14227">
        <f ca="1"/>
        <v>172.9</v>
      </c>
      <c r="Q2899" vm="14228">
        <f ca="1"/>
        <v>24.606400000000001</v>
      </c>
    </row>
    <row r="2900" spans="2:17" x14ac:dyDescent="0.2">
      <c r="B2900" vm="14229">
        <f ca="1"/>
        <v>35.527999999999999</v>
      </c>
      <c r="C2900" vm="14230">
        <f ca="1"/>
        <v>37.006999999999998</v>
      </c>
      <c r="N2900" vm="14231">
        <f ca="1"/>
        <v>357.81119999999999</v>
      </c>
      <c r="O2900" vm="14232">
        <f ca="1"/>
        <v>141.27000000000001</v>
      </c>
      <c r="P2900" vm="14233">
        <f ca="1"/>
        <v>176.11</v>
      </c>
      <c r="Q2900" vm="12915">
        <f ca="1"/>
        <v>24.5564</v>
      </c>
    </row>
    <row r="2901" spans="2:17" x14ac:dyDescent="0.2">
      <c r="B2901" vm="14234">
        <f ca="1"/>
        <v>35.970999999999997</v>
      </c>
      <c r="C2901" vm="5810">
        <f ca="1"/>
        <v>37.5</v>
      </c>
      <c r="N2901" vm="14235">
        <f ca="1"/>
        <v>382.5795</v>
      </c>
      <c r="O2901" vm="14236">
        <f ca="1"/>
        <v>140.88999999999999</v>
      </c>
      <c r="P2901" vm="14237">
        <f ca="1"/>
        <v>173.8</v>
      </c>
      <c r="Q2901" vm="14238">
        <f ca="1"/>
        <v>24.5198</v>
      </c>
    </row>
    <row r="2902" spans="2:17" x14ac:dyDescent="0.2">
      <c r="B2902" vm="14239">
        <f ca="1"/>
        <v>36.595999999999997</v>
      </c>
      <c r="C2902" vm="14240">
        <f ca="1"/>
        <v>37.843000000000004</v>
      </c>
      <c r="N2902" vm="14241">
        <f ca="1"/>
        <v>396.5127</v>
      </c>
      <c r="O2902" vm="14242">
        <f ca="1"/>
        <v>140.96</v>
      </c>
      <c r="P2902" vm="14243">
        <f ca="1"/>
        <v>175.65</v>
      </c>
      <c r="Q2902" vm="14244">
        <f ca="1"/>
        <v>24.416399999999999</v>
      </c>
    </row>
    <row r="2903" spans="2:17" x14ac:dyDescent="0.2">
      <c r="B2903" vm="14245">
        <f ca="1"/>
        <v>36.776000000000003</v>
      </c>
      <c r="C2903" vm="14246">
        <f ca="1"/>
        <v>37.338000000000001</v>
      </c>
      <c r="N2903" vm="14247">
        <f ca="1"/>
        <v>382.21280000000002</v>
      </c>
      <c r="O2903" vm="14248">
        <f ca="1"/>
        <v>142.38999999999999</v>
      </c>
      <c r="P2903" vm="14249">
        <f ca="1"/>
        <v>176.7</v>
      </c>
      <c r="Q2903" vm="14250">
        <f ca="1"/>
        <v>24.596399999999999</v>
      </c>
    </row>
    <row r="2904" spans="2:17" x14ac:dyDescent="0.2">
      <c r="B2904" vm="14251">
        <f ca="1"/>
        <v>36.697000000000003</v>
      </c>
      <c r="C2904" vm="14252">
        <f ca="1"/>
        <v>37.442999999999998</v>
      </c>
      <c r="N2904" vm="14253">
        <f ca="1"/>
        <v>358.99639999999999</v>
      </c>
      <c r="O2904" vm="14254">
        <f ca="1"/>
        <v>141.65</v>
      </c>
      <c r="P2904" vm="14255">
        <f ca="1"/>
        <v>174.17</v>
      </c>
      <c r="Q2904" vm="9358">
        <f ca="1"/>
        <v>24.659800000000001</v>
      </c>
    </row>
    <row r="2905" spans="2:17" x14ac:dyDescent="0.2">
      <c r="B2905" vm="14256">
        <f ca="1"/>
        <v>37.049999999999997</v>
      </c>
      <c r="C2905" vm="14257">
        <f ca="1"/>
        <v>37.327500000000001</v>
      </c>
      <c r="N2905" vm="14258">
        <f ca="1"/>
        <v>360.11970000000002</v>
      </c>
      <c r="O2905" vm="14259">
        <f ca="1"/>
        <v>141.76</v>
      </c>
      <c r="P2905" vm="14260">
        <f ca="1"/>
        <v>173.02</v>
      </c>
      <c r="Q2905" vm="10545">
        <f ca="1"/>
        <v>24.546399999999998</v>
      </c>
    </row>
    <row r="2906" spans="2:17" x14ac:dyDescent="0.2">
      <c r="B2906" vm="14261">
        <f ca="1"/>
        <v>36.895499999999998</v>
      </c>
      <c r="C2906" vm="14262">
        <f ca="1"/>
        <v>36.774500000000003</v>
      </c>
      <c r="N2906" vm="14263">
        <f ca="1"/>
        <v>333.33</v>
      </c>
      <c r="O2906" vm="14264">
        <f ca="1"/>
        <v>140.75</v>
      </c>
      <c r="P2906" vm="14265">
        <f ca="1"/>
        <v>172.64</v>
      </c>
      <c r="Q2906" vm="10545">
        <f ca="1"/>
        <v>24.546399999999998</v>
      </c>
    </row>
    <row r="2907" spans="2:17" x14ac:dyDescent="0.2">
      <c r="B2907" vm="14266">
        <f ca="1"/>
        <v>37.493499999999997</v>
      </c>
      <c r="C2907" vm="14267">
        <f ca="1"/>
        <v>36.625</v>
      </c>
      <c r="N2907" vm="14268">
        <f ca="1"/>
        <v>351.21980000000002</v>
      </c>
      <c r="O2907" vm="14269">
        <f ca="1"/>
        <v>143.47</v>
      </c>
      <c r="P2907" vm="14270">
        <f ca="1"/>
        <v>169.91</v>
      </c>
      <c r="Q2907" vm="10519">
        <f ca="1"/>
        <v>24.6264</v>
      </c>
    </row>
    <row r="2908" spans="2:17" x14ac:dyDescent="0.2">
      <c r="B2908" vm="14271">
        <f ca="1"/>
        <v>37.702500000000001</v>
      </c>
      <c r="C2908" vm="14272">
        <f ca="1"/>
        <v>37.200000000000003</v>
      </c>
      <c r="N2908" vm="14273">
        <f ca="1"/>
        <v>359.61309999999997</v>
      </c>
      <c r="O2908" vm="14274">
        <f ca="1"/>
        <v>142.71</v>
      </c>
      <c r="P2908" vm="14275">
        <f ca="1"/>
        <v>174.68</v>
      </c>
      <c r="Q2908" vm="12804">
        <f ca="1"/>
        <v>24.476400000000002</v>
      </c>
    </row>
    <row r="2909" spans="2:17" x14ac:dyDescent="0.2">
      <c r="B2909" vm="14276">
        <f ca="1"/>
        <v>37.85</v>
      </c>
      <c r="C2909" vm="14277">
        <f ca="1"/>
        <v>37.375</v>
      </c>
      <c r="N2909" vm="14278">
        <f ca="1"/>
        <v>369.68459999999999</v>
      </c>
      <c r="O2909" vm="14279">
        <f ca="1"/>
        <v>143.69</v>
      </c>
      <c r="P2909" vm="14280">
        <f ca="1"/>
        <v>174.66</v>
      </c>
      <c r="Q2909" vm="14281">
        <f ca="1"/>
        <v>24.586400000000001</v>
      </c>
    </row>
    <row r="2910" spans="2:17" x14ac:dyDescent="0.2">
      <c r="B2910" vm="14282">
        <f ca="1"/>
        <v>37.866</v>
      </c>
      <c r="C2910" vm="14283">
        <f ca="1"/>
        <v>37.389499999999998</v>
      </c>
      <c r="N2910" vm="14284">
        <f ca="1"/>
        <v>339.95659999999998</v>
      </c>
      <c r="O2910" vm="14285">
        <f ca="1"/>
        <v>143.55000000000001</v>
      </c>
      <c r="P2910" vm="14286">
        <f ca="1"/>
        <v>173.57</v>
      </c>
      <c r="Q2910" vm="10525">
        <f ca="1"/>
        <v>24.516400000000001</v>
      </c>
    </row>
    <row r="2911" spans="2:17" x14ac:dyDescent="0.2">
      <c r="B2911" vm="14287">
        <f ca="1"/>
        <v>37.884</v>
      </c>
      <c r="C2911" vm="14257">
        <f ca="1"/>
        <v>37.327500000000001</v>
      </c>
      <c r="N2911" vm="14288">
        <f ca="1"/>
        <v>342.19819999999999</v>
      </c>
      <c r="O2911" vm="14289">
        <f ca="1"/>
        <v>141.94</v>
      </c>
      <c r="P2911" vm="14290">
        <f ca="1"/>
        <v>174.11</v>
      </c>
      <c r="Q2911" vm="14291">
        <f ca="1"/>
        <v>24.569800000000001</v>
      </c>
    </row>
    <row r="2912" spans="2:17" x14ac:dyDescent="0.2">
      <c r="B2912" vm="14292">
        <f ca="1"/>
        <v>37.875999999999998</v>
      </c>
      <c r="C2912" vm="14293">
        <f ca="1"/>
        <v>37.1355</v>
      </c>
      <c r="N2912" vm="14294">
        <f ca="1"/>
        <v>347.23149999999998</v>
      </c>
      <c r="O2912" vm="14295">
        <f ca="1"/>
        <v>141.16999999999999</v>
      </c>
      <c r="P2912" vm="14296">
        <f ca="1"/>
        <v>173.89</v>
      </c>
      <c r="Q2912" vm="10595">
        <f ca="1"/>
        <v>24.553100000000001</v>
      </c>
    </row>
    <row r="2913" spans="2:17" x14ac:dyDescent="0.2">
      <c r="B2913" vm="14297">
        <f ca="1"/>
        <v>37.948500000000003</v>
      </c>
      <c r="C2913" vm="14298">
        <f ca="1"/>
        <v>36.898499999999999</v>
      </c>
      <c r="N2913" vm="14299">
        <f ca="1"/>
        <v>336.57330000000002</v>
      </c>
      <c r="O2913" vm="14300">
        <f ca="1"/>
        <v>141.36000000000001</v>
      </c>
      <c r="P2913" vm="14301">
        <f ca="1"/>
        <v>176.87</v>
      </c>
      <c r="Q2913" vm="14302">
        <f ca="1"/>
        <v>24.379799999999999</v>
      </c>
    </row>
    <row r="2914" spans="2:17" x14ac:dyDescent="0.2">
      <c r="B2914" vm="14303">
        <f ca="1"/>
        <v>38.442</v>
      </c>
      <c r="C2914" vm="14304">
        <f ca="1"/>
        <v>37.298999999999999</v>
      </c>
      <c r="N2914" vm="14305">
        <f ca="1"/>
        <v>332.11</v>
      </c>
      <c r="O2914" vm="14306">
        <f ca="1"/>
        <v>141.85</v>
      </c>
      <c r="P2914" vm="14307">
        <f ca="1"/>
        <v>177.38</v>
      </c>
      <c r="Q2914" vm="9564">
        <f ca="1"/>
        <v>24.389800000000001</v>
      </c>
    </row>
    <row r="2915" spans="2:17" x14ac:dyDescent="0.2">
      <c r="B2915" vm="14308">
        <f ca="1"/>
        <v>39.8855</v>
      </c>
      <c r="C2915" vm="14309">
        <f ca="1"/>
        <v>38.25</v>
      </c>
      <c r="N2915" vm="14310">
        <f ca="1"/>
        <v>301.58370000000002</v>
      </c>
      <c r="O2915" vm="13107">
        <f ca="1"/>
        <v>143.41999999999999</v>
      </c>
      <c r="P2915" vm="14311">
        <f ca="1"/>
        <v>178.13</v>
      </c>
      <c r="Q2915" vm="9993">
        <f ca="1"/>
        <v>24.2698</v>
      </c>
    </row>
    <row r="2916" spans="2:17" x14ac:dyDescent="0.2">
      <c r="B2916" vm="14312">
        <f ca="1"/>
        <v>39.333500000000001</v>
      </c>
      <c r="C2916" vm="14313">
        <f ca="1"/>
        <v>37.993499999999997</v>
      </c>
      <c r="N2916" vm="14314">
        <f ca="1"/>
        <v>304.7303</v>
      </c>
      <c r="O2916" vm="14315">
        <f ca="1"/>
        <v>143.81</v>
      </c>
      <c r="P2916" vm="14316">
        <f ca="1"/>
        <v>177.92</v>
      </c>
      <c r="Q2916" vm="14317">
        <f ca="1"/>
        <v>24.566400000000002</v>
      </c>
    </row>
    <row r="2917" spans="2:17" x14ac:dyDescent="0.2">
      <c r="B2917" vm="14318">
        <f ca="1"/>
        <v>39.866500000000002</v>
      </c>
      <c r="C2917" vm="14319">
        <f ca="1"/>
        <v>38.1905</v>
      </c>
      <c r="N2917" vm="14320">
        <f ca="1"/>
        <v>317.4735</v>
      </c>
      <c r="O2917" vm="14321">
        <f ca="1"/>
        <v>143.33000000000001</v>
      </c>
      <c r="P2917" vm="14322">
        <f ca="1"/>
        <v>178.89</v>
      </c>
      <c r="Q2917" vm="14323">
        <f ca="1"/>
        <v>24.333100000000002</v>
      </c>
    </row>
    <row r="2918" spans="2:17" x14ac:dyDescent="0.2">
      <c r="B2918" vm="14324">
        <f ca="1"/>
        <v>39.823500000000003</v>
      </c>
      <c r="C2918" vm="14325">
        <f ca="1"/>
        <v>37.853000000000002</v>
      </c>
      <c r="N2918" vm="14326">
        <f ca="1"/>
        <v>311.11689999999999</v>
      </c>
      <c r="O2918" vm="14327">
        <f ca="1"/>
        <v>143.1</v>
      </c>
      <c r="P2918" vm="14328">
        <f ca="1"/>
        <v>177.9</v>
      </c>
      <c r="Q2918" vm="12849">
        <f ca="1"/>
        <v>24.266400000000001</v>
      </c>
    </row>
    <row r="2919" spans="2:17" x14ac:dyDescent="0.2">
      <c r="B2919" vm="14329">
        <f ca="1"/>
        <v>39.911999999999999</v>
      </c>
      <c r="C2919" vm="14330">
        <f ca="1"/>
        <v>37.685000000000002</v>
      </c>
      <c r="N2919" vm="14331">
        <f ca="1"/>
        <v>277.18389999999999</v>
      </c>
      <c r="O2919" vm="14321">
        <f ca="1"/>
        <v>143.33000000000001</v>
      </c>
      <c r="P2919" vm="13933">
        <f ca="1"/>
        <v>176</v>
      </c>
      <c r="Q2919" vm="9553">
        <f ca="1"/>
        <v>24.4864</v>
      </c>
    </row>
    <row r="2920" spans="2:17" x14ac:dyDescent="0.2">
      <c r="B2920" vm="14332">
        <f ca="1"/>
        <v>40.005499999999998</v>
      </c>
      <c r="C2920" vm="14333">
        <f ca="1"/>
        <v>38.240499999999997</v>
      </c>
      <c r="N2920" vm="14334">
        <f ca="1"/>
        <v>290.90039999999999</v>
      </c>
      <c r="O2920" vm="14335">
        <f ca="1"/>
        <v>142.61000000000001</v>
      </c>
      <c r="P2920" vm="14336">
        <f ca="1"/>
        <v>177</v>
      </c>
      <c r="Q2920" vm="10600">
        <f ca="1"/>
        <v>24.666399999999999</v>
      </c>
    </row>
    <row r="2921" spans="2:17" x14ac:dyDescent="0.2">
      <c r="B2921" vm="14337">
        <f ca="1"/>
        <v>40.299999999999997</v>
      </c>
      <c r="C2921" vm="14338">
        <f ca="1"/>
        <v>38.340499999999999</v>
      </c>
      <c r="N2921" vm="14339">
        <f ca="1"/>
        <v>311.73349999999999</v>
      </c>
      <c r="O2921" vm="14340">
        <f ca="1"/>
        <v>142.55000000000001</v>
      </c>
      <c r="P2921" vm="14341">
        <f ca="1"/>
        <v>170.99</v>
      </c>
      <c r="Q2921" vm="14342">
        <f ca="1"/>
        <v>24.453099999999999</v>
      </c>
    </row>
    <row r="2922" spans="2:17" x14ac:dyDescent="0.2">
      <c r="B2922" vm="14343">
        <f ca="1"/>
        <v>40.224499999999999</v>
      </c>
      <c r="C2922" vm="14344">
        <f ca="1"/>
        <v>38.369500000000002</v>
      </c>
      <c r="N2922" vm="14345">
        <f ca="1"/>
        <v>309.39019999999999</v>
      </c>
      <c r="O2922" vm="14346">
        <f ca="1"/>
        <v>141.87</v>
      </c>
      <c r="P2922" vm="14347">
        <f ca="1"/>
        <v>173.42</v>
      </c>
      <c r="Q2922" vm="14348">
        <f ca="1"/>
        <v>24.523099999999999</v>
      </c>
    </row>
    <row r="2923" spans="2:17" x14ac:dyDescent="0.2">
      <c r="B2923" vm="14349">
        <f ca="1"/>
        <v>40.352499999999999</v>
      </c>
      <c r="C2923" vm="14350">
        <f ca="1"/>
        <v>38.49</v>
      </c>
      <c r="N2923" vm="14351">
        <f ca="1"/>
        <v>293.99709999999999</v>
      </c>
      <c r="O2923" vm="14352">
        <f ca="1"/>
        <v>142.24</v>
      </c>
      <c r="P2923" vm="14353">
        <f ca="1"/>
        <v>174.93</v>
      </c>
      <c r="Q2923" vm="8445">
        <f ca="1"/>
        <v>24.833100000000002</v>
      </c>
    </row>
    <row r="2924" spans="2:17" x14ac:dyDescent="0.2">
      <c r="B2924" vm="14354">
        <f ca="1"/>
        <v>40.523499999999999</v>
      </c>
      <c r="C2924" vm="14355">
        <f ca="1"/>
        <v>38.497</v>
      </c>
      <c r="N2924" vm="14356">
        <f ca="1"/>
        <v>299.07029999999997</v>
      </c>
      <c r="O2924" vm="14357">
        <f ca="1"/>
        <v>142.16</v>
      </c>
      <c r="P2924" vm="14358">
        <f ca="1"/>
        <v>178.93</v>
      </c>
      <c r="Q2924" vm="9446">
        <f ca="1"/>
        <v>24.599799999999998</v>
      </c>
    </row>
    <row r="2925" spans="2:17" x14ac:dyDescent="0.2">
      <c r="B2925" vm="14359">
        <f ca="1"/>
        <v>40.2545</v>
      </c>
      <c r="C2925" vm="14360">
        <f ca="1"/>
        <v>38.423000000000002</v>
      </c>
      <c r="N2925" vm="14361">
        <f ca="1"/>
        <v>307.92689999999999</v>
      </c>
      <c r="O2925" vm="14362">
        <f ca="1"/>
        <v>142.96</v>
      </c>
      <c r="P2925" vm="14363">
        <f ca="1"/>
        <v>179.8</v>
      </c>
      <c r="Q2925" vm="10534">
        <f ca="1"/>
        <v>24.603100000000001</v>
      </c>
    </row>
    <row r="2926" spans="2:17" x14ac:dyDescent="0.2">
      <c r="B2926" vm="14364">
        <f ca="1"/>
        <v>40.360500000000002</v>
      </c>
      <c r="C2926" vm="14365">
        <f ca="1"/>
        <v>38.594999999999999</v>
      </c>
      <c r="N2926" vm="14366">
        <f ca="1"/>
        <v>301.84030000000001</v>
      </c>
      <c r="O2926" vm="14367">
        <f ca="1"/>
        <v>141.15</v>
      </c>
      <c r="P2926" vm="14368">
        <f ca="1"/>
        <v>177.79</v>
      </c>
      <c r="Q2926" vm="9344">
        <f ca="1"/>
        <v>24.196400000000001</v>
      </c>
    </row>
    <row r="2927" spans="2:17" x14ac:dyDescent="0.2">
      <c r="B2927" vm="14369">
        <f ca="1"/>
        <v>40.174999999999997</v>
      </c>
      <c r="C2927" vm="14370">
        <f ca="1"/>
        <v>38.430999999999997</v>
      </c>
      <c r="N2927" vm="14371">
        <f ca="1"/>
        <v>311.66359999999997</v>
      </c>
      <c r="O2927" vm="14372">
        <f ca="1"/>
        <v>141.29</v>
      </c>
      <c r="P2927" vm="14373">
        <f ca="1"/>
        <v>179.25</v>
      </c>
      <c r="Q2927" vm="14374">
        <f ca="1"/>
        <v>23.996400000000001</v>
      </c>
    </row>
    <row r="2928" spans="2:17" x14ac:dyDescent="0.2">
      <c r="B2928" vm="7404">
        <f ca="1"/>
        <v>40</v>
      </c>
      <c r="C2928" vm="14375">
        <f ca="1"/>
        <v>38.220500000000001</v>
      </c>
      <c r="N2928" vm="14376">
        <f ca="1"/>
        <v>302.78699999999998</v>
      </c>
      <c r="O2928" vm="14377">
        <f ca="1"/>
        <v>141.66999999999999</v>
      </c>
      <c r="P2928" vm="14378">
        <f ca="1"/>
        <v>180.13</v>
      </c>
      <c r="Q2928" vm="9466">
        <f ca="1"/>
        <v>24.979800000000001</v>
      </c>
    </row>
    <row r="2929" spans="2:17" x14ac:dyDescent="0.2">
      <c r="B2929" vm="14379">
        <f ca="1"/>
        <v>40.268000000000001</v>
      </c>
      <c r="C2929" vm="14380">
        <f ca="1"/>
        <v>38.200000000000003</v>
      </c>
      <c r="N2929" vm="14381">
        <f ca="1"/>
        <v>303.20699999999999</v>
      </c>
      <c r="O2929" vm="14254">
        <f ca="1"/>
        <v>141.65</v>
      </c>
      <c r="P2929" vm="14382">
        <f ca="1"/>
        <v>182.08</v>
      </c>
      <c r="Q2929" vm="14383">
        <f ca="1"/>
        <v>24.6998</v>
      </c>
    </row>
    <row r="2930" spans="2:17" x14ac:dyDescent="0.2">
      <c r="B2930" vm="14384">
        <f ca="1"/>
        <v>39.9895</v>
      </c>
      <c r="C2930" vm="14385">
        <f ca="1"/>
        <v>38.094999999999999</v>
      </c>
      <c r="N2930" vm="14386">
        <f ca="1"/>
        <v>287.18709999999999</v>
      </c>
      <c r="O2930" vm="14387">
        <f ca="1"/>
        <v>142.11000000000001</v>
      </c>
      <c r="P2930" vm="14388">
        <f ca="1"/>
        <v>179.07</v>
      </c>
      <c r="Q2930" vm="14389">
        <f ca="1"/>
        <v>24.353100000000001</v>
      </c>
    </row>
    <row r="2931" spans="2:17" x14ac:dyDescent="0.2">
      <c r="B2931" vm="14390">
        <f ca="1"/>
        <v>39.9255</v>
      </c>
      <c r="C2931" vm="14391">
        <f ca="1"/>
        <v>37.875</v>
      </c>
      <c r="N2931" vm="14392">
        <f ca="1"/>
        <v>299.99700000000001</v>
      </c>
      <c r="O2931" vm="14393">
        <f ca="1"/>
        <v>142.72999999999999</v>
      </c>
      <c r="P2931" vm="14394">
        <f ca="1"/>
        <v>176.37</v>
      </c>
      <c r="Q2931" vm="9185">
        <f ca="1"/>
        <v>24.296399999999998</v>
      </c>
    </row>
    <row r="2932" spans="2:17" x14ac:dyDescent="0.2">
      <c r="B2932" vm="14395">
        <f ca="1"/>
        <v>40.024000000000001</v>
      </c>
      <c r="C2932" vm="14396">
        <f ca="1"/>
        <v>38.165500000000002</v>
      </c>
      <c r="N2932" vm="14397">
        <f ca="1"/>
        <v>304.68029999999999</v>
      </c>
      <c r="O2932" vm="13393">
        <f ca="1"/>
        <v>142</v>
      </c>
      <c r="P2932" vm="14398">
        <f ca="1"/>
        <v>177.35</v>
      </c>
      <c r="Q2932" vm="9586">
        <f ca="1"/>
        <v>23.989799999999999</v>
      </c>
    </row>
    <row r="2933" spans="2:17" x14ac:dyDescent="0.2">
      <c r="B2933" vm="14399">
        <f ca="1"/>
        <v>39.843000000000004</v>
      </c>
      <c r="C2933" vm="14400">
        <f ca="1"/>
        <v>38.15</v>
      </c>
      <c r="N2933" vm="14401">
        <f ca="1"/>
        <v>304.41699999999997</v>
      </c>
      <c r="O2933" vm="14402">
        <f ca="1"/>
        <v>139.75</v>
      </c>
      <c r="P2933" vm="14403">
        <f ca="1"/>
        <v>178.38</v>
      </c>
      <c r="Q2933" vm="14404">
        <f ca="1"/>
        <v>24.123100000000001</v>
      </c>
    </row>
    <row r="2934" spans="2:17" x14ac:dyDescent="0.2">
      <c r="B2934" vm="14405">
        <f ca="1"/>
        <v>39.6</v>
      </c>
      <c r="C2934" vm="14406">
        <f ca="1"/>
        <v>37.799999999999997</v>
      </c>
      <c r="N2934" vm="14407">
        <f ca="1"/>
        <v>295.3304</v>
      </c>
      <c r="O2934" vm="14408">
        <f ca="1"/>
        <v>137.66999999999999</v>
      </c>
      <c r="P2934" vm="14409">
        <f ca="1"/>
        <v>178.5</v>
      </c>
      <c r="Q2934" vm="14410">
        <f ca="1"/>
        <v>23.803100000000001</v>
      </c>
    </row>
    <row r="2935" spans="2:17" x14ac:dyDescent="0.2">
      <c r="B2935" vm="14411">
        <f ca="1"/>
        <v>39.624499999999998</v>
      </c>
      <c r="C2935" vm="14412">
        <f ca="1"/>
        <v>38.002499999999998</v>
      </c>
      <c r="N2935" vm="14413">
        <f ca="1"/>
        <v>278.04059999999998</v>
      </c>
      <c r="O2935" vm="14414">
        <f ca="1"/>
        <v>137.19999999999999</v>
      </c>
      <c r="P2935" vm="14415">
        <f ca="1"/>
        <v>179.94</v>
      </c>
      <c r="Q2935" vm="14416">
        <f ca="1"/>
        <v>23.713100000000001</v>
      </c>
    </row>
    <row r="2936" spans="2:17" x14ac:dyDescent="0.2">
      <c r="B2936" vm="14417">
        <f ca="1"/>
        <v>39.652500000000003</v>
      </c>
      <c r="C2936" vm="14418">
        <f ca="1"/>
        <v>38.436</v>
      </c>
      <c r="N2936" vm="14419">
        <f ca="1"/>
        <v>276.80720000000002</v>
      </c>
      <c r="O2936" vm="14420">
        <f ca="1"/>
        <v>137.01</v>
      </c>
      <c r="P2936" vm="14421">
        <f ca="1"/>
        <v>179.4</v>
      </c>
      <c r="Q2936" vm="14191">
        <f ca="1"/>
        <v>23.919799999999999</v>
      </c>
    </row>
    <row r="2937" spans="2:17" x14ac:dyDescent="0.2">
      <c r="B2937" vm="14422">
        <f ca="1"/>
        <v>39.643999999999998</v>
      </c>
      <c r="C2937" vm="14423">
        <f ca="1"/>
        <v>38.552500000000002</v>
      </c>
      <c r="N2937" vm="14424">
        <f ca="1"/>
        <v>233.46100000000001</v>
      </c>
      <c r="O2937" vm="14425">
        <f ca="1"/>
        <v>136.55000000000001</v>
      </c>
      <c r="P2937" vm="14426">
        <f ca="1"/>
        <v>179</v>
      </c>
      <c r="Q2937" vm="9196">
        <f ca="1"/>
        <v>23.819800000000001</v>
      </c>
    </row>
    <row r="2938" spans="2:17" x14ac:dyDescent="0.2">
      <c r="B2938" vm="7388">
        <f ca="1"/>
        <v>39.479999999999997</v>
      </c>
      <c r="C2938" vm="14427">
        <f ca="1"/>
        <v>38.33</v>
      </c>
      <c r="N2938" vm="14428">
        <f ca="1"/>
        <v>269.74059999999997</v>
      </c>
      <c r="O2938" vm="14429">
        <f ca="1"/>
        <v>136.82</v>
      </c>
      <c r="P2938" vm="14430">
        <f ca="1"/>
        <v>180.03</v>
      </c>
      <c r="Q2938" vm="14431">
        <f ca="1"/>
        <v>23.856400000000001</v>
      </c>
    </row>
    <row r="2939" spans="2:17" x14ac:dyDescent="0.2">
      <c r="B2939" vm="14432">
        <f ca="1"/>
        <v>39.598999999999997</v>
      </c>
      <c r="C2939" vm="14433">
        <f ca="1"/>
        <v>38.545000000000002</v>
      </c>
      <c r="N2939" vm="14434">
        <f ca="1"/>
        <v>271.66730000000001</v>
      </c>
      <c r="O2939" vm="14435">
        <f ca="1"/>
        <v>136.5</v>
      </c>
      <c r="P2939" vm="14436">
        <f ca="1"/>
        <v>179.57</v>
      </c>
      <c r="Q2939" vm="14437">
        <f ca="1"/>
        <v>24.329799999999999</v>
      </c>
    </row>
    <row r="2940" spans="2:17" x14ac:dyDescent="0.2">
      <c r="B2940" vm="14438">
        <f ca="1"/>
        <v>39.763500000000001</v>
      </c>
      <c r="C2940" vm="14439">
        <f ca="1"/>
        <v>38.705500000000001</v>
      </c>
      <c r="N2940" vm="14440">
        <f ca="1"/>
        <v>289.8904</v>
      </c>
      <c r="O2940" vm="14441">
        <f ca="1"/>
        <v>136.62</v>
      </c>
      <c r="P2940" vm="14442">
        <f ca="1"/>
        <v>180.39</v>
      </c>
      <c r="Q2940" vm="14443">
        <f ca="1"/>
        <v>24.2531</v>
      </c>
    </row>
    <row r="2941" spans="2:17" x14ac:dyDescent="0.2">
      <c r="B2941" vm="14444">
        <f ca="1"/>
        <v>39.919499999999999</v>
      </c>
      <c r="C2941" vm="14445">
        <f ca="1"/>
        <v>38.701999999999998</v>
      </c>
      <c r="N2941" vm="14446">
        <f ca="1"/>
        <v>290.70710000000003</v>
      </c>
      <c r="O2941" vm="14447">
        <f ca="1"/>
        <v>135</v>
      </c>
      <c r="P2941" vm="14448">
        <f ca="1"/>
        <v>182.31</v>
      </c>
      <c r="Q2941" vm="14323">
        <f ca="1"/>
        <v>24.333100000000002</v>
      </c>
    </row>
    <row r="2942" spans="2:17" x14ac:dyDescent="0.2">
      <c r="B2942" vm="14449">
        <f ca="1"/>
        <v>40.396500000000003</v>
      </c>
      <c r="C2942" vm="14450">
        <f ca="1"/>
        <v>39.476500000000001</v>
      </c>
      <c r="N2942" vm="14451">
        <f ca="1"/>
        <v>292.92039999999997</v>
      </c>
      <c r="O2942" vm="14452">
        <f ca="1"/>
        <v>134.47</v>
      </c>
      <c r="P2942" vm="14453">
        <f ca="1"/>
        <v>181.17</v>
      </c>
      <c r="Q2942" vm="14454">
        <f ca="1"/>
        <v>23.963100000000001</v>
      </c>
    </row>
    <row r="2943" spans="2:17" x14ac:dyDescent="0.2">
      <c r="B2943" vm="14455">
        <f ca="1"/>
        <v>40.261000000000003</v>
      </c>
      <c r="C2943" vm="14456">
        <f ca="1"/>
        <v>39.194499999999998</v>
      </c>
      <c r="N2943" vm="14457">
        <f ca="1"/>
        <v>283.03050000000002</v>
      </c>
      <c r="O2943" vm="14458">
        <f ca="1"/>
        <v>134.71</v>
      </c>
      <c r="P2943" vm="14378">
        <f ca="1"/>
        <v>180.13</v>
      </c>
      <c r="Q2943" vm="14459">
        <f ca="1"/>
        <v>23.773099999999999</v>
      </c>
    </row>
    <row r="2944" spans="2:17" x14ac:dyDescent="0.2">
      <c r="B2944" vm="14460">
        <f ca="1"/>
        <v>39.938499999999998</v>
      </c>
      <c r="C2944" vm="14461">
        <f ca="1"/>
        <v>38.968000000000004</v>
      </c>
      <c r="N2944" vm="14462">
        <f ca="1"/>
        <v>285.43049999999999</v>
      </c>
      <c r="O2944" vm="14463">
        <f ca="1"/>
        <v>132.71</v>
      </c>
      <c r="P2944" vm="14140">
        <f ca="1"/>
        <v>180.4</v>
      </c>
      <c r="Q2944" vm="14464">
        <f ca="1"/>
        <v>23.596399999999999</v>
      </c>
    </row>
    <row r="2945" spans="2:17" x14ac:dyDescent="0.2">
      <c r="B2945" vm="14465">
        <f ca="1"/>
        <v>39.225999999999999</v>
      </c>
      <c r="C2945" vm="14466">
        <f ca="1"/>
        <v>37.8675</v>
      </c>
      <c r="N2945" vm="14467">
        <f ca="1"/>
        <v>265.17399999999998</v>
      </c>
      <c r="O2945" vm="14468">
        <f ca="1"/>
        <v>134.24</v>
      </c>
      <c r="P2945" vm="14469">
        <f ca="1"/>
        <v>181.46</v>
      </c>
      <c r="Q2945" vm="13005">
        <f ca="1"/>
        <v>23.946400000000001</v>
      </c>
    </row>
    <row r="2946" spans="2:17" x14ac:dyDescent="0.2">
      <c r="B2946" vm="14470">
        <f ca="1"/>
        <v>39.700499999999998</v>
      </c>
      <c r="C2946" vm="14471">
        <f ca="1"/>
        <v>38.438499999999998</v>
      </c>
      <c r="N2946" vm="14472">
        <f ca="1"/>
        <v>279.82389999999998</v>
      </c>
      <c r="O2946" vm="14473">
        <f ca="1"/>
        <v>133.87</v>
      </c>
      <c r="P2946" vm="14474">
        <f ca="1"/>
        <v>183</v>
      </c>
      <c r="Q2946" vm="9201">
        <f ca="1"/>
        <v>23.873100000000001</v>
      </c>
    </row>
    <row r="2947" spans="2:17" x14ac:dyDescent="0.2">
      <c r="B2947" vm="14475">
        <f ca="1"/>
        <v>39.3765</v>
      </c>
      <c r="C2947" vm="13545">
        <f ca="1"/>
        <v>38.11</v>
      </c>
      <c r="N2947" vm="14476">
        <f ca="1"/>
        <v>283.81380000000001</v>
      </c>
      <c r="O2947" vm="14477">
        <f ca="1"/>
        <v>133.03</v>
      </c>
      <c r="P2947" vm="14478">
        <f ca="1"/>
        <v>183.93</v>
      </c>
      <c r="Q2947" vm="14479">
        <f ca="1"/>
        <v>23.8264</v>
      </c>
    </row>
    <row r="2948" spans="2:17" x14ac:dyDescent="0.2">
      <c r="B2948" vm="14480">
        <f ca="1"/>
        <v>39.500500000000002</v>
      </c>
      <c r="C2948" vm="14481">
        <f ca="1"/>
        <v>38.1</v>
      </c>
      <c r="N2948" vm="14482">
        <f ca="1"/>
        <v>280.06290000000001</v>
      </c>
      <c r="O2948" vm="14099">
        <f ca="1"/>
        <v>135.61000000000001</v>
      </c>
      <c r="P2948" vm="14483">
        <f ca="1"/>
        <v>184.24</v>
      </c>
      <c r="Q2948" vm="8640">
        <f ca="1"/>
        <v>24.106400000000001</v>
      </c>
    </row>
    <row r="2949" spans="2:17" x14ac:dyDescent="0.2">
      <c r="B2949" vm="14484">
        <f ca="1"/>
        <v>39.951000000000001</v>
      </c>
      <c r="C2949" vm="14485">
        <f ca="1"/>
        <v>38.664000000000001</v>
      </c>
      <c r="N2949" vm="14486">
        <f ca="1"/>
        <v>260.20069999999998</v>
      </c>
      <c r="O2949" vm="14487">
        <f ca="1"/>
        <v>138.68</v>
      </c>
      <c r="P2949" vm="14488">
        <f ca="1"/>
        <v>179.9</v>
      </c>
      <c r="Q2949" vm="10567">
        <f ca="1"/>
        <v>24.213100000000001</v>
      </c>
    </row>
    <row r="2950" spans="2:17" x14ac:dyDescent="0.2">
      <c r="B2950" vm="14489">
        <f ca="1"/>
        <v>40.055500000000002</v>
      </c>
      <c r="C2950" vm="14490">
        <f ca="1"/>
        <v>38.9985</v>
      </c>
      <c r="N2950" vm="14491">
        <f ca="1"/>
        <v>258.42070000000001</v>
      </c>
      <c r="O2950" vm="14492">
        <f ca="1"/>
        <v>138.13</v>
      </c>
      <c r="P2950" vm="14493">
        <f ca="1"/>
        <v>182.66</v>
      </c>
      <c r="Q2950" vm="14494">
        <f ca="1"/>
        <v>24.049800000000001</v>
      </c>
    </row>
    <row r="2951" spans="2:17" x14ac:dyDescent="0.2">
      <c r="B2951" vm="7404">
        <f ca="1"/>
        <v>40</v>
      </c>
      <c r="C2951" vm="14495">
        <f ca="1"/>
        <v>38.799999999999997</v>
      </c>
      <c r="N2951" vm="14496">
        <f ca="1"/>
        <v>269.66399999999999</v>
      </c>
      <c r="O2951" vm="14497">
        <f ca="1"/>
        <v>138.19999999999999</v>
      </c>
      <c r="P2951" vm="14498">
        <f ca="1"/>
        <v>181.25</v>
      </c>
      <c r="Q2951" vm="9328">
        <f ca="1"/>
        <v>24.059799999999999</v>
      </c>
    </row>
    <row r="2952" spans="2:17" x14ac:dyDescent="0.2">
      <c r="B2952" vm="14499">
        <f ca="1"/>
        <v>40.063000000000002</v>
      </c>
      <c r="C2952" vm="14500">
        <f ca="1"/>
        <v>39.162500000000001</v>
      </c>
      <c r="N2952" vm="14501">
        <f ca="1"/>
        <v>276.9939</v>
      </c>
      <c r="O2952" vm="14120">
        <f ca="1"/>
        <v>140.49</v>
      </c>
      <c r="P2952" vm="14502">
        <f ca="1"/>
        <v>182.74</v>
      </c>
      <c r="Q2952" vm="14503">
        <f ca="1"/>
        <v>24.1431</v>
      </c>
    </row>
    <row r="2953" spans="2:17" x14ac:dyDescent="0.2">
      <c r="B2953" vm="14504">
        <f ca="1"/>
        <v>40.5</v>
      </c>
      <c r="C2953" vm="14505">
        <f ca="1"/>
        <v>39.713500000000003</v>
      </c>
      <c r="N2953" vm="14506">
        <f ca="1"/>
        <v>291.49380000000002</v>
      </c>
      <c r="O2953" vm="14507">
        <f ca="1"/>
        <v>141.02000000000001</v>
      </c>
      <c r="P2953" vm="14508">
        <f ca="1"/>
        <v>181.9</v>
      </c>
      <c r="Q2953" vm="8658">
        <f ca="1"/>
        <v>24.1998</v>
      </c>
    </row>
    <row r="2954" spans="2:17" x14ac:dyDescent="0.2">
      <c r="B2954" vm="14509">
        <f ca="1"/>
        <v>40.756999999999998</v>
      </c>
      <c r="C2954" vm="14510">
        <f ca="1"/>
        <v>40.156500000000001</v>
      </c>
      <c r="N2954" vm="14511">
        <f ca="1"/>
        <v>304.99029999999999</v>
      </c>
      <c r="O2954" vm="14512">
        <f ca="1"/>
        <v>139.94999999999999</v>
      </c>
      <c r="P2954" vm="14513">
        <f ca="1"/>
        <v>182.55</v>
      </c>
      <c r="Q2954" vm="14514">
        <f ca="1"/>
        <v>24.103100000000001</v>
      </c>
    </row>
    <row r="2955" spans="2:17" x14ac:dyDescent="0.2">
      <c r="B2955" vm="14515">
        <f ca="1"/>
        <v>40.491</v>
      </c>
      <c r="C2955" vm="14516">
        <f ca="1"/>
        <v>40.090000000000003</v>
      </c>
      <c r="N2955" vm="14517">
        <f ca="1"/>
        <v>309.99689999999998</v>
      </c>
      <c r="O2955" vm="14518">
        <f ca="1"/>
        <v>139.99</v>
      </c>
      <c r="P2955" vm="14519">
        <f ca="1"/>
        <v>183.07</v>
      </c>
      <c r="Q2955" vm="9154">
        <f ca="1"/>
        <v>23.976400000000002</v>
      </c>
    </row>
    <row r="2956" spans="2:17" x14ac:dyDescent="0.2">
      <c r="B2956" vm="14520">
        <f ca="1"/>
        <v>40.091500000000003</v>
      </c>
      <c r="C2956" vm="14521">
        <f ca="1"/>
        <v>40.092500000000001</v>
      </c>
      <c r="N2956" vm="14522">
        <f ca="1"/>
        <v>326.64339999999999</v>
      </c>
      <c r="O2956" vm="14523">
        <f ca="1"/>
        <v>141.13</v>
      </c>
      <c r="P2956" vm="14524">
        <f ca="1"/>
        <v>181.66</v>
      </c>
      <c r="Q2956" vm="12835">
        <f ca="1"/>
        <v>24.0731</v>
      </c>
    </row>
    <row r="2957" spans="2:17" x14ac:dyDescent="0.2">
      <c r="B2957" vm="14525">
        <f ca="1"/>
        <v>40.204000000000001</v>
      </c>
      <c r="C2957" vm="14526">
        <f ca="1"/>
        <v>40.9</v>
      </c>
      <c r="N2957" vm="14299">
        <f ca="1"/>
        <v>336.57330000000002</v>
      </c>
      <c r="O2957" vm="14527">
        <f ca="1"/>
        <v>140.18</v>
      </c>
      <c r="P2957" vm="14528">
        <f ca="1"/>
        <v>182.5</v>
      </c>
      <c r="Q2957" vm="14431">
        <f ca="1"/>
        <v>23.856400000000001</v>
      </c>
    </row>
    <row r="2958" spans="2:17" x14ac:dyDescent="0.2">
      <c r="B2958" vm="14529">
        <f ca="1"/>
        <v>40.361499999999999</v>
      </c>
      <c r="C2958" vm="14530">
        <f ca="1"/>
        <v>41.412999999999997</v>
      </c>
      <c r="N2958" vm="14531">
        <f ca="1"/>
        <v>335.9966</v>
      </c>
      <c r="O2958" vm="14532">
        <f ca="1"/>
        <v>139.18</v>
      </c>
      <c r="P2958" vm="14533">
        <f ca="1"/>
        <v>186.33</v>
      </c>
      <c r="Q2958" vm="13031">
        <f ca="1"/>
        <v>23.833100000000002</v>
      </c>
    </row>
    <row r="2959" spans="2:17" x14ac:dyDescent="0.2">
      <c r="B2959" vm="14534">
        <f ca="1"/>
        <v>40.18</v>
      </c>
      <c r="C2959" vm="14535">
        <f ca="1"/>
        <v>41.630499999999998</v>
      </c>
      <c r="N2959" vm="14536">
        <f ca="1"/>
        <v>355.02980000000002</v>
      </c>
      <c r="O2959" vm="14172">
        <f ca="1"/>
        <v>139.35</v>
      </c>
      <c r="P2959" vm="14537">
        <f ca="1"/>
        <v>186.5</v>
      </c>
      <c r="Q2959" vm="13054">
        <f ca="1"/>
        <v>23.943100000000001</v>
      </c>
    </row>
    <row r="2960" spans="2:17" x14ac:dyDescent="0.2">
      <c r="B2960" vm="14538">
        <f ca="1"/>
        <v>40.127499999999998</v>
      </c>
      <c r="C2960" vm="14539">
        <f ca="1"/>
        <v>41.8</v>
      </c>
      <c r="N2960" vm="14540">
        <f ca="1"/>
        <v>369.3263</v>
      </c>
      <c r="O2960" vm="13410">
        <f ca="1"/>
        <v>138.69</v>
      </c>
      <c r="P2960" vm="14541">
        <f ca="1"/>
        <v>185.52</v>
      </c>
      <c r="Q2960" vm="9211">
        <f ca="1"/>
        <v>23.9998</v>
      </c>
    </row>
    <row r="2961" spans="2:17" x14ac:dyDescent="0.2">
      <c r="B2961" vm="5956">
        <f ca="1"/>
        <v>40.25</v>
      </c>
      <c r="C2961" vm="14542">
        <f ca="1"/>
        <v>42.045499999999997</v>
      </c>
      <c r="N2961" vm="14543">
        <f ca="1"/>
        <v>363.71969999999999</v>
      </c>
      <c r="O2961" vm="14189">
        <f ca="1"/>
        <v>138.21</v>
      </c>
      <c r="P2961" vm="14544">
        <f ca="1"/>
        <v>184.5</v>
      </c>
      <c r="Q2961" vm="14545">
        <f ca="1"/>
        <v>23.956399999999999</v>
      </c>
    </row>
    <row r="2962" spans="2:17" x14ac:dyDescent="0.2">
      <c r="B2962" vm="14337">
        <f ca="1"/>
        <v>40.299999999999997</v>
      </c>
      <c r="C2962" vm="14546">
        <f ca="1"/>
        <v>41.9</v>
      </c>
      <c r="N2962" vm="14547">
        <f ca="1"/>
        <v>364.85300000000001</v>
      </c>
      <c r="O2962" vm="14548">
        <f ca="1"/>
        <v>137.31</v>
      </c>
      <c r="P2962" vm="14549">
        <f ca="1"/>
        <v>187.6</v>
      </c>
      <c r="Q2962" vm="9246">
        <f ca="1"/>
        <v>23.399799999999999</v>
      </c>
    </row>
    <row r="2963" spans="2:17" x14ac:dyDescent="0.2">
      <c r="B2963" vm="14525">
        <f ca="1"/>
        <v>40.204000000000001</v>
      </c>
      <c r="C2963" vm="14550">
        <f ca="1"/>
        <v>42.185000000000002</v>
      </c>
      <c r="N2963" vm="14551">
        <f ca="1"/>
        <v>360.37970000000001</v>
      </c>
      <c r="O2963" vm="14144">
        <f ca="1"/>
        <v>137.21</v>
      </c>
      <c r="P2963" vm="14552">
        <f ca="1"/>
        <v>188.15</v>
      </c>
      <c r="Q2963" vm="14553">
        <f ca="1"/>
        <v>23.086400000000001</v>
      </c>
    </row>
    <row r="2964" spans="2:17" x14ac:dyDescent="0.2">
      <c r="B2964" vm="14554">
        <f ca="1"/>
        <v>40.296500000000002</v>
      </c>
      <c r="C2964" vm="14555">
        <f ca="1"/>
        <v>42.289499999999997</v>
      </c>
      <c r="N2964" vm="14556">
        <f ca="1"/>
        <v>363.12299999999999</v>
      </c>
      <c r="O2964" vm="13335">
        <f ca="1"/>
        <v>136.97</v>
      </c>
      <c r="P2964" vm="14557">
        <f ca="1"/>
        <v>187.1</v>
      </c>
      <c r="Q2964" vm="13863">
        <f ca="1"/>
        <v>22.916399999999999</v>
      </c>
    </row>
    <row r="2965" spans="2:17" x14ac:dyDescent="0.2">
      <c r="B2965" vm="14558">
        <f ca="1"/>
        <v>40.1965</v>
      </c>
      <c r="C2965" vm="14559">
        <f ca="1"/>
        <v>42.162500000000001</v>
      </c>
      <c r="N2965" vm="14560">
        <f ca="1"/>
        <v>378.7629</v>
      </c>
      <c r="O2965" vm="14561">
        <f ca="1"/>
        <v>137.32</v>
      </c>
      <c r="P2965" vm="14562">
        <f ca="1"/>
        <v>187.89</v>
      </c>
      <c r="Q2965" vm="14563">
        <f ca="1"/>
        <v>22.649799999999999</v>
      </c>
    </row>
    <row r="2966" spans="2:17" x14ac:dyDescent="0.2">
      <c r="B2966" vm="14564">
        <f ca="1"/>
        <v>40.708500000000001</v>
      </c>
      <c r="C2966" vm="14565">
        <f ca="1"/>
        <v>42.051000000000002</v>
      </c>
      <c r="N2966" vm="14566">
        <f ca="1"/>
        <v>357.81979999999999</v>
      </c>
      <c r="O2966" vm="14567">
        <f ca="1"/>
        <v>134.97999999999999</v>
      </c>
      <c r="P2966" vm="14568">
        <f ca="1"/>
        <v>189.74</v>
      </c>
      <c r="Q2966" vm="14569">
        <f ca="1"/>
        <v>22.579799999999999</v>
      </c>
    </row>
    <row r="2967" spans="2:17" x14ac:dyDescent="0.2">
      <c r="B2967" vm="14570">
        <f ca="1"/>
        <v>40.597999999999999</v>
      </c>
      <c r="C2967" vm="14571">
        <f ca="1"/>
        <v>41.7</v>
      </c>
      <c r="N2967" vm="14572">
        <f ca="1"/>
        <v>350.79320000000001</v>
      </c>
      <c r="O2967" vm="14573">
        <f ca="1"/>
        <v>134.65</v>
      </c>
      <c r="P2967" vm="14574">
        <f ca="1"/>
        <v>189.31</v>
      </c>
      <c r="Q2967" vm="14575">
        <f ca="1"/>
        <v>22.3964</v>
      </c>
    </row>
    <row r="2968" spans="2:17" x14ac:dyDescent="0.2">
      <c r="B2968" vm="14576">
        <f ca="1"/>
        <v>40.3035</v>
      </c>
      <c r="C2968" vm="14577">
        <f ca="1"/>
        <v>41.45</v>
      </c>
      <c r="N2968" vm="14578">
        <f ca="1"/>
        <v>347.73320000000001</v>
      </c>
      <c r="O2968" vm="14579">
        <f ca="1"/>
        <v>134.78</v>
      </c>
      <c r="P2968" vm="14580">
        <f ca="1"/>
        <v>187.06</v>
      </c>
      <c r="Q2968" vm="14581">
        <f ca="1"/>
        <v>22.8064</v>
      </c>
    </row>
    <row r="2969" spans="2:17" x14ac:dyDescent="0.2">
      <c r="B2969" vm="14582">
        <f ca="1"/>
        <v>40.372500000000002</v>
      </c>
      <c r="C2969" vm="14583">
        <f ca="1"/>
        <v>41.753999999999998</v>
      </c>
      <c r="N2969" vm="14584">
        <f ca="1"/>
        <v>326.79669999999999</v>
      </c>
      <c r="O2969" vm="14585">
        <f ca="1"/>
        <v>134.06</v>
      </c>
      <c r="P2969" vm="14586">
        <f ca="1"/>
        <v>189</v>
      </c>
      <c r="Q2969" vm="14587">
        <f ca="1"/>
        <v>22.883099999999999</v>
      </c>
    </row>
    <row r="2970" spans="2:17" x14ac:dyDescent="0.2">
      <c r="B2970" vm="14588">
        <f ca="1"/>
        <v>40.299500000000002</v>
      </c>
      <c r="C2970" vm="14589">
        <f ca="1"/>
        <v>41.075000000000003</v>
      </c>
      <c r="N2970" vm="14590">
        <f ca="1"/>
        <v>332.54329999999999</v>
      </c>
      <c r="O2970" vm="14161">
        <f ca="1"/>
        <v>139.19999999999999</v>
      </c>
      <c r="P2970" vm="14591">
        <f ca="1"/>
        <v>188.41</v>
      </c>
      <c r="Q2970" vm="14592">
        <f ca="1"/>
        <v>22.856400000000001</v>
      </c>
    </row>
    <row r="2971" spans="2:17" x14ac:dyDescent="0.2">
      <c r="B2971" vm="14593">
        <f ca="1"/>
        <v>40.710500000000003</v>
      </c>
      <c r="C2971" vm="14594">
        <f ca="1"/>
        <v>41.105499999999999</v>
      </c>
      <c r="N2971" vm="14595">
        <f ca="1"/>
        <v>327.02170000000001</v>
      </c>
      <c r="O2971" vm="14596">
        <f ca="1"/>
        <v>143.82</v>
      </c>
      <c r="P2971" vm="14597">
        <f ca="1"/>
        <v>188</v>
      </c>
      <c r="Q2971" vm="14598">
        <f ca="1"/>
        <v>23.0731</v>
      </c>
    </row>
    <row r="2972" spans="2:17" x14ac:dyDescent="0.2">
      <c r="B2972" vm="14599">
        <f ca="1"/>
        <v>41.225999999999999</v>
      </c>
      <c r="C2972" vm="7439">
        <f ca="1"/>
        <v>41.02</v>
      </c>
      <c r="N2972" vm="14600">
        <f ca="1"/>
        <v>333.0933</v>
      </c>
      <c r="O2972" vm="14601">
        <f ca="1"/>
        <v>144.49</v>
      </c>
      <c r="P2972" vm="14602">
        <f ca="1"/>
        <v>189.59</v>
      </c>
      <c r="Q2972" vm="9097">
        <f ca="1"/>
        <v>22.993099999999998</v>
      </c>
    </row>
    <row r="2973" spans="2:17" x14ac:dyDescent="0.2">
      <c r="B2973" vm="14603">
        <f ca="1"/>
        <v>41.378</v>
      </c>
      <c r="C2973" vm="14604">
        <f ca="1"/>
        <v>40.6995</v>
      </c>
      <c r="N2973" vm="14605">
        <f ca="1"/>
        <v>329.67340000000002</v>
      </c>
      <c r="O2973" vm="14606">
        <f ca="1"/>
        <v>144.26</v>
      </c>
      <c r="P2973" vm="14607">
        <f ca="1"/>
        <v>189.49</v>
      </c>
      <c r="Q2973" vm="14608">
        <f ca="1"/>
        <v>22.779800000000002</v>
      </c>
    </row>
    <row r="2974" spans="2:17" x14ac:dyDescent="0.2">
      <c r="B2974" vm="14609">
        <f ca="1"/>
        <v>41</v>
      </c>
      <c r="C2974" vm="14610">
        <f ca="1"/>
        <v>40.468000000000004</v>
      </c>
      <c r="N2974" vm="14611">
        <f ca="1"/>
        <v>335.01659999999998</v>
      </c>
      <c r="O2974" vm="14612">
        <f ca="1"/>
        <v>146</v>
      </c>
      <c r="P2974" vm="14613">
        <f ca="1"/>
        <v>193</v>
      </c>
      <c r="Q2974" vm="14614">
        <f ca="1"/>
        <v>22.873100000000001</v>
      </c>
    </row>
    <row r="2975" spans="2:17" x14ac:dyDescent="0.2">
      <c r="B2975" vm="14615">
        <f ca="1"/>
        <v>41.5045</v>
      </c>
      <c r="C2975" vm="14616">
        <f ca="1"/>
        <v>41.247500000000002</v>
      </c>
      <c r="N2975" vm="14617">
        <f ca="1"/>
        <v>343.32990000000001</v>
      </c>
      <c r="O2975" vm="14618">
        <f ca="1"/>
        <v>144.88</v>
      </c>
      <c r="P2975" vm="14619">
        <f ca="1"/>
        <v>193.5</v>
      </c>
      <c r="Q2975" vm="13913">
        <f ca="1"/>
        <v>23.0031</v>
      </c>
    </row>
    <row r="2976" spans="2:17" x14ac:dyDescent="0.2">
      <c r="B2976" vm="14620">
        <f ca="1"/>
        <v>41.924999999999997</v>
      </c>
      <c r="C2976" vm="14621">
        <f ca="1"/>
        <v>41.965000000000003</v>
      </c>
      <c r="N2976" vm="14622">
        <f ca="1"/>
        <v>358.2398</v>
      </c>
      <c r="O2976" vm="14623">
        <f ca="1"/>
        <v>143.75</v>
      </c>
      <c r="P2976" vm="14624">
        <f ca="1"/>
        <v>194.44</v>
      </c>
      <c r="Q2976" vm="9789">
        <f ca="1"/>
        <v>23.099799999999998</v>
      </c>
    </row>
    <row r="2977" spans="2:17" x14ac:dyDescent="0.2">
      <c r="B2977" vm="14625">
        <f ca="1"/>
        <v>41.356000000000002</v>
      </c>
      <c r="C2977" vm="14626">
        <f ca="1"/>
        <v>41.637999999999998</v>
      </c>
      <c r="N2977" vm="14627">
        <f ca="1"/>
        <v>338.3</v>
      </c>
      <c r="O2977" vm="14628">
        <f ca="1"/>
        <v>142.72</v>
      </c>
      <c r="P2977" vm="14629">
        <f ca="1"/>
        <v>196.74</v>
      </c>
      <c r="Q2977" vm="9130">
        <f ca="1"/>
        <v>23.1998</v>
      </c>
    </row>
    <row r="2978" spans="2:17" x14ac:dyDescent="0.2">
      <c r="B2978" vm="14630">
        <f ca="1"/>
        <v>41.150500000000001</v>
      </c>
      <c r="C2978" vm="14631">
        <f ca="1"/>
        <v>41.561999999999998</v>
      </c>
      <c r="N2978" vm="14632">
        <f ca="1"/>
        <v>326.32010000000002</v>
      </c>
      <c r="O2978" vm="14633">
        <f ca="1"/>
        <v>141.66</v>
      </c>
      <c r="P2978" vm="14634">
        <f ca="1"/>
        <v>197</v>
      </c>
      <c r="Q2978" vm="10202">
        <f ca="1"/>
        <v>23.266400000000001</v>
      </c>
    </row>
    <row r="2979" spans="2:17" x14ac:dyDescent="0.2">
      <c r="B2979" vm="14635">
        <f ca="1"/>
        <v>41.497</v>
      </c>
      <c r="C2979" vm="14636">
        <f ca="1"/>
        <v>39.1</v>
      </c>
      <c r="N2979" vm="14637">
        <f ca="1"/>
        <v>331.80669999999998</v>
      </c>
      <c r="O2979" vm="14638">
        <f ca="1"/>
        <v>140.80000000000001</v>
      </c>
      <c r="P2979" vm="14639">
        <f ca="1"/>
        <v>201</v>
      </c>
      <c r="Q2979" vm="14640">
        <f ca="1"/>
        <v>23.353100000000001</v>
      </c>
    </row>
    <row r="2980" spans="2:17" x14ac:dyDescent="0.2">
      <c r="B2980" vm="14641">
        <f ca="1"/>
        <v>41.121499999999997</v>
      </c>
      <c r="C2980" vm="14642">
        <f ca="1"/>
        <v>39.051499999999997</v>
      </c>
      <c r="N2980" vm="14643">
        <f ca="1"/>
        <v>299.52370000000002</v>
      </c>
      <c r="O2980" vm="14644">
        <f ca="1"/>
        <v>141.51</v>
      </c>
      <c r="P2980" vm="14645">
        <f ca="1"/>
        <v>201.76</v>
      </c>
      <c r="Q2980" vm="8804">
        <f ca="1"/>
        <v>23.3264</v>
      </c>
    </row>
    <row r="2981" spans="2:17" x14ac:dyDescent="0.2">
      <c r="B2981" vm="14646">
        <f ca="1"/>
        <v>40.543500000000002</v>
      </c>
      <c r="C2981" vm="14647">
        <f ca="1"/>
        <v>39.950000000000003</v>
      </c>
      <c r="N2981" vm="14648">
        <f ca="1"/>
        <v>299.99029999999999</v>
      </c>
      <c r="O2981" vm="14649">
        <f ca="1"/>
        <v>139.02000000000001</v>
      </c>
      <c r="P2981" vm="14650">
        <f ca="1"/>
        <v>204.13</v>
      </c>
      <c r="Q2981" vm="8587">
        <f ca="1"/>
        <v>23.066400000000002</v>
      </c>
    </row>
    <row r="2982" spans="2:17" x14ac:dyDescent="0.2">
      <c r="B2982" vm="14651">
        <f ca="1"/>
        <v>40.338000000000001</v>
      </c>
      <c r="C2982" vm="14652">
        <f ca="1"/>
        <v>39.1965</v>
      </c>
      <c r="N2982" vm="14653">
        <f ca="1"/>
        <v>300.74700000000001</v>
      </c>
      <c r="O2982" vm="14532">
        <f ca="1"/>
        <v>139.18</v>
      </c>
      <c r="P2982" vm="14654">
        <f ca="1"/>
        <v>207.51</v>
      </c>
      <c r="Q2982" vm="14655">
        <f ca="1"/>
        <v>23.209800000000001</v>
      </c>
    </row>
    <row r="2983" spans="2:17" x14ac:dyDescent="0.2">
      <c r="B2983" vm="14656">
        <f ca="1"/>
        <v>39.225000000000001</v>
      </c>
      <c r="C2983" vm="14657">
        <f ca="1"/>
        <v>38.252499999999998</v>
      </c>
      <c r="N2983" vm="14658">
        <f ca="1"/>
        <v>286.9205</v>
      </c>
      <c r="O2983" vm="14167">
        <f ca="1"/>
        <v>138.44999999999999</v>
      </c>
      <c r="P2983" vm="14659">
        <f ca="1"/>
        <v>207.9</v>
      </c>
      <c r="Q2983" vm="14660">
        <f ca="1"/>
        <v>23.2364</v>
      </c>
    </row>
    <row r="2984" spans="2:17" x14ac:dyDescent="0.2">
      <c r="B2984" vm="14661">
        <f ca="1"/>
        <v>38.564999999999998</v>
      </c>
      <c r="C2984" vm="14662">
        <f ca="1"/>
        <v>38.139499999999998</v>
      </c>
      <c r="N2984" vm="14663">
        <f ca="1"/>
        <v>301.05700000000002</v>
      </c>
      <c r="O2984" vm="14664">
        <f ca="1"/>
        <v>139.6</v>
      </c>
      <c r="P2984" vm="14665">
        <f ca="1"/>
        <v>207.42</v>
      </c>
      <c r="Q2984" vm="14666">
        <f ca="1"/>
        <v>23.206399999999999</v>
      </c>
    </row>
    <row r="2985" spans="2:17" x14ac:dyDescent="0.2">
      <c r="B2985" vm="14667">
        <f ca="1"/>
        <v>39.747500000000002</v>
      </c>
      <c r="C2985" vm="14668">
        <f ca="1"/>
        <v>38.582000000000001</v>
      </c>
      <c r="N2985" vm="14669">
        <f ca="1"/>
        <v>301.31029999999998</v>
      </c>
      <c r="O2985" vm="14670">
        <f ca="1"/>
        <v>141.35</v>
      </c>
      <c r="P2985" vm="14671">
        <f ca="1"/>
        <v>200</v>
      </c>
      <c r="Q2985" vm="14660">
        <f ca="1"/>
        <v>23.2364</v>
      </c>
    </row>
    <row r="2986" spans="2:17" x14ac:dyDescent="0.2">
      <c r="B2986" vm="14672">
        <f ca="1"/>
        <v>40.101500000000001</v>
      </c>
      <c r="C2986" vm="14673">
        <f ca="1"/>
        <v>39.2485</v>
      </c>
      <c r="N2986" vm="14674">
        <f ca="1"/>
        <v>313.06689999999998</v>
      </c>
      <c r="O2986" vm="14675">
        <f ca="1"/>
        <v>139.54</v>
      </c>
      <c r="P2986" vm="14676">
        <f ca="1"/>
        <v>202.39</v>
      </c>
      <c r="Q2986" vm="9789">
        <f ca="1"/>
        <v>23.099799999999998</v>
      </c>
    </row>
    <row r="2987" spans="2:17" x14ac:dyDescent="0.2">
      <c r="B2987" vm="14520">
        <f ca="1"/>
        <v>40.091500000000003</v>
      </c>
      <c r="C2987" vm="14380">
        <f ca="1"/>
        <v>38.200000000000003</v>
      </c>
      <c r="N2987" vm="14677">
        <f ca="1"/>
        <v>295.66370000000001</v>
      </c>
      <c r="O2987" vm="13015">
        <f ca="1"/>
        <v>142.34</v>
      </c>
      <c r="P2987" vm="14678">
        <f ca="1"/>
        <v>204.3</v>
      </c>
      <c r="Q2987" vm="9331">
        <f ca="1"/>
        <v>23.7498</v>
      </c>
    </row>
    <row r="2988" spans="2:17" x14ac:dyDescent="0.2">
      <c r="B2988" vm="14504">
        <f ca="1"/>
        <v>40.5</v>
      </c>
      <c r="C2988" vm="14679">
        <f ca="1"/>
        <v>38.9405</v>
      </c>
      <c r="N2988" vm="14680">
        <f ca="1"/>
        <v>278.81389999999999</v>
      </c>
      <c r="O2988" vm="14681">
        <f ca="1"/>
        <v>146.71</v>
      </c>
      <c r="P2988" vm="14682">
        <f ca="1"/>
        <v>204</v>
      </c>
      <c r="Q2988" vm="14683">
        <f ca="1"/>
        <v>23.703099999999999</v>
      </c>
    </row>
    <row r="2989" spans="2:17" x14ac:dyDescent="0.2">
      <c r="B2989" vm="14684">
        <f ca="1"/>
        <v>38.840499999999999</v>
      </c>
      <c r="C2989" vm="14685">
        <f ca="1"/>
        <v>36.786499999999997</v>
      </c>
      <c r="N2989" vm="14686">
        <f ca="1"/>
        <v>273.10059999999999</v>
      </c>
      <c r="O2989" vm="14687">
        <f ca="1"/>
        <v>147.32</v>
      </c>
      <c r="P2989" vm="14688">
        <f ca="1"/>
        <v>201.49</v>
      </c>
      <c r="Q2989" vm="14689">
        <f ca="1"/>
        <v>23.719799999999999</v>
      </c>
    </row>
    <row r="2990" spans="2:17" x14ac:dyDescent="0.2">
      <c r="B2990" vm="14690">
        <f ca="1"/>
        <v>38.588000000000001</v>
      </c>
      <c r="C2990" vm="14691">
        <f ca="1"/>
        <v>37.275500000000001</v>
      </c>
      <c r="N2990" vm="13089">
        <f ca="1"/>
        <v>264.99740000000003</v>
      </c>
      <c r="O2990" vm="14692">
        <f ca="1"/>
        <v>153.51</v>
      </c>
      <c r="P2990" vm="14693">
        <f ca="1"/>
        <v>199.94</v>
      </c>
      <c r="Q2990" vm="14464">
        <f ca="1"/>
        <v>23.596399999999999</v>
      </c>
    </row>
    <row r="2991" spans="2:17" x14ac:dyDescent="0.2">
      <c r="B2991" vm="14694">
        <f ca="1"/>
        <v>38.273499999999999</v>
      </c>
      <c r="C2991" vm="3968">
        <f ca="1"/>
        <v>36.5</v>
      </c>
      <c r="N2991" vm="14695">
        <f ca="1"/>
        <v>233.6643</v>
      </c>
      <c r="O2991" vm="14696">
        <f ca="1"/>
        <v>151.99</v>
      </c>
      <c r="P2991" vm="14697">
        <f ca="1"/>
        <v>203.5</v>
      </c>
      <c r="Q2991" vm="14698">
        <f ca="1"/>
        <v>23.916399999999999</v>
      </c>
    </row>
    <row r="2992" spans="2:17" x14ac:dyDescent="0.2">
      <c r="B2992" vm="14699">
        <f ca="1"/>
        <v>38.521000000000001</v>
      </c>
      <c r="C2992" vm="14700">
        <f ca="1"/>
        <v>36.994</v>
      </c>
      <c r="N2992" vm="14701">
        <f ca="1"/>
        <v>257.82409999999999</v>
      </c>
      <c r="O2992" vm="14702">
        <f ca="1"/>
        <v>151.82</v>
      </c>
      <c r="P2992" vm="14703">
        <f ca="1"/>
        <v>205.5</v>
      </c>
      <c r="Q2992" vm="9818">
        <f ca="1"/>
        <v>23.026399999999999</v>
      </c>
    </row>
    <row r="2993" spans="2:17" x14ac:dyDescent="0.2">
      <c r="B2993" vm="14704">
        <f ca="1"/>
        <v>39.125</v>
      </c>
      <c r="C2993" vm="14705">
        <f ca="1"/>
        <v>37.466000000000001</v>
      </c>
      <c r="N2993" vm="14706">
        <f ca="1"/>
        <v>255.7174</v>
      </c>
      <c r="O2993" vm="14707">
        <f ca="1"/>
        <v>151.05000000000001</v>
      </c>
      <c r="P2993" vm="14708">
        <f ca="1"/>
        <v>203.05</v>
      </c>
      <c r="Q2993" vm="9742">
        <f ca="1"/>
        <v>22.976400000000002</v>
      </c>
    </row>
    <row r="2994" spans="2:17" x14ac:dyDescent="0.2">
      <c r="B2994" vm="14709">
        <f ca="1"/>
        <v>39.358499999999999</v>
      </c>
      <c r="C2994" vm="14710">
        <f ca="1"/>
        <v>38.049999999999997</v>
      </c>
      <c r="N2994" vm="14711">
        <f ca="1"/>
        <v>249.11750000000001</v>
      </c>
      <c r="O2994" vm="14712">
        <f ca="1"/>
        <v>149.72</v>
      </c>
      <c r="P2994" vm="14713">
        <f ca="1"/>
        <v>201.98</v>
      </c>
      <c r="Q2994" vm="14714">
        <f ca="1"/>
        <v>22.869800000000001</v>
      </c>
    </row>
    <row r="2995" spans="2:17" x14ac:dyDescent="0.2">
      <c r="B2995" vm="14715">
        <f ca="1"/>
        <v>38.905000000000001</v>
      </c>
      <c r="C2995" vm="14716">
        <f ca="1"/>
        <v>38.299999999999997</v>
      </c>
      <c r="N2995" vm="14717">
        <f ca="1"/>
        <v>248.17089999999999</v>
      </c>
      <c r="O2995" vm="14718">
        <f ca="1"/>
        <v>151.08000000000001</v>
      </c>
      <c r="P2995" vm="14719">
        <f ca="1"/>
        <v>201.97</v>
      </c>
      <c r="Q2995" vm="14720">
        <f ca="1"/>
        <v>23.243099999999998</v>
      </c>
    </row>
    <row r="2996" spans="2:17" x14ac:dyDescent="0.2">
      <c r="B2996" vm="14721">
        <f ca="1"/>
        <v>39.4495</v>
      </c>
      <c r="C2996" vm="14722">
        <f ca="1"/>
        <v>39.408499999999997</v>
      </c>
      <c r="N2996" vm="14723">
        <f ca="1"/>
        <v>235.6643</v>
      </c>
      <c r="O2996" vm="14724">
        <f ca="1"/>
        <v>152.01</v>
      </c>
      <c r="P2996" vm="14725">
        <f ca="1"/>
        <v>207.5</v>
      </c>
      <c r="Q2996" vm="9908">
        <f ca="1"/>
        <v>23.406400000000001</v>
      </c>
    </row>
    <row r="2997" spans="2:17" x14ac:dyDescent="0.2">
      <c r="B2997" vm="14726">
        <f ca="1"/>
        <v>39.475999999999999</v>
      </c>
      <c r="C2997" vm="14727">
        <f ca="1"/>
        <v>39.086500000000001</v>
      </c>
      <c r="N2997" vm="13701">
        <f ca="1"/>
        <v>237.99430000000001</v>
      </c>
      <c r="O2997" vm="14728">
        <f ca="1"/>
        <v>153.93</v>
      </c>
      <c r="P2997" vm="14729">
        <f ca="1"/>
        <v>205</v>
      </c>
      <c r="Q2997" vm="14683">
        <f ca="1"/>
        <v>23.703099999999999</v>
      </c>
    </row>
    <row r="2998" spans="2:17" x14ac:dyDescent="0.2">
      <c r="B2998" vm="14730">
        <f ca="1"/>
        <v>39.130499999999998</v>
      </c>
      <c r="C2998" vm="14731">
        <f ca="1"/>
        <v>39.325000000000003</v>
      </c>
      <c r="N2998" vm="14732">
        <f ca="1"/>
        <v>218.33779999999999</v>
      </c>
      <c r="O2998" vm="14733">
        <f ca="1"/>
        <v>152.74</v>
      </c>
      <c r="P2998" vm="14734">
        <f ca="1"/>
        <v>206.62</v>
      </c>
      <c r="Q2998" vm="14735">
        <f ca="1"/>
        <v>23.6431</v>
      </c>
    </row>
    <row r="2999" spans="2:17" x14ac:dyDescent="0.2">
      <c r="B2999" vm="14736">
        <f ca="1"/>
        <v>38.917499999999997</v>
      </c>
      <c r="C2999" vm="14737">
        <f ca="1"/>
        <v>38.849499999999999</v>
      </c>
      <c r="N2999" vm="14738">
        <f ca="1"/>
        <v>217.84119999999999</v>
      </c>
      <c r="O2999" vm="14739">
        <f ca="1"/>
        <v>156.94</v>
      </c>
      <c r="P2999" vm="14740">
        <f ca="1"/>
        <v>208.29</v>
      </c>
      <c r="Q2999" vm="12900">
        <f ca="1"/>
        <v>23.793099999999999</v>
      </c>
    </row>
    <row r="3000" spans="2:17" x14ac:dyDescent="0.2">
      <c r="B3000" vm="14741">
        <f ca="1"/>
        <v>39.418999999999997</v>
      </c>
      <c r="C3000" vm="14742">
        <f ca="1"/>
        <v>38.4</v>
      </c>
      <c r="N3000" vm="14743">
        <f ca="1"/>
        <v>207.9479</v>
      </c>
      <c r="O3000" vm="14744">
        <f ca="1"/>
        <v>157.47</v>
      </c>
      <c r="P3000" vm="14745">
        <f ca="1"/>
        <v>210</v>
      </c>
      <c r="Q3000" vm="9921">
        <f ca="1"/>
        <v>23.639800000000001</v>
      </c>
    </row>
    <row r="3001" spans="2:17" x14ac:dyDescent="0.2">
      <c r="B3001" vm="14746">
        <f ca="1"/>
        <v>39.454999999999998</v>
      </c>
      <c r="C3001" vm="14481">
        <f ca="1"/>
        <v>38.1</v>
      </c>
      <c r="N3001" vm="14747">
        <f ca="1"/>
        <v>220.47110000000001</v>
      </c>
      <c r="O3001" vm="14748">
        <f ca="1"/>
        <v>159.12</v>
      </c>
      <c r="P3001" vm="14749">
        <f ca="1"/>
        <v>212.52</v>
      </c>
      <c r="Q3001" vm="8833">
        <f ca="1"/>
        <v>23.416399999999999</v>
      </c>
    </row>
    <row r="3002" spans="2:17" x14ac:dyDescent="0.2">
      <c r="B3002" vm="14750">
        <f ca="1"/>
        <v>38.927500000000002</v>
      </c>
      <c r="C3002" vm="14751">
        <f ca="1"/>
        <v>37.6205</v>
      </c>
      <c r="N3002" vm="14752">
        <f ca="1"/>
        <v>241.08090000000001</v>
      </c>
      <c r="O3002" vm="13668">
        <f ca="1"/>
        <v>161</v>
      </c>
      <c r="P3002" vm="14753">
        <f ca="1"/>
        <v>212.13</v>
      </c>
      <c r="Q3002" vm="14087">
        <f ca="1"/>
        <v>23.526399999999999</v>
      </c>
    </row>
    <row r="3003" spans="2:17" x14ac:dyDescent="0.2">
      <c r="B3003" vm="14385">
        <f ca="1"/>
        <v>38.094999999999999</v>
      </c>
      <c r="C3003" vm="14754">
        <f ca="1"/>
        <v>37.17</v>
      </c>
      <c r="N3003" vm="14755">
        <f ca="1"/>
        <v>257.94409999999999</v>
      </c>
      <c r="O3003" vm="14756">
        <f ca="1"/>
        <v>160.19</v>
      </c>
      <c r="P3003" vm="14757">
        <f ca="1"/>
        <v>209.9</v>
      </c>
      <c r="Q3003" vm="14758">
        <f ca="1"/>
        <v>23.633099999999999</v>
      </c>
    </row>
    <row r="3004" spans="2:17" x14ac:dyDescent="0.2">
      <c r="B3004" vm="13525">
        <f ca="1"/>
        <v>38.5</v>
      </c>
      <c r="C3004" vm="7132">
        <f ca="1"/>
        <v>37.25</v>
      </c>
      <c r="N3004" vm="14759">
        <f ca="1"/>
        <v>251.7175</v>
      </c>
      <c r="O3004" vm="14760">
        <f ca="1"/>
        <v>158.16999999999999</v>
      </c>
      <c r="P3004" vm="14761">
        <f ca="1"/>
        <v>197.89</v>
      </c>
      <c r="Q3004" vm="14762">
        <f ca="1"/>
        <v>23.336400000000001</v>
      </c>
    </row>
    <row r="3005" spans="2:17" x14ac:dyDescent="0.2">
      <c r="B3005" vm="13930">
        <f ca="1"/>
        <v>39.009500000000003</v>
      </c>
      <c r="C3005" vm="14763">
        <f ca="1"/>
        <v>38.1995</v>
      </c>
      <c r="N3005" vm="14764">
        <f ca="1"/>
        <v>244.1542</v>
      </c>
      <c r="O3005" vm="14765">
        <f ca="1"/>
        <v>157.88999999999999</v>
      </c>
      <c r="P3005" vm="14766">
        <f ca="1"/>
        <v>198.79</v>
      </c>
      <c r="Q3005" vm="8851">
        <f ca="1"/>
        <v>23.309799999999999</v>
      </c>
    </row>
    <row r="3006" spans="2:17" x14ac:dyDescent="0.2">
      <c r="B3006" vm="14767">
        <f ca="1"/>
        <v>38.997500000000002</v>
      </c>
      <c r="C3006" vm="14768">
        <f ca="1"/>
        <v>38.227499999999999</v>
      </c>
      <c r="N3006" vm="14769">
        <f ca="1"/>
        <v>243.2226</v>
      </c>
      <c r="O3006" vm="14770">
        <f ca="1"/>
        <v>159.41</v>
      </c>
      <c r="P3006" vm="14771">
        <f ca="1"/>
        <v>190</v>
      </c>
      <c r="Q3006" vm="9637">
        <f ca="1"/>
        <v>23.493099999999998</v>
      </c>
    </row>
    <row r="3007" spans="2:17" x14ac:dyDescent="0.2">
      <c r="B3007" vm="14772">
        <f ca="1"/>
        <v>39.647500000000001</v>
      </c>
      <c r="C3007" vm="13431">
        <f ca="1"/>
        <v>38.593499999999999</v>
      </c>
      <c r="N3007" vm="14773">
        <f ca="1"/>
        <v>244.3509</v>
      </c>
      <c r="O3007" vm="14774">
        <f ca="1"/>
        <v>159.52000000000001</v>
      </c>
      <c r="P3007" vm="14775">
        <f ca="1"/>
        <v>182.12</v>
      </c>
      <c r="Q3007" vm="8740">
        <f ca="1"/>
        <v>23.423100000000002</v>
      </c>
    </row>
    <row r="3008" spans="2:17" x14ac:dyDescent="0.2">
      <c r="B3008" vm="14776">
        <f ca="1"/>
        <v>39.965000000000003</v>
      </c>
      <c r="C3008" vm="13525">
        <f ca="1"/>
        <v>38.5</v>
      </c>
      <c r="N3008" vm="14777">
        <f ca="1"/>
        <v>233.99770000000001</v>
      </c>
      <c r="O3008" vm="14778">
        <f ca="1"/>
        <v>158.83000000000001</v>
      </c>
      <c r="P3008" vm="14779">
        <f ca="1"/>
        <v>173.79</v>
      </c>
      <c r="Q3008" vm="14780">
        <f ca="1"/>
        <v>23.356400000000001</v>
      </c>
    </row>
    <row r="3009" spans="2:17" x14ac:dyDescent="0.2">
      <c r="B3009" vm="14781">
        <f ca="1"/>
        <v>40.241</v>
      </c>
      <c r="C3009" vm="14782">
        <f ca="1"/>
        <v>38.32</v>
      </c>
      <c r="N3009" vm="14783">
        <f ca="1"/>
        <v>240.08430000000001</v>
      </c>
      <c r="O3009" vm="14784">
        <f ca="1"/>
        <v>160.4</v>
      </c>
      <c r="P3009" vm="14785">
        <f ca="1"/>
        <v>186.32</v>
      </c>
      <c r="Q3009" vm="9662">
        <f ca="1"/>
        <v>23.889800000000001</v>
      </c>
    </row>
    <row r="3010" spans="2:17" x14ac:dyDescent="0.2">
      <c r="B3010" vm="14786">
        <f ca="1"/>
        <v>40.619500000000002</v>
      </c>
      <c r="C3010" vm="14787">
        <f ca="1"/>
        <v>38.247999999999998</v>
      </c>
      <c r="N3010" vm="14788">
        <f ca="1"/>
        <v>249.33750000000001</v>
      </c>
      <c r="O3010" vm="14789">
        <f ca="1"/>
        <v>161.13999999999999</v>
      </c>
      <c r="P3010" vm="14790">
        <f ca="1"/>
        <v>193.2</v>
      </c>
      <c r="Q3010" vm="9666">
        <f ca="1"/>
        <v>23.9664</v>
      </c>
    </row>
    <row r="3011" spans="2:17" x14ac:dyDescent="0.2">
      <c r="B3011" vm="14791">
        <f ca="1"/>
        <v>40.795999999999999</v>
      </c>
      <c r="C3011" vm="14792">
        <f ca="1"/>
        <v>38.912500000000001</v>
      </c>
      <c r="N3011" vm="14793">
        <f ca="1"/>
        <v>235.15430000000001</v>
      </c>
      <c r="O3011" vm="14794">
        <f ca="1"/>
        <v>159.87</v>
      </c>
      <c r="P3011" vm="14795">
        <f ca="1"/>
        <v>190.36</v>
      </c>
      <c r="Q3011" vm="14796">
        <f ca="1"/>
        <v>23.739799999999999</v>
      </c>
    </row>
    <row r="3012" spans="2:17" x14ac:dyDescent="0.2">
      <c r="B3012" vm="14797">
        <f ca="1"/>
        <v>40.868000000000002</v>
      </c>
      <c r="C3012" vm="14798">
        <f ca="1"/>
        <v>38.314</v>
      </c>
      <c r="N3012" vm="14799">
        <f ca="1"/>
        <v>223.1644</v>
      </c>
      <c r="O3012" vm="14800">
        <f ca="1"/>
        <v>161.38</v>
      </c>
      <c r="P3012" vm="14801">
        <f ca="1"/>
        <v>191.24</v>
      </c>
      <c r="Q3012" vm="14802">
        <f ca="1"/>
        <v>23.689800000000002</v>
      </c>
    </row>
    <row r="3013" spans="2:17" x14ac:dyDescent="0.2">
      <c r="B3013" vm="14803">
        <f ca="1"/>
        <v>40.915500000000002</v>
      </c>
      <c r="C3013" vm="14309">
        <f ca="1"/>
        <v>38.25</v>
      </c>
      <c r="N3013" vm="14804">
        <f ca="1"/>
        <v>218.28450000000001</v>
      </c>
      <c r="O3013" vm="14805">
        <f ca="1"/>
        <v>163.09</v>
      </c>
      <c r="P3013" vm="14806">
        <f ca="1"/>
        <v>183.54</v>
      </c>
      <c r="Q3013" vm="14807">
        <f ca="1"/>
        <v>23.613099999999999</v>
      </c>
    </row>
    <row r="3014" spans="2:17" x14ac:dyDescent="0.2">
      <c r="B3014" vm="14808">
        <f ca="1"/>
        <v>40.463999999999999</v>
      </c>
      <c r="C3014" vm="14809">
        <f ca="1"/>
        <v>37.944499999999998</v>
      </c>
      <c r="N3014" vm="14810">
        <f ca="1"/>
        <v>220.9145</v>
      </c>
      <c r="O3014" vm="14811">
        <f ca="1"/>
        <v>161.71</v>
      </c>
      <c r="P3014" vm="14812">
        <f ca="1"/>
        <v>171.21</v>
      </c>
      <c r="Q3014" vm="14813">
        <f ca="1"/>
        <v>23.909800000000001</v>
      </c>
    </row>
    <row r="3015" spans="2:17" x14ac:dyDescent="0.2">
      <c r="B3015" vm="14814">
        <f ca="1"/>
        <v>40.668500000000002</v>
      </c>
      <c r="C3015" vm="14815">
        <f ca="1"/>
        <v>38.432499999999997</v>
      </c>
      <c r="N3015" vm="14816">
        <f ca="1"/>
        <v>222.73439999999999</v>
      </c>
      <c r="O3015" vm="14817">
        <f ca="1"/>
        <v>161.41999999999999</v>
      </c>
      <c r="P3015" vm="14818">
        <f ca="1"/>
        <v>179.47</v>
      </c>
      <c r="Q3015" vm="14819">
        <f ca="1"/>
        <v>23.886399999999998</v>
      </c>
    </row>
    <row r="3016" spans="2:17" x14ac:dyDescent="0.2">
      <c r="B3016" vm="14820">
        <f ca="1"/>
        <v>40.786000000000001</v>
      </c>
      <c r="C3016" vm="13525">
        <f ca="1"/>
        <v>38.5</v>
      </c>
      <c r="N3016" vm="14821">
        <f ca="1"/>
        <v>213.43119999999999</v>
      </c>
      <c r="O3016" vm="14822">
        <f ca="1"/>
        <v>161.38999999999999</v>
      </c>
      <c r="P3016" vm="14823">
        <f ca="1"/>
        <v>177.65</v>
      </c>
      <c r="Q3016" vm="14824">
        <f ca="1"/>
        <v>23.746400000000001</v>
      </c>
    </row>
    <row r="3017" spans="2:17" x14ac:dyDescent="0.2">
      <c r="B3017" vm="14825">
        <f ca="1"/>
        <v>40.454999999999998</v>
      </c>
      <c r="C3017" vm="14826">
        <f ca="1"/>
        <v>38.405999999999999</v>
      </c>
      <c r="N3017" vm="14827">
        <f ca="1"/>
        <v>224.6011</v>
      </c>
      <c r="O3017" vm="14828">
        <f ca="1"/>
        <v>161.56</v>
      </c>
      <c r="P3017" vm="14829">
        <f ca="1"/>
        <v>158.5</v>
      </c>
      <c r="Q3017" vm="9703">
        <f ca="1"/>
        <v>23.1431</v>
      </c>
    </row>
    <row r="3018" spans="2:17" x14ac:dyDescent="0.2">
      <c r="B3018" vm="14830">
        <f ca="1"/>
        <v>40.400500000000001</v>
      </c>
      <c r="C3018" vm="14768">
        <f ca="1"/>
        <v>38.227499999999999</v>
      </c>
      <c r="N3018" vm="14831">
        <f ca="1"/>
        <v>234.501</v>
      </c>
      <c r="O3018" vm="14832">
        <f ca="1"/>
        <v>163.26</v>
      </c>
      <c r="P3018" vm="14833">
        <f ca="1"/>
        <v>168.72</v>
      </c>
      <c r="Q3018" vm="9789">
        <f ca="1"/>
        <v>23.099799999999998</v>
      </c>
    </row>
    <row r="3019" spans="2:17" x14ac:dyDescent="0.2">
      <c r="B3019" vm="14834">
        <f ca="1"/>
        <v>40.433999999999997</v>
      </c>
      <c r="C3019" vm="14835">
        <f ca="1"/>
        <v>38.17</v>
      </c>
      <c r="N3019" vm="14836">
        <f ca="1"/>
        <v>237.90260000000001</v>
      </c>
      <c r="O3019" vm="14837">
        <f ca="1"/>
        <v>162.16</v>
      </c>
      <c r="P3019" vm="14838">
        <f ca="1"/>
        <v>151.13999999999999</v>
      </c>
      <c r="Q3019" vm="14839">
        <f ca="1"/>
        <v>23.313099999999999</v>
      </c>
    </row>
    <row r="3020" spans="2:17" x14ac:dyDescent="0.2">
      <c r="B3020" vm="14840">
        <f ca="1"/>
        <v>40.666499999999999</v>
      </c>
      <c r="C3020" vm="14841">
        <f ca="1"/>
        <v>38.8125</v>
      </c>
      <c r="N3020" vm="14842">
        <f ca="1"/>
        <v>237.46600000000001</v>
      </c>
      <c r="O3020" vm="14843">
        <f ca="1"/>
        <v>161.91999999999999</v>
      </c>
      <c r="P3020" vm="14844">
        <f ca="1"/>
        <v>155.75</v>
      </c>
      <c r="Q3020" vm="9823">
        <f ca="1"/>
        <v>23.069800000000001</v>
      </c>
    </row>
    <row r="3021" spans="2:17" x14ac:dyDescent="0.2">
      <c r="B3021" vm="14845">
        <f ca="1"/>
        <v>40.116500000000002</v>
      </c>
      <c r="C3021" vm="14846">
        <f ca="1"/>
        <v>38.619999999999997</v>
      </c>
      <c r="N3021" vm="14847">
        <f ca="1"/>
        <v>249.36420000000001</v>
      </c>
      <c r="O3021" vm="14848">
        <f ca="1"/>
        <v>161.37</v>
      </c>
      <c r="P3021" vm="14849">
        <f ca="1"/>
        <v>148.46</v>
      </c>
      <c r="Q3021" vm="14850">
        <f ca="1"/>
        <v>23.0398</v>
      </c>
    </row>
    <row r="3022" spans="2:17" x14ac:dyDescent="0.2">
      <c r="B3022" vm="14851">
        <f ca="1"/>
        <v>40.160499999999999</v>
      </c>
      <c r="C3022" vm="14852">
        <f ca="1"/>
        <v>38.323500000000003</v>
      </c>
      <c r="N3022" vm="14853">
        <f ca="1"/>
        <v>244.48089999999999</v>
      </c>
      <c r="O3022" vm="14854">
        <f ca="1"/>
        <v>161.13</v>
      </c>
      <c r="P3022" vm="14855">
        <f ca="1"/>
        <v>146.91999999999999</v>
      </c>
      <c r="Q3022" vm="9608">
        <f ca="1"/>
        <v>23.079799999999999</v>
      </c>
    </row>
    <row r="3023" spans="2:17" x14ac:dyDescent="0.2">
      <c r="B3023" vm="14856">
        <f ca="1"/>
        <v>40.030999999999999</v>
      </c>
      <c r="C3023" vm="14857">
        <f ca="1"/>
        <v>37.896000000000001</v>
      </c>
      <c r="N3023" vm="14858">
        <f ca="1"/>
        <v>230.49770000000001</v>
      </c>
      <c r="O3023" vm="14859">
        <f ca="1"/>
        <v>162.35</v>
      </c>
      <c r="P3023" vm="14860">
        <f ca="1"/>
        <v>154.82</v>
      </c>
      <c r="Q3023" vm="9766">
        <f ca="1"/>
        <v>22.886399999999998</v>
      </c>
    </row>
    <row r="3024" spans="2:17" x14ac:dyDescent="0.2">
      <c r="B3024" vm="14861">
        <f ca="1"/>
        <v>40.494500000000002</v>
      </c>
      <c r="C3024" vm="14862">
        <f ca="1"/>
        <v>37.919499999999999</v>
      </c>
      <c r="N3024" vm="14863">
        <f ca="1"/>
        <v>224.5078</v>
      </c>
      <c r="O3024" vm="13671">
        <f ca="1"/>
        <v>161.75</v>
      </c>
      <c r="P3024" vm="14864">
        <f ca="1"/>
        <v>141.33000000000001</v>
      </c>
      <c r="Q3024" vm="14865">
        <f ca="1"/>
        <v>22.809799999999999</v>
      </c>
    </row>
    <row r="3025" spans="2:17" x14ac:dyDescent="0.2">
      <c r="B3025" vm="14866">
        <f ca="1"/>
        <v>40.375</v>
      </c>
      <c r="C3025" vm="14867">
        <f ca="1"/>
        <v>38.077500000000001</v>
      </c>
      <c r="N3025" vm="14868">
        <f ca="1"/>
        <v>226.99770000000001</v>
      </c>
      <c r="O3025" vm="13671">
        <f ca="1"/>
        <v>161.75</v>
      </c>
      <c r="P3025" vm="14869">
        <f ca="1"/>
        <v>144.84</v>
      </c>
      <c r="Q3025" vm="14870">
        <f ca="1"/>
        <v>22.803100000000001</v>
      </c>
    </row>
    <row r="3026" spans="2:17" x14ac:dyDescent="0.2">
      <c r="B3026" vm="14871">
        <f ca="1"/>
        <v>40.749499999999998</v>
      </c>
      <c r="C3026" vm="14872">
        <f ca="1"/>
        <v>39.118000000000002</v>
      </c>
      <c r="N3026" vm="14873">
        <f ca="1"/>
        <v>222.99780000000001</v>
      </c>
      <c r="O3026" vm="14874">
        <f ca="1"/>
        <v>162</v>
      </c>
      <c r="P3026" vm="13746">
        <f ca="1"/>
        <v>159.32</v>
      </c>
      <c r="Q3026" vm="9709">
        <f ca="1"/>
        <v>22.776399999999999</v>
      </c>
    </row>
    <row r="3027" spans="2:17" x14ac:dyDescent="0.2">
      <c r="B3027" vm="14875">
        <f ca="1"/>
        <v>41.3185</v>
      </c>
      <c r="C3027" vm="14876">
        <f ca="1"/>
        <v>39.9</v>
      </c>
      <c r="N3027" vm="14877">
        <f ca="1"/>
        <v>230.77770000000001</v>
      </c>
      <c r="O3027" vm="14878">
        <f ca="1"/>
        <v>161.27000000000001</v>
      </c>
      <c r="P3027" vm="14879">
        <f ca="1"/>
        <v>162.08000000000001</v>
      </c>
      <c r="Q3027" vm="14880">
        <f ca="1"/>
        <v>22.879799999999999</v>
      </c>
    </row>
    <row r="3028" spans="2:17" x14ac:dyDescent="0.2">
      <c r="B3028" vm="14881">
        <f ca="1"/>
        <v>41.353499999999997</v>
      </c>
      <c r="C3028" vm="14882">
        <f ca="1"/>
        <v>39.83</v>
      </c>
      <c r="N3028" vm="14883">
        <f ca="1"/>
        <v>233.9177</v>
      </c>
      <c r="O3028" vm="14884">
        <f ca="1"/>
        <v>161.30000000000001</v>
      </c>
      <c r="P3028" vm="14885">
        <f ca="1"/>
        <v>161.08000000000001</v>
      </c>
      <c r="Q3028" vm="14886">
        <f ca="1"/>
        <v>22.7331</v>
      </c>
    </row>
    <row r="3029" spans="2:17" x14ac:dyDescent="0.2">
      <c r="B3029" vm="14887">
        <f ca="1"/>
        <v>41.331000000000003</v>
      </c>
      <c r="C3029" vm="14888">
        <f ca="1"/>
        <v>39.683</v>
      </c>
      <c r="N3029" vm="14889">
        <f ca="1"/>
        <v>242.33090000000001</v>
      </c>
      <c r="O3029" vm="14890">
        <f ca="1"/>
        <v>161.69</v>
      </c>
      <c r="P3029" vm="13647">
        <f ca="1"/>
        <v>161.04</v>
      </c>
      <c r="Q3029" vm="14891">
        <f ca="1"/>
        <v>22.7864</v>
      </c>
    </row>
    <row r="3030" spans="2:17" x14ac:dyDescent="0.2">
      <c r="B3030" vm="14892">
        <f ca="1"/>
        <v>41.418999999999997</v>
      </c>
      <c r="C3030" vm="14893">
        <f ca="1"/>
        <v>40.015500000000003</v>
      </c>
      <c r="N3030" vm="14894">
        <f ca="1"/>
        <v>252.10079999999999</v>
      </c>
      <c r="O3030" vm="14837">
        <f ca="1"/>
        <v>162.16</v>
      </c>
      <c r="P3030" vm="14895">
        <f ca="1"/>
        <v>166.43</v>
      </c>
      <c r="Q3030" vm="14896">
        <f ca="1"/>
        <v>22.659800000000001</v>
      </c>
    </row>
    <row r="3031" spans="2:17" x14ac:dyDescent="0.2">
      <c r="B3031" vm="8021">
        <f ca="1"/>
        <v>41.55</v>
      </c>
      <c r="C3031" vm="14897">
        <f ca="1"/>
        <v>40.716000000000001</v>
      </c>
      <c r="N3031" vm="14898">
        <f ca="1"/>
        <v>236.8443</v>
      </c>
      <c r="O3031" vm="14899">
        <f ca="1"/>
        <v>162.61000000000001</v>
      </c>
      <c r="P3031" vm="14900">
        <f ca="1"/>
        <v>156.32</v>
      </c>
      <c r="Q3031" vm="9085">
        <f ca="1"/>
        <v>22.696400000000001</v>
      </c>
    </row>
    <row r="3032" spans="2:17" x14ac:dyDescent="0.2">
      <c r="B3032" vm="14901">
        <f ca="1"/>
        <v>41.5</v>
      </c>
      <c r="C3032" vm="14902">
        <f ca="1"/>
        <v>40.784999999999997</v>
      </c>
      <c r="N3032" vm="14903">
        <f ca="1"/>
        <v>225.49770000000001</v>
      </c>
      <c r="O3032" vm="14904">
        <f ca="1"/>
        <v>161.06</v>
      </c>
      <c r="P3032" vm="14905">
        <f ca="1"/>
        <v>152.53</v>
      </c>
      <c r="Q3032" vm="14906">
        <f ca="1"/>
        <v>22.6264</v>
      </c>
    </row>
    <row r="3033" spans="2:17" x14ac:dyDescent="0.2">
      <c r="B3033" vm="14907">
        <f ca="1"/>
        <v>41.49</v>
      </c>
      <c r="C3033" vm="14908">
        <f ca="1"/>
        <v>40.475000000000001</v>
      </c>
      <c r="N3033" vm="14909">
        <f ca="1"/>
        <v>234.89429999999999</v>
      </c>
      <c r="O3033" vm="14910">
        <f ca="1"/>
        <v>157.74</v>
      </c>
      <c r="P3033" vm="14911">
        <f ca="1"/>
        <v>155.56</v>
      </c>
      <c r="Q3033" vm="14912">
        <f ca="1"/>
        <v>22.709800000000001</v>
      </c>
    </row>
    <row r="3034" spans="2:17" x14ac:dyDescent="0.2">
      <c r="B3034" vm="14577">
        <f ca="1"/>
        <v>41.45</v>
      </c>
      <c r="C3034" vm="14504">
        <f ca="1"/>
        <v>40.5</v>
      </c>
      <c r="N3034" vm="14913">
        <f ca="1"/>
        <v>239.99760000000001</v>
      </c>
      <c r="O3034" vm="14914">
        <f ca="1"/>
        <v>159.02000000000001</v>
      </c>
      <c r="P3034" vm="14915">
        <f ca="1"/>
        <v>160.02000000000001</v>
      </c>
      <c r="Q3034" vm="14569">
        <f ca="1"/>
        <v>22.579799999999999</v>
      </c>
    </row>
    <row r="3035" spans="2:17" x14ac:dyDescent="0.2">
      <c r="B3035" vm="14916">
        <f ca="1"/>
        <v>41.454500000000003</v>
      </c>
      <c r="C3035" vm="14917">
        <f ca="1"/>
        <v>40.764000000000003</v>
      </c>
      <c r="N3035" vm="14918">
        <f ca="1"/>
        <v>244.9342</v>
      </c>
      <c r="O3035" vm="14919">
        <f ca="1"/>
        <v>158.62</v>
      </c>
      <c r="P3035" vm="14920">
        <f ca="1"/>
        <v>177.76</v>
      </c>
      <c r="Q3035" vm="14921">
        <f ca="1"/>
        <v>22.336400000000001</v>
      </c>
    </row>
    <row r="3036" spans="2:17" x14ac:dyDescent="0.2">
      <c r="B3036" vm="14922">
        <f ca="1"/>
        <v>41.580500000000001</v>
      </c>
      <c r="C3036" vm="14923">
        <f ca="1"/>
        <v>40.340000000000003</v>
      </c>
      <c r="N3036" vm="14924">
        <f ca="1"/>
        <v>244.99760000000001</v>
      </c>
      <c r="O3036" vm="14925">
        <f ca="1"/>
        <v>159.36000000000001</v>
      </c>
      <c r="P3036" vm="14926">
        <f ca="1"/>
        <v>171.01</v>
      </c>
      <c r="Q3036" vm="14927">
        <f ca="1"/>
        <v>22.296399999999998</v>
      </c>
    </row>
    <row r="3037" spans="2:17" x14ac:dyDescent="0.2">
      <c r="B3037" vm="14928">
        <f ca="1"/>
        <v>42.348999999999997</v>
      </c>
      <c r="C3037" vm="14929">
        <f ca="1"/>
        <v>41.1</v>
      </c>
      <c r="N3037" vm="14930">
        <f ca="1"/>
        <v>246.7809</v>
      </c>
      <c r="O3037" vm="14931">
        <f ca="1"/>
        <v>160.82</v>
      </c>
      <c r="P3037" vm="14932">
        <f ca="1"/>
        <v>176.27</v>
      </c>
      <c r="Q3037" vm="10326">
        <f ca="1"/>
        <v>22.506399999999999</v>
      </c>
    </row>
    <row r="3038" spans="2:17" x14ac:dyDescent="0.2">
      <c r="B3038" vm="14933">
        <f ca="1"/>
        <v>42.677500000000002</v>
      </c>
      <c r="C3038" vm="14934">
        <f ca="1"/>
        <v>41.289499999999997</v>
      </c>
      <c r="N3038" vm="14935">
        <f ca="1"/>
        <v>255.10409999999999</v>
      </c>
      <c r="O3038" vm="14936">
        <f ca="1"/>
        <v>161.86000000000001</v>
      </c>
      <c r="P3038" vm="14937">
        <f ca="1"/>
        <v>172.26</v>
      </c>
      <c r="Q3038" vm="14938">
        <f ca="1"/>
        <v>22.3764</v>
      </c>
    </row>
    <row r="3039" spans="2:17" x14ac:dyDescent="0.2">
      <c r="B3039" vm="14939">
        <f ca="1"/>
        <v>42.952500000000001</v>
      </c>
      <c r="C3039" vm="14940">
        <f ca="1"/>
        <v>41.776499999999999</v>
      </c>
      <c r="N3039" vm="14941">
        <f ca="1"/>
        <v>276.21719999999999</v>
      </c>
      <c r="O3039" vm="13780">
        <f ca="1"/>
        <v>163.5</v>
      </c>
      <c r="P3039" vm="14942">
        <f ca="1"/>
        <v>173.09</v>
      </c>
      <c r="Q3039" vm="13138">
        <f ca="1"/>
        <v>22.2864</v>
      </c>
    </row>
    <row r="3040" spans="2:17" x14ac:dyDescent="0.2">
      <c r="B3040" vm="14943">
        <f ca="1"/>
        <v>42.95</v>
      </c>
      <c r="C3040" vm="14944">
        <f ca="1"/>
        <v>41.95</v>
      </c>
      <c r="N3040" vm="14945">
        <f ca="1"/>
        <v>272.21390000000002</v>
      </c>
      <c r="O3040" vm="14946">
        <f ca="1"/>
        <v>162.94</v>
      </c>
      <c r="P3040" vm="14947">
        <f ca="1"/>
        <v>168.7</v>
      </c>
      <c r="Q3040" vm="14948">
        <f ca="1"/>
        <v>21.8764</v>
      </c>
    </row>
    <row r="3041" spans="2:17" x14ac:dyDescent="0.2">
      <c r="B3041" vm="14949">
        <f ca="1"/>
        <v>41.853000000000002</v>
      </c>
      <c r="C3041" vm="14950">
        <f ca="1"/>
        <v>41.65</v>
      </c>
      <c r="N3041" vm="14951">
        <f ca="1"/>
        <v>266.51069999999999</v>
      </c>
      <c r="O3041" vm="14952">
        <f ca="1"/>
        <v>161.62</v>
      </c>
      <c r="P3041" vm="14953">
        <f ca="1"/>
        <v>167.11</v>
      </c>
      <c r="Q3041" vm="13753">
        <f ca="1"/>
        <v>22.069800000000001</v>
      </c>
    </row>
    <row r="3042" spans="2:17" x14ac:dyDescent="0.2">
      <c r="B3042" vm="14954">
        <f ca="1"/>
        <v>40.975000000000001</v>
      </c>
      <c r="C3042" vm="14955">
        <f ca="1"/>
        <v>41.1875</v>
      </c>
      <c r="N3042" vm="14956">
        <f ca="1"/>
        <v>263.80739999999997</v>
      </c>
      <c r="O3042" vm="13785">
        <f ca="1"/>
        <v>162.75</v>
      </c>
      <c r="P3042" vm="14957">
        <f ca="1"/>
        <v>169.65</v>
      </c>
      <c r="Q3042" vm="14958">
        <f ca="1"/>
        <v>22.153099999999998</v>
      </c>
    </row>
    <row r="3043" spans="2:17" x14ac:dyDescent="0.2">
      <c r="B3043" vm="14959">
        <f ca="1"/>
        <v>41.2</v>
      </c>
      <c r="C3043" vm="14960">
        <f ca="1"/>
        <v>41.460500000000003</v>
      </c>
      <c r="N3043" vm="14961">
        <f ca="1"/>
        <v>280.06389999999999</v>
      </c>
      <c r="O3043" vm="14962">
        <f ca="1"/>
        <v>162.52000000000001</v>
      </c>
      <c r="P3043" vm="14963">
        <f ca="1"/>
        <v>167.33</v>
      </c>
      <c r="Q3043" vm="14964">
        <f ca="1"/>
        <v>22.113099999999999</v>
      </c>
    </row>
    <row r="3044" spans="2:17" x14ac:dyDescent="0.2">
      <c r="B3044" vm="14965">
        <f ca="1"/>
        <v>40.75</v>
      </c>
      <c r="C3044" vm="14966">
        <f ca="1"/>
        <v>41.829500000000003</v>
      </c>
      <c r="N3044" vm="14967">
        <f ca="1"/>
        <v>280.69720000000001</v>
      </c>
      <c r="O3044" vm="14854">
        <f ca="1"/>
        <v>161.13</v>
      </c>
      <c r="P3044" vm="14874">
        <f ca="1"/>
        <v>162</v>
      </c>
      <c r="Q3044" vm="14968">
        <f ca="1"/>
        <v>22.273099999999999</v>
      </c>
    </row>
    <row r="3045" spans="2:17" x14ac:dyDescent="0.2">
      <c r="B3045" vm="14969">
        <f ca="1"/>
        <v>41.156500000000001</v>
      </c>
      <c r="C3045" vm="14970">
        <f ca="1"/>
        <v>40.335999999999999</v>
      </c>
      <c r="N3045" vm="14971">
        <f ca="1"/>
        <v>301.27199999999999</v>
      </c>
      <c r="O3045" vm="14972">
        <f ca="1"/>
        <v>161.51</v>
      </c>
      <c r="P3045" vm="14973">
        <f ca="1"/>
        <v>164.66</v>
      </c>
      <c r="Q3045" vm="14974">
        <f ca="1"/>
        <v>22.123100000000001</v>
      </c>
    </row>
    <row r="3046" spans="2:17" x14ac:dyDescent="0.2">
      <c r="B3046" vm="14975">
        <f ca="1"/>
        <v>41.045999999999999</v>
      </c>
      <c r="C3046" vm="14976">
        <f ca="1"/>
        <v>40.49</v>
      </c>
      <c r="N3046" vm="14977">
        <f ca="1"/>
        <v>294.00040000000001</v>
      </c>
      <c r="O3046" vm="14978">
        <f ca="1"/>
        <v>161.05000000000001</v>
      </c>
      <c r="P3046" vm="14979">
        <f ca="1"/>
        <v>167.88</v>
      </c>
      <c r="Q3046" vm="14980">
        <f ca="1"/>
        <v>22.186399999999999</v>
      </c>
    </row>
    <row r="3047" spans="2:17" x14ac:dyDescent="0.2">
      <c r="B3047" vm="14981">
        <f ca="1"/>
        <v>41.274999999999999</v>
      </c>
      <c r="C3047" vm="14982">
        <f ca="1"/>
        <v>40.465499999999999</v>
      </c>
      <c r="N3047" vm="14983">
        <f ca="1"/>
        <v>304.99700000000001</v>
      </c>
      <c r="O3047" vm="14984">
        <f ca="1"/>
        <v>160</v>
      </c>
      <c r="P3047" vm="14985">
        <f ca="1"/>
        <v>168.44</v>
      </c>
      <c r="Q3047" vm="14927">
        <f ca="1"/>
        <v>22.296399999999998</v>
      </c>
    </row>
    <row r="3048" spans="2:17" x14ac:dyDescent="0.2">
      <c r="B3048" vm="14986">
        <f ca="1"/>
        <v>41.526499999999999</v>
      </c>
      <c r="C3048" vm="14987">
        <f ca="1"/>
        <v>40.634500000000003</v>
      </c>
      <c r="N3048" vm="14988">
        <f ca="1"/>
        <v>310.99689999999998</v>
      </c>
      <c r="O3048" vm="14989">
        <f ca="1"/>
        <v>160.34</v>
      </c>
      <c r="P3048" vm="14990">
        <f ca="1"/>
        <v>168.65</v>
      </c>
      <c r="Q3048" vm="14991">
        <f ca="1"/>
        <v>22.599799999999998</v>
      </c>
    </row>
    <row r="3049" spans="2:17" x14ac:dyDescent="0.2">
      <c r="B3049" vm="14992">
        <f ca="1"/>
        <v>41.586500000000001</v>
      </c>
      <c r="C3049" vm="14993">
        <f ca="1"/>
        <v>41.08</v>
      </c>
      <c r="N3049" vm="14994">
        <f ca="1"/>
        <v>302.66699999999997</v>
      </c>
      <c r="O3049" vm="14995">
        <f ca="1"/>
        <v>160.12</v>
      </c>
      <c r="P3049" vm="14996">
        <f ca="1"/>
        <v>175</v>
      </c>
      <c r="Q3049" vm="14009">
        <f ca="1"/>
        <v>22.7498</v>
      </c>
    </row>
    <row r="3050" spans="2:17" x14ac:dyDescent="0.2">
      <c r="B3050" vm="14997">
        <f ca="1"/>
        <v>41.647500000000001</v>
      </c>
      <c r="C3050" vm="14998">
        <f ca="1"/>
        <v>41.191000000000003</v>
      </c>
      <c r="N3050" vm="14999">
        <f ca="1"/>
        <v>294.99709999999999</v>
      </c>
      <c r="O3050" vm="15000">
        <f ca="1"/>
        <v>160.69</v>
      </c>
      <c r="P3050" vm="14190">
        <f ca="1"/>
        <v>176.85</v>
      </c>
      <c r="Q3050" vm="15001">
        <f ca="1"/>
        <v>22.773099999999999</v>
      </c>
    </row>
    <row r="3051" spans="2:17" x14ac:dyDescent="0.2">
      <c r="B3051" vm="15002">
        <f ca="1"/>
        <v>41.884999999999998</v>
      </c>
      <c r="C3051" vm="15003">
        <f ca="1"/>
        <v>41.581000000000003</v>
      </c>
      <c r="N3051" vm="15004">
        <f ca="1"/>
        <v>290.29039999999998</v>
      </c>
      <c r="O3051" vm="15005">
        <f ca="1"/>
        <v>161.44999999999999</v>
      </c>
      <c r="P3051" vm="15006">
        <f ca="1"/>
        <v>181.78</v>
      </c>
      <c r="Q3051" vm="14906">
        <f ca="1"/>
        <v>22.6264</v>
      </c>
    </row>
    <row r="3052" spans="2:17" x14ac:dyDescent="0.2">
      <c r="B3052" vm="15007">
        <f ca="1"/>
        <v>41.988500000000002</v>
      </c>
      <c r="C3052" vm="15008">
        <f ca="1"/>
        <v>41.85</v>
      </c>
      <c r="N3052" vm="15009">
        <f ca="1"/>
        <v>297.06369999999998</v>
      </c>
      <c r="O3052" vm="15010">
        <f ca="1"/>
        <v>162.58000000000001</v>
      </c>
      <c r="P3052" vm="15011">
        <f ca="1"/>
        <v>174.45</v>
      </c>
      <c r="Q3052" vm="8905">
        <f ca="1"/>
        <v>22.586400000000001</v>
      </c>
    </row>
    <row r="3053" spans="2:17" x14ac:dyDescent="0.2">
      <c r="B3053" vm="15012">
        <f ca="1"/>
        <v>41.9405</v>
      </c>
      <c r="C3053" vm="14571">
        <f ca="1"/>
        <v>41.7</v>
      </c>
      <c r="N3053" vm="15013">
        <f ca="1"/>
        <v>296.5104</v>
      </c>
      <c r="O3053" vm="15014">
        <f ca="1"/>
        <v>164.78</v>
      </c>
      <c r="P3053" vm="15015">
        <f ca="1"/>
        <v>172.95</v>
      </c>
      <c r="Q3053" vm="15016">
        <f ca="1"/>
        <v>22.889800000000001</v>
      </c>
    </row>
    <row r="3054" spans="2:17" x14ac:dyDescent="0.2">
      <c r="B3054" vm="14620">
        <f ca="1"/>
        <v>41.924999999999997</v>
      </c>
      <c r="C3054" vm="15017">
        <f ca="1"/>
        <v>42.091999999999999</v>
      </c>
      <c r="N3054" vm="15018">
        <f ca="1"/>
        <v>289.41210000000001</v>
      </c>
      <c r="O3054" vm="15019">
        <f ca="1"/>
        <v>159</v>
      </c>
      <c r="P3054" vm="15020">
        <f ca="1"/>
        <v>179.09</v>
      </c>
      <c r="Q3054" vm="9756">
        <f ca="1"/>
        <v>22.943100000000001</v>
      </c>
    </row>
    <row r="3055" spans="2:17" x14ac:dyDescent="0.2">
      <c r="B3055" vm="15021">
        <f ca="1"/>
        <v>42.0655</v>
      </c>
      <c r="C3055" vm="1851">
        <f ca="1"/>
        <v>42.1</v>
      </c>
      <c r="N3055" vm="15022">
        <f ca="1"/>
        <v>301.78359999999998</v>
      </c>
      <c r="O3055" vm="15023">
        <f ca="1"/>
        <v>157.62</v>
      </c>
      <c r="P3055" vm="15024">
        <f ca="1"/>
        <v>179.72</v>
      </c>
      <c r="Q3055" vm="10282">
        <f ca="1"/>
        <v>23.7364</v>
      </c>
    </row>
    <row r="3056" spans="2:17" x14ac:dyDescent="0.2">
      <c r="B3056" vm="15025">
        <f ca="1"/>
        <v>42.399500000000003</v>
      </c>
      <c r="C3056" vm="15026">
        <f ca="1"/>
        <v>42.442</v>
      </c>
      <c r="N3056" vm="14371">
        <f ca="1"/>
        <v>311.66359999999997</v>
      </c>
      <c r="O3056" vm="13806">
        <f ca="1"/>
        <v>160.91</v>
      </c>
      <c r="P3056" vm="15027">
        <f ca="1"/>
        <v>181.75</v>
      </c>
      <c r="Q3056" vm="9675">
        <f ca="1"/>
        <v>24.083100000000002</v>
      </c>
    </row>
    <row r="3057" spans="2:17" x14ac:dyDescent="0.2">
      <c r="B3057" vm="7591">
        <f ca="1"/>
        <v>42.4</v>
      </c>
      <c r="C3057" vm="15028">
        <f ca="1"/>
        <v>42.847499999999997</v>
      </c>
      <c r="N3057" vm="15029">
        <f ca="1"/>
        <v>303.39359999999999</v>
      </c>
      <c r="O3057" vm="15030">
        <f ca="1"/>
        <v>161.33000000000001</v>
      </c>
      <c r="P3057" vm="15031">
        <f ca="1"/>
        <v>185.03</v>
      </c>
      <c r="Q3057" vm="9211">
        <f ca="1"/>
        <v>23.9998</v>
      </c>
    </row>
    <row r="3058" spans="2:17" x14ac:dyDescent="0.2">
      <c r="B3058" vm="15032">
        <f ca="1"/>
        <v>42.554000000000002</v>
      </c>
      <c r="C3058" vm="15033">
        <f ca="1"/>
        <v>42.878500000000003</v>
      </c>
      <c r="N3058" vm="15034">
        <f ca="1"/>
        <v>305.99689999999998</v>
      </c>
      <c r="O3058" vm="15035">
        <f ca="1"/>
        <v>162.66999999999999</v>
      </c>
      <c r="P3058" vm="14014">
        <f ca="1"/>
        <v>183.87</v>
      </c>
      <c r="Q3058" vm="15036">
        <f ca="1"/>
        <v>23.779800000000002</v>
      </c>
    </row>
    <row r="3059" spans="2:17" x14ac:dyDescent="0.2">
      <c r="B3059" vm="15037">
        <f ca="1"/>
        <v>42.3825</v>
      </c>
      <c r="C3059" vm="15038">
        <f ca="1"/>
        <v>42.234499999999997</v>
      </c>
      <c r="N3059" vm="15039">
        <f ca="1"/>
        <v>298.99700000000001</v>
      </c>
      <c r="O3059" vm="15040">
        <f ca="1"/>
        <v>163.16</v>
      </c>
      <c r="P3059" vm="15041">
        <f ca="1"/>
        <v>183.56</v>
      </c>
      <c r="Q3059" vm="15042">
        <f ca="1"/>
        <v>24.0931</v>
      </c>
    </row>
    <row r="3060" spans="2:17" x14ac:dyDescent="0.2">
      <c r="B3060" vm="15043">
        <f ca="1"/>
        <v>42.247500000000002</v>
      </c>
      <c r="C3060" vm="15044">
        <f ca="1"/>
        <v>42.119</v>
      </c>
      <c r="N3060" vm="15045">
        <f ca="1"/>
        <v>291.91039999999998</v>
      </c>
      <c r="O3060" vm="15046">
        <f ca="1"/>
        <v>165.47</v>
      </c>
      <c r="P3060" vm="14409">
        <f ca="1"/>
        <v>178.5</v>
      </c>
      <c r="Q3060" vm="15047">
        <f ca="1"/>
        <v>23.623100000000001</v>
      </c>
    </row>
    <row r="3061" spans="2:17" x14ac:dyDescent="0.2">
      <c r="B3061" vm="15048">
        <f ca="1"/>
        <v>42.3675</v>
      </c>
      <c r="C3061" vm="15049">
        <f ca="1"/>
        <v>42.572499999999998</v>
      </c>
      <c r="N3061" vm="15050">
        <f ca="1"/>
        <v>291.4504</v>
      </c>
      <c r="O3061" vm="15051">
        <f ca="1"/>
        <v>166.72</v>
      </c>
      <c r="P3061" vm="15052">
        <f ca="1"/>
        <v>175.94</v>
      </c>
      <c r="Q3061" vm="9642">
        <f ca="1"/>
        <v>23.656400000000001</v>
      </c>
    </row>
    <row r="3062" spans="2:17" x14ac:dyDescent="0.2">
      <c r="B3062" vm="15053">
        <f ca="1"/>
        <v>42.569000000000003</v>
      </c>
      <c r="C3062" vm="15054">
        <f ca="1"/>
        <v>42.652500000000003</v>
      </c>
      <c r="N3062" vm="15055">
        <f ca="1"/>
        <v>297.56040000000002</v>
      </c>
      <c r="O3062" vm="15056">
        <f ca="1"/>
        <v>168.32</v>
      </c>
      <c r="P3062" vm="15057">
        <f ca="1"/>
        <v>179.98</v>
      </c>
      <c r="Q3062" vm="15058">
        <f ca="1"/>
        <v>23.473099999999999</v>
      </c>
    </row>
    <row r="3063" spans="2:17" x14ac:dyDescent="0.2">
      <c r="B3063" vm="15059">
        <f ca="1"/>
        <v>42.8155</v>
      </c>
      <c r="C3063" vm="15060">
        <f ca="1"/>
        <v>42.654000000000003</v>
      </c>
      <c r="N3063" vm="15061">
        <f ca="1"/>
        <v>302.36</v>
      </c>
      <c r="O3063" vm="15062">
        <f ca="1"/>
        <v>167.37</v>
      </c>
      <c r="P3063" vm="14597">
        <f ca="1"/>
        <v>188</v>
      </c>
      <c r="Q3063" vm="15063">
        <f ca="1"/>
        <v>23.603100000000001</v>
      </c>
    </row>
    <row r="3064" spans="2:17" x14ac:dyDescent="0.2">
      <c r="B3064" vm="15064">
        <f ca="1"/>
        <v>42.447000000000003</v>
      </c>
      <c r="C3064" vm="15065">
        <f ca="1"/>
        <v>42.36</v>
      </c>
      <c r="N3064" vm="15066">
        <f ca="1"/>
        <v>297.43</v>
      </c>
      <c r="O3064" vm="15067">
        <f ca="1"/>
        <v>167.43</v>
      </c>
      <c r="P3064" vm="15068">
        <f ca="1"/>
        <v>191.14</v>
      </c>
      <c r="Q3064" vm="9903">
        <f ca="1"/>
        <v>23.333100000000002</v>
      </c>
    </row>
    <row r="3065" spans="2:17" x14ac:dyDescent="0.2">
      <c r="B3065" vm="15069">
        <f ca="1"/>
        <v>42.343000000000004</v>
      </c>
      <c r="C3065" vm="15070">
        <f ca="1"/>
        <v>42.261499999999998</v>
      </c>
      <c r="N3065" vm="15071">
        <f ca="1"/>
        <v>282.83</v>
      </c>
      <c r="O3065" vm="15072">
        <f ca="1"/>
        <v>168.45</v>
      </c>
      <c r="P3065" vm="14613">
        <f ca="1"/>
        <v>193</v>
      </c>
      <c r="Q3065" vm="8725">
        <f ca="1"/>
        <v>23.299800000000001</v>
      </c>
    </row>
    <row r="3066" spans="2:17" x14ac:dyDescent="0.2">
      <c r="B3066" vm="15073">
        <f ca="1"/>
        <v>42.363</v>
      </c>
      <c r="C3066" vm="15074">
        <f ca="1"/>
        <v>42.274000000000001</v>
      </c>
      <c r="N3066" vm="15075">
        <f ca="1"/>
        <v>287.86500000000001</v>
      </c>
      <c r="O3066" vm="15076">
        <f ca="1"/>
        <v>167.61</v>
      </c>
      <c r="P3066" vm="14619">
        <f ca="1"/>
        <v>193.5</v>
      </c>
      <c r="Q3066" vm="9833">
        <f ca="1"/>
        <v>23.229800000000001</v>
      </c>
    </row>
    <row r="3067" spans="2:17" x14ac:dyDescent="0.2">
      <c r="B3067" vm="15077">
        <f ca="1"/>
        <v>42.655999999999999</v>
      </c>
      <c r="C3067" vm="7591">
        <f ca="1"/>
        <v>42.4</v>
      </c>
      <c r="N3067" vm="15078">
        <f ca="1"/>
        <v>280.62</v>
      </c>
      <c r="O3067" vm="15079">
        <f ca="1"/>
        <v>168.15</v>
      </c>
      <c r="P3067" vm="15080">
        <f ca="1"/>
        <v>191</v>
      </c>
      <c r="Q3067" vm="15081">
        <f ca="1"/>
        <v>23.2498</v>
      </c>
    </row>
    <row r="3068" spans="2:17" x14ac:dyDescent="0.2">
      <c r="B3068" vm="15082">
        <f ca="1"/>
        <v>42.6845</v>
      </c>
      <c r="C3068" vm="7543">
        <f ca="1"/>
        <v>42.55</v>
      </c>
      <c r="N3068" vm="15083">
        <f ca="1"/>
        <v>272.57499999999999</v>
      </c>
      <c r="O3068" vm="15084">
        <f ca="1"/>
        <v>168.42</v>
      </c>
      <c r="P3068" vm="15085">
        <f ca="1"/>
        <v>195.8</v>
      </c>
      <c r="Q3068" vm="9903">
        <f ca="1"/>
        <v>23.333100000000002</v>
      </c>
    </row>
    <row r="3069" spans="2:17" x14ac:dyDescent="0.2">
      <c r="B3069" vm="15086">
        <f ca="1"/>
        <v>43.134999999999998</v>
      </c>
      <c r="C3069" vm="7528">
        <f ca="1"/>
        <v>42.85</v>
      </c>
      <c r="N3069" vm="15087">
        <f ca="1"/>
        <v>281.065</v>
      </c>
      <c r="O3069" vm="15088">
        <f ca="1"/>
        <v>169.99</v>
      </c>
      <c r="P3069" vm="15089">
        <f ca="1"/>
        <v>194.31</v>
      </c>
      <c r="Q3069" vm="15090">
        <f ca="1"/>
        <v>23.329799999999999</v>
      </c>
    </row>
    <row r="3070" spans="2:17" x14ac:dyDescent="0.2">
      <c r="B3070" vm="15091">
        <f ca="1"/>
        <v>43.041499999999999</v>
      </c>
      <c r="C3070" vm="15092">
        <f ca="1"/>
        <v>42.588500000000003</v>
      </c>
      <c r="N3070" vm="15093">
        <f ca="1"/>
        <v>272.67500000000001</v>
      </c>
      <c r="O3070" vm="15094">
        <f ca="1"/>
        <v>169.66</v>
      </c>
      <c r="P3070" vm="15095">
        <f ca="1"/>
        <v>193.54</v>
      </c>
      <c r="Q3070" vm="15096">
        <f ca="1"/>
        <v>23.606400000000001</v>
      </c>
    </row>
    <row r="3071" spans="2:17" x14ac:dyDescent="0.2">
      <c r="B3071" vm="15097">
        <f ca="1"/>
        <v>43.1875</v>
      </c>
      <c r="C3071" vm="14933">
        <f ca="1"/>
        <v>42.677500000000002</v>
      </c>
      <c r="N3071" vm="15098">
        <f ca="1"/>
        <v>273.10000000000002</v>
      </c>
      <c r="O3071" vm="15099">
        <f ca="1"/>
        <v>169.36</v>
      </c>
      <c r="P3071" vm="15100">
        <f ca="1"/>
        <v>194.5</v>
      </c>
      <c r="Q3071" vm="9912">
        <f ca="1"/>
        <v>23.4998</v>
      </c>
    </row>
    <row r="3072" spans="2:17" x14ac:dyDescent="0.2">
      <c r="B3072" vm="15101">
        <f ca="1"/>
        <v>43.396999999999998</v>
      </c>
      <c r="C3072" vm="15102">
        <f ca="1"/>
        <v>42.716500000000003</v>
      </c>
      <c r="N3072" vm="15103">
        <f ca="1"/>
        <v>281.3</v>
      </c>
      <c r="O3072" vm="15104">
        <f ca="1"/>
        <v>172.07</v>
      </c>
      <c r="P3072" vm="15105">
        <f ca="1"/>
        <v>194.71</v>
      </c>
      <c r="Q3072" vm="9838">
        <f ca="1"/>
        <v>23.369800000000001</v>
      </c>
    </row>
    <row r="3073" spans="2:17" x14ac:dyDescent="0.2">
      <c r="B3073" vm="15106">
        <f ca="1"/>
        <v>43.526499999999999</v>
      </c>
      <c r="C3073" vm="15107">
        <f ca="1"/>
        <v>42.765000000000001</v>
      </c>
      <c r="N3073" vm="15108">
        <f ca="1"/>
        <v>291.67</v>
      </c>
      <c r="O3073" vm="15109">
        <f ca="1"/>
        <v>171.09</v>
      </c>
      <c r="P3073" vm="15110">
        <f ca="1"/>
        <v>195.94</v>
      </c>
      <c r="Q3073" vm="14087">
        <f ca="1"/>
        <v>23.526399999999999</v>
      </c>
    </row>
    <row r="3074" spans="2:17" x14ac:dyDescent="0.2">
      <c r="B3074" vm="15111">
        <f ca="1"/>
        <v>43.683999999999997</v>
      </c>
      <c r="C3074" vm="15112">
        <f ca="1"/>
        <v>42.674500000000002</v>
      </c>
      <c r="N3074" vm="15113">
        <f ca="1"/>
        <v>300.72000000000003</v>
      </c>
      <c r="O3074" vm="15114">
        <f ca="1"/>
        <v>169.93</v>
      </c>
      <c r="P3074" vm="15115">
        <f ca="1"/>
        <v>198</v>
      </c>
      <c r="Q3074" vm="15116">
        <f ca="1"/>
        <v>23.379799999999999</v>
      </c>
    </row>
    <row r="3075" spans="2:17" x14ac:dyDescent="0.2">
      <c r="B3075" vm="15117">
        <f ca="1"/>
        <v>43.473999999999997</v>
      </c>
      <c r="C3075" vm="15118">
        <f ca="1"/>
        <v>42.575499999999998</v>
      </c>
      <c r="N3075" vm="15119">
        <f ca="1"/>
        <v>292.89999999999998</v>
      </c>
      <c r="O3075" vm="15120">
        <f ca="1"/>
        <v>168.67</v>
      </c>
      <c r="P3075" vm="15121">
        <f ca="1"/>
        <v>195.98</v>
      </c>
      <c r="Q3075" vm="15122">
        <f ca="1"/>
        <v>23.389800000000001</v>
      </c>
    </row>
    <row r="3076" spans="2:17" x14ac:dyDescent="0.2">
      <c r="B3076" vm="15123">
        <f ca="1"/>
        <v>43.503</v>
      </c>
      <c r="C3076" vm="15124">
        <f ca="1"/>
        <v>42.942</v>
      </c>
      <c r="N3076" vm="15125">
        <f ca="1"/>
        <v>292.24</v>
      </c>
      <c r="O3076" vm="15126">
        <f ca="1"/>
        <v>168.13</v>
      </c>
      <c r="P3076" vm="15127">
        <f ca="1"/>
        <v>196.2</v>
      </c>
      <c r="Q3076" vm="15128">
        <f ca="1"/>
        <v>23.3431</v>
      </c>
    </row>
    <row r="3077" spans="2:17" x14ac:dyDescent="0.2">
      <c r="B3077" vm="15129">
        <f ca="1"/>
        <v>42.473999999999997</v>
      </c>
      <c r="C3077" vm="15130">
        <f ca="1"/>
        <v>42.021500000000003</v>
      </c>
      <c r="N3077" vm="15131">
        <f ca="1"/>
        <v>301.82499999999999</v>
      </c>
      <c r="O3077" vm="15132">
        <f ca="1"/>
        <v>166.23</v>
      </c>
      <c r="P3077" vm="15133">
        <f ca="1"/>
        <v>199.58</v>
      </c>
      <c r="Q3077" vm="9246">
        <f ca="1"/>
        <v>23.399799999999999</v>
      </c>
    </row>
    <row r="3078" spans="2:17" x14ac:dyDescent="0.2">
      <c r="B3078" vm="15134">
        <f ca="1"/>
        <v>42.069499999999998</v>
      </c>
      <c r="C3078" vm="15135">
        <f ca="1"/>
        <v>42.41</v>
      </c>
      <c r="N3078" vm="15136">
        <f ca="1"/>
        <v>299.60500000000002</v>
      </c>
      <c r="O3078" vm="15137">
        <f ca="1"/>
        <v>166.2</v>
      </c>
      <c r="P3078" vm="15138">
        <f ca="1"/>
        <v>198.36</v>
      </c>
      <c r="Q3078" vm="15090">
        <f ca="1"/>
        <v>23.329799999999999</v>
      </c>
    </row>
    <row r="3079" spans="2:17" x14ac:dyDescent="0.2">
      <c r="B3079" vm="1851">
        <f ca="1"/>
        <v>42.1</v>
      </c>
      <c r="C3079" vm="15139">
        <f ca="1"/>
        <v>42.584000000000003</v>
      </c>
      <c r="N3079" vm="15140">
        <f ca="1"/>
        <v>300.08999999999997</v>
      </c>
      <c r="O3079" vm="15141">
        <f ca="1"/>
        <v>163.99</v>
      </c>
      <c r="P3079" vm="15142">
        <f ca="1"/>
        <v>199.9</v>
      </c>
      <c r="Q3079" vm="15143">
        <f ca="1"/>
        <v>23.173100000000002</v>
      </c>
    </row>
    <row r="3080" spans="2:17" x14ac:dyDescent="0.2">
      <c r="B3080" vm="15144">
        <f ca="1"/>
        <v>41.404499999999999</v>
      </c>
      <c r="C3080" vm="15145">
        <f ca="1"/>
        <v>41.903500000000001</v>
      </c>
      <c r="N3080" vm="15146">
        <f ca="1"/>
        <v>306.91000000000003</v>
      </c>
      <c r="O3080" vm="13769">
        <f ca="1"/>
        <v>164.58</v>
      </c>
      <c r="P3080" vm="15147">
        <f ca="1"/>
        <v>195.14</v>
      </c>
      <c r="Q3080" vm="14058">
        <f ca="1"/>
        <v>23.1098</v>
      </c>
    </row>
    <row r="3081" spans="2:17" x14ac:dyDescent="0.2">
      <c r="B3081" vm="15148">
        <f ca="1"/>
        <v>41.984499999999997</v>
      </c>
      <c r="C3081" vm="15149">
        <f ca="1"/>
        <v>42.587499999999999</v>
      </c>
      <c r="N3081" vm="15150">
        <f ca="1"/>
        <v>308.29000000000002</v>
      </c>
      <c r="O3081" vm="14973">
        <f ca="1"/>
        <v>164.66</v>
      </c>
      <c r="P3081" vm="15151">
        <f ca="1"/>
        <v>194.21</v>
      </c>
      <c r="Q3081" vm="11461">
        <f ca="1"/>
        <v>23.4498</v>
      </c>
    </row>
    <row r="3082" spans="2:17" x14ac:dyDescent="0.2">
      <c r="B3082" vm="15152">
        <f ca="1"/>
        <v>42.137500000000003</v>
      </c>
      <c r="C3082" vm="14939">
        <f ca="1"/>
        <v>42.952500000000001</v>
      </c>
      <c r="N3082" vm="15153">
        <f ca="1"/>
        <v>299.86</v>
      </c>
      <c r="O3082" vm="15154">
        <f ca="1"/>
        <v>163.65</v>
      </c>
      <c r="P3082" vm="15155">
        <f ca="1"/>
        <v>187</v>
      </c>
      <c r="Q3082" vm="9917">
        <f ca="1"/>
        <v>23.563099999999999</v>
      </c>
    </row>
    <row r="3083" spans="2:17" x14ac:dyDescent="0.2">
      <c r="B3083" vm="15156">
        <f ca="1"/>
        <v>42.598999999999997</v>
      </c>
      <c r="C3083" vm="15157">
        <f ca="1"/>
        <v>43.747500000000002</v>
      </c>
      <c r="N3083" vm="15158">
        <f ca="1"/>
        <v>283.08999999999997</v>
      </c>
      <c r="O3083" vm="15159">
        <f ca="1"/>
        <v>164.64</v>
      </c>
      <c r="P3083" vm="15160">
        <f ca="1"/>
        <v>196.86</v>
      </c>
      <c r="Q3083" vm="14459">
        <f ca="1"/>
        <v>23.773099999999999</v>
      </c>
    </row>
    <row r="3084" spans="2:17" x14ac:dyDescent="0.2">
      <c r="B3084" vm="15161">
        <f ca="1"/>
        <v>42.341500000000003</v>
      </c>
      <c r="C3084" vm="1927">
        <f ca="1"/>
        <v>43.85</v>
      </c>
      <c r="N3084" vm="15162">
        <f ca="1"/>
        <v>271.83</v>
      </c>
      <c r="O3084" vm="15163">
        <f ca="1"/>
        <v>164.62</v>
      </c>
      <c r="P3084" vm="15164">
        <f ca="1"/>
        <v>193.66</v>
      </c>
      <c r="Q3084" vm="9670">
        <f ca="1"/>
        <v>24.026399999999999</v>
      </c>
    </row>
    <row r="3085" spans="2:17" x14ac:dyDescent="0.2">
      <c r="B3085" vm="6196">
        <f ca="1"/>
        <v>42.4375</v>
      </c>
      <c r="C3085" vm="70">
        <f ca="1"/>
        <v>44.4</v>
      </c>
      <c r="N3085" vm="15165">
        <f ca="1"/>
        <v>283.83999999999997</v>
      </c>
      <c r="O3085" vm="15166">
        <f ca="1"/>
        <v>165.87</v>
      </c>
      <c r="P3085" vm="15167">
        <f ca="1"/>
        <v>192.6</v>
      </c>
      <c r="Q3085" vm="15168">
        <f ca="1"/>
        <v>23.9131</v>
      </c>
    </row>
    <row r="3086" spans="2:17" x14ac:dyDescent="0.2">
      <c r="B3086" vm="7591">
        <f ca="1"/>
        <v>42.4</v>
      </c>
      <c r="C3086" vm="15169">
        <f ca="1"/>
        <v>44.575000000000003</v>
      </c>
      <c r="N3086" vm="15170">
        <f ca="1"/>
        <v>283.08</v>
      </c>
      <c r="O3086" vm="15171">
        <f ca="1"/>
        <v>165.76</v>
      </c>
      <c r="P3086" vm="15172">
        <f ca="1"/>
        <v>196.89</v>
      </c>
      <c r="Q3086" vm="14185">
        <f ca="1"/>
        <v>23.879799999999999</v>
      </c>
    </row>
    <row r="3087" spans="2:17" x14ac:dyDescent="0.2">
      <c r="B3087" vm="15173">
        <f ca="1"/>
        <v>42.735500000000002</v>
      </c>
      <c r="C3087" vm="15174">
        <f ca="1"/>
        <v>45.540999999999997</v>
      </c>
      <c r="N3087" vm="15175">
        <f ca="1"/>
        <v>282.76</v>
      </c>
      <c r="O3087" vm="15176">
        <f ca="1"/>
        <v>165.45</v>
      </c>
      <c r="P3087" vm="15177">
        <f ca="1"/>
        <v>191.99</v>
      </c>
      <c r="Q3087" vm="15178">
        <f ca="1"/>
        <v>23.899799999999999</v>
      </c>
    </row>
    <row r="3088" spans="2:17" x14ac:dyDescent="0.2">
      <c r="B3088" vm="15179">
        <f ca="1"/>
        <v>42.475000000000001</v>
      </c>
      <c r="C3088" vm="15180">
        <f ca="1"/>
        <v>45.69</v>
      </c>
      <c r="N3088" vm="15181">
        <f ca="1"/>
        <v>266.14499999999998</v>
      </c>
      <c r="O3088" vm="15182">
        <f ca="1"/>
        <v>164.96</v>
      </c>
      <c r="P3088" vm="15183">
        <f ca="1"/>
        <v>196.25</v>
      </c>
      <c r="Q3088" vm="15184">
        <f ca="1"/>
        <v>24.033100000000001</v>
      </c>
    </row>
    <row r="3089" spans="2:17" x14ac:dyDescent="0.2">
      <c r="B3089" vm="15185">
        <f ca="1"/>
        <v>42.25</v>
      </c>
      <c r="C3089" vm="15186">
        <f ca="1"/>
        <v>44.982500000000002</v>
      </c>
      <c r="N3089" vm="15187">
        <f ca="1"/>
        <v>254.5</v>
      </c>
      <c r="O3089" vm="15188">
        <f ca="1"/>
        <v>166.19</v>
      </c>
      <c r="P3089" vm="15189">
        <f ca="1"/>
        <v>197.02</v>
      </c>
      <c r="Q3089" vm="14437">
        <f ca="1"/>
        <v>24.329799999999999</v>
      </c>
    </row>
    <row r="3090" spans="2:17" x14ac:dyDescent="0.2">
      <c r="B3090" vm="15190">
        <f ca="1"/>
        <v>42.076999999999998</v>
      </c>
      <c r="C3090" vm="15191">
        <f ca="1"/>
        <v>44.981499999999997</v>
      </c>
      <c r="N3090" vm="15192">
        <f ca="1"/>
        <v>250.52</v>
      </c>
      <c r="O3090" vm="15193">
        <f ca="1"/>
        <v>164.89</v>
      </c>
      <c r="P3090" vm="15194">
        <f ca="1"/>
        <v>191.1</v>
      </c>
      <c r="Q3090" vm="14323">
        <f ca="1"/>
        <v>24.333100000000002</v>
      </c>
    </row>
    <row r="3091" spans="2:17" x14ac:dyDescent="0.2">
      <c r="B3091" vm="15195">
        <f ca="1"/>
        <v>42.085000000000001</v>
      </c>
      <c r="C3091" vm="15196">
        <f ca="1"/>
        <v>45.351999999999997</v>
      </c>
      <c r="N3091" vm="15197">
        <f ca="1"/>
        <v>245.01</v>
      </c>
      <c r="O3091" vm="15198">
        <f ca="1"/>
        <v>166.32</v>
      </c>
      <c r="P3091" vm="15199">
        <f ca="1"/>
        <v>193.1</v>
      </c>
      <c r="Q3091" vm="10525">
        <f ca="1"/>
        <v>24.516400000000001</v>
      </c>
    </row>
    <row r="3092" spans="2:17" x14ac:dyDescent="0.2">
      <c r="B3092" vm="15200">
        <f ca="1"/>
        <v>41.923000000000002</v>
      </c>
      <c r="C3092" vm="15201">
        <f ca="1"/>
        <v>45.154499999999999</v>
      </c>
      <c r="N3092" vm="15202">
        <f ca="1"/>
        <v>239.44</v>
      </c>
      <c r="O3092" vm="15203">
        <f ca="1"/>
        <v>164.95</v>
      </c>
      <c r="P3092" vm="15204">
        <f ca="1"/>
        <v>189.91</v>
      </c>
      <c r="Q3092" vm="15205">
        <f ca="1"/>
        <v>24.456399999999999</v>
      </c>
    </row>
    <row r="3093" spans="2:17" x14ac:dyDescent="0.2">
      <c r="B3093" vm="15206">
        <f ca="1"/>
        <v>42.052</v>
      </c>
      <c r="C3093" vm="15207">
        <f ca="1"/>
        <v>44.572499999999998</v>
      </c>
      <c r="N3093" vm="15208">
        <f ca="1"/>
        <v>233.935</v>
      </c>
      <c r="O3093" vm="15209">
        <f ca="1"/>
        <v>164.99</v>
      </c>
      <c r="P3093" vm="15210">
        <f ca="1"/>
        <v>191.49</v>
      </c>
      <c r="Q3093" vm="10528">
        <f ca="1"/>
        <v>24.386399999999998</v>
      </c>
    </row>
    <row r="3094" spans="2:17" x14ac:dyDescent="0.2">
      <c r="B3094" vm="15211">
        <f ca="1"/>
        <v>42.069000000000003</v>
      </c>
      <c r="C3094" vm="15212">
        <f ca="1"/>
        <v>44.375</v>
      </c>
      <c r="N3094" vm="15213">
        <f ca="1"/>
        <v>223.93</v>
      </c>
      <c r="O3094" vm="15214">
        <f ca="1"/>
        <v>170.06</v>
      </c>
      <c r="P3094" vm="15215">
        <f ca="1"/>
        <v>193.85</v>
      </c>
      <c r="Q3094" vm="15216">
        <f ca="1"/>
        <v>24.513100000000001</v>
      </c>
    </row>
    <row r="3095" spans="2:17" x14ac:dyDescent="0.2">
      <c r="B3095" vm="15217">
        <f ca="1"/>
        <v>42.627000000000002</v>
      </c>
      <c r="C3095" vm="15218">
        <f ca="1"/>
        <v>45.049500000000002</v>
      </c>
      <c r="N3095" vm="15219">
        <f ca="1"/>
        <v>220.94499999999999</v>
      </c>
      <c r="O3095" vm="15220">
        <f ca="1"/>
        <v>169.59</v>
      </c>
      <c r="P3095" vm="15221">
        <f ca="1"/>
        <v>196</v>
      </c>
      <c r="Q3095" vm="14383">
        <f ca="1"/>
        <v>24.6998</v>
      </c>
    </row>
    <row r="3096" spans="2:17" x14ac:dyDescent="0.2">
      <c r="B3096" vm="15222">
        <f ca="1"/>
        <v>42.869300000000003</v>
      </c>
      <c r="C3096" vm="15223">
        <f ca="1"/>
        <v>45.392000000000003</v>
      </c>
      <c r="N3096" vm="15224">
        <f ca="1"/>
        <v>215.33</v>
      </c>
      <c r="O3096" vm="15225">
        <f ca="1"/>
        <v>169.52</v>
      </c>
      <c r="P3096" vm="15226">
        <f ca="1"/>
        <v>198.73</v>
      </c>
      <c r="Q3096" vm="10007">
        <f ca="1"/>
        <v>24.713100000000001</v>
      </c>
    </row>
    <row r="3097" spans="2:17" x14ac:dyDescent="0.2">
      <c r="B3097" vm="15227">
        <f ca="1"/>
        <v>42.987000000000002</v>
      </c>
      <c r="C3097" vm="15228">
        <f ca="1"/>
        <v>44.984999999999999</v>
      </c>
      <c r="N3097" vm="15229">
        <f ca="1"/>
        <v>208.3</v>
      </c>
      <c r="O3097" vm="15230">
        <f ca="1"/>
        <v>172.13</v>
      </c>
      <c r="P3097" vm="15231">
        <f ca="1"/>
        <v>196.81</v>
      </c>
      <c r="Q3097" vm="9243">
        <f ca="1"/>
        <v>24.9131</v>
      </c>
    </row>
    <row r="3098" spans="2:17" x14ac:dyDescent="0.2">
      <c r="B3098" vm="15232">
        <f ca="1"/>
        <v>43.030999999999999</v>
      </c>
      <c r="C3098" vm="15233">
        <f ca="1"/>
        <v>45.133499999999998</v>
      </c>
      <c r="N3098" vm="15234">
        <f ca="1"/>
        <v>224.01</v>
      </c>
      <c r="O3098" vm="15235">
        <f ca="1"/>
        <v>172.66</v>
      </c>
      <c r="P3098" vm="15236">
        <f ca="1"/>
        <v>195.08</v>
      </c>
      <c r="Q3098" vm="15237">
        <f ca="1"/>
        <v>25.026399999999999</v>
      </c>
    </row>
    <row r="3099" spans="2:17" x14ac:dyDescent="0.2">
      <c r="B3099" vm="15238">
        <f ca="1"/>
        <v>43.421999999999997</v>
      </c>
      <c r="C3099" vm="15239">
        <f ca="1"/>
        <v>45.433999999999997</v>
      </c>
      <c r="N3099" vm="15240">
        <f ca="1"/>
        <v>210.04</v>
      </c>
      <c r="O3099" vm="15241">
        <f ca="1"/>
        <v>173.5</v>
      </c>
      <c r="P3099" vm="15242">
        <f ca="1"/>
        <v>195</v>
      </c>
      <c r="Q3099" vm="15243">
        <f ca="1"/>
        <v>24.989799999999999</v>
      </c>
    </row>
    <row r="3100" spans="2:17" x14ac:dyDescent="0.2">
      <c r="B3100" vm="15244">
        <f ca="1"/>
        <v>44.113</v>
      </c>
      <c r="C3100" vm="15196">
        <f ca="1"/>
        <v>45.351999999999997</v>
      </c>
      <c r="N3100" vm="15245">
        <f ca="1"/>
        <v>229.5</v>
      </c>
      <c r="O3100" vm="15246">
        <f ca="1"/>
        <v>174.09</v>
      </c>
      <c r="P3100" vm="15247">
        <f ca="1"/>
        <v>191.65</v>
      </c>
      <c r="Q3100" vm="10265">
        <f ca="1"/>
        <v>25.089700000000001</v>
      </c>
    </row>
    <row r="3101" spans="2:17" x14ac:dyDescent="0.2">
      <c r="B3101" vm="15248">
        <f ca="1"/>
        <v>44.569499999999998</v>
      </c>
      <c r="C3101" vm="439">
        <f ca="1"/>
        <v>45.515000000000001</v>
      </c>
      <c r="N3101" vm="15249">
        <f ca="1"/>
        <v>219.8</v>
      </c>
      <c r="O3101" vm="15250">
        <f ca="1"/>
        <v>174.07</v>
      </c>
      <c r="P3101" vm="15251">
        <f ca="1"/>
        <v>193.61</v>
      </c>
      <c r="Q3101" vm="15252">
        <f ca="1"/>
        <v>25.1797</v>
      </c>
    </row>
    <row r="3102" spans="2:17" x14ac:dyDescent="0.2">
      <c r="B3102" vm="15253">
        <f ca="1"/>
        <v>44.5</v>
      </c>
      <c r="C3102" vm="15254">
        <f ca="1"/>
        <v>45.719499999999996</v>
      </c>
      <c r="N3102" vm="15255">
        <f ca="1"/>
        <v>208.28</v>
      </c>
      <c r="O3102" vm="15256">
        <f ca="1"/>
        <v>174.61</v>
      </c>
      <c r="P3102" vm="15257">
        <f ca="1"/>
        <v>189.5</v>
      </c>
      <c r="Q3102" vm="15258">
        <f ca="1"/>
        <v>25.079699999999999</v>
      </c>
    </row>
    <row r="3103" spans="2:17" x14ac:dyDescent="0.2">
      <c r="B3103" vm="15259">
        <f ca="1"/>
        <v>46.45</v>
      </c>
      <c r="C3103" vm="15260">
        <f ca="1"/>
        <v>47.441499999999998</v>
      </c>
      <c r="N3103" vm="15261">
        <f ca="1"/>
        <v>206.41499999999999</v>
      </c>
      <c r="O3103" vm="14996">
        <f ca="1"/>
        <v>175</v>
      </c>
      <c r="P3103" vm="15262">
        <f ca="1"/>
        <v>195.23</v>
      </c>
      <c r="Q3103" vm="15263">
        <f ca="1"/>
        <v>25.029699999999998</v>
      </c>
    </row>
    <row r="3104" spans="2:17" x14ac:dyDescent="0.2">
      <c r="B3104" vm="15264">
        <f ca="1"/>
        <v>46.207500000000003</v>
      </c>
      <c r="C3104" vm="15265">
        <f ca="1"/>
        <v>46.39</v>
      </c>
      <c r="N3104" vm="15266">
        <f ca="1"/>
        <v>205.82</v>
      </c>
      <c r="O3104" vm="15267">
        <f ca="1"/>
        <v>174.91</v>
      </c>
      <c r="P3104" vm="15268">
        <f ca="1"/>
        <v>195.33</v>
      </c>
      <c r="Q3104" vm="9535">
        <f ca="1"/>
        <v>25.099699999999999</v>
      </c>
    </row>
    <row r="3105" spans="2:17" x14ac:dyDescent="0.2">
      <c r="B3105" vm="15269">
        <f ca="1"/>
        <v>46.663499999999999</v>
      </c>
      <c r="C3105" vm="15270">
        <f ca="1"/>
        <v>47.332299999999996</v>
      </c>
      <c r="N3105" vm="15271">
        <f ca="1"/>
        <v>210.1</v>
      </c>
      <c r="O3105" vm="15272">
        <f ca="1"/>
        <v>173.75</v>
      </c>
      <c r="P3105" vm="15273">
        <f ca="1"/>
        <v>194.83</v>
      </c>
      <c r="Q3105" vm="11122">
        <f ca="1"/>
        <v>25.133099999999999</v>
      </c>
    </row>
    <row r="3106" spans="2:17" x14ac:dyDescent="0.2">
      <c r="B3106" vm="15274">
        <f ca="1"/>
        <v>46.802500000000002</v>
      </c>
      <c r="C3106" vm="3801">
        <f ca="1"/>
        <v>47.3</v>
      </c>
      <c r="N3106" vm="15275">
        <f ca="1"/>
        <v>219.4</v>
      </c>
      <c r="O3106" vm="15276">
        <f ca="1"/>
        <v>173.05</v>
      </c>
      <c r="P3106" vm="15277">
        <f ca="1"/>
        <v>194.74</v>
      </c>
      <c r="Q3106" vm="11760">
        <f ca="1"/>
        <v>25.309699999999999</v>
      </c>
    </row>
    <row r="3107" spans="2:17" x14ac:dyDescent="0.2">
      <c r="B3107" vm="15278">
        <f ca="1"/>
        <v>47.514499999999998</v>
      </c>
      <c r="C3107" vm="6539">
        <f ca="1"/>
        <v>47.237499999999997</v>
      </c>
      <c r="N3107" vm="15279">
        <f ca="1"/>
        <v>229.77</v>
      </c>
      <c r="O3107" vm="15280">
        <f ca="1"/>
        <v>174.54</v>
      </c>
      <c r="P3107" vm="14671">
        <f ca="1"/>
        <v>200</v>
      </c>
      <c r="Q3107" vm="15281">
        <f ca="1"/>
        <v>25.473099999999999</v>
      </c>
    </row>
    <row r="3108" spans="2:17" x14ac:dyDescent="0.2">
      <c r="B3108" vm="15282">
        <f ca="1"/>
        <v>47.835999999999999</v>
      </c>
      <c r="C3108" vm="15283">
        <f ca="1"/>
        <v>47.026000000000003</v>
      </c>
      <c r="N3108" vm="15284">
        <f ca="1"/>
        <v>225.4</v>
      </c>
      <c r="O3108" vm="15285">
        <f ca="1"/>
        <v>173.93</v>
      </c>
      <c r="P3108" vm="15286">
        <f ca="1"/>
        <v>196.48</v>
      </c>
      <c r="Q3108" vm="10630">
        <f ca="1"/>
        <v>25.499700000000001</v>
      </c>
    </row>
    <row r="3109" spans="2:17" x14ac:dyDescent="0.2">
      <c r="B3109" vm="15287">
        <f ca="1"/>
        <v>47.372500000000002</v>
      </c>
      <c r="C3109" vm="15288">
        <f ca="1"/>
        <v>47.047499999999999</v>
      </c>
      <c r="N3109" vm="15289">
        <f ca="1"/>
        <v>226.19</v>
      </c>
      <c r="O3109" vm="13929">
        <f ca="1"/>
        <v>174.1</v>
      </c>
      <c r="P3109" vm="15290">
        <f ca="1"/>
        <v>198.44</v>
      </c>
      <c r="Q3109" vm="15291">
        <f ca="1"/>
        <v>25.479700000000001</v>
      </c>
    </row>
    <row r="3110" spans="2:17" x14ac:dyDescent="0.2">
      <c r="B3110" vm="15292">
        <f ca="1"/>
        <v>48.066499999999998</v>
      </c>
      <c r="C3110" vm="2006">
        <f ca="1"/>
        <v>47.64</v>
      </c>
      <c r="N3110" vm="15293">
        <f ca="1"/>
        <v>234.05</v>
      </c>
      <c r="O3110" vm="15294">
        <f ca="1"/>
        <v>173.04</v>
      </c>
      <c r="P3110" vm="15295">
        <f ca="1"/>
        <v>195.67</v>
      </c>
      <c r="Q3110" vm="11982">
        <f ca="1"/>
        <v>25.443100000000001</v>
      </c>
    </row>
    <row r="3111" spans="2:17" x14ac:dyDescent="0.2">
      <c r="B3111" vm="15296">
        <f ca="1"/>
        <v>47.811</v>
      </c>
      <c r="C3111" vm="15297">
        <f ca="1"/>
        <v>47.674999999999997</v>
      </c>
      <c r="N3111" vm="15298">
        <f ca="1"/>
        <v>226.04</v>
      </c>
      <c r="O3111" vm="15299">
        <f ca="1"/>
        <v>172.76</v>
      </c>
      <c r="P3111" vm="15300">
        <f ca="1"/>
        <v>195.16</v>
      </c>
      <c r="Q3111" vm="11269">
        <f ca="1"/>
        <v>25.4497</v>
      </c>
    </row>
    <row r="3112" spans="2:17" x14ac:dyDescent="0.2">
      <c r="B3112" vm="15301">
        <f ca="1"/>
        <v>47.564500000000002</v>
      </c>
      <c r="C3112" vm="15302">
        <f ca="1"/>
        <v>47.255499999999998</v>
      </c>
      <c r="N3112" vm="15303">
        <f ca="1"/>
        <v>211.36</v>
      </c>
      <c r="O3112" vm="14265">
        <f ca="1"/>
        <v>172.64</v>
      </c>
      <c r="P3112" vm="15304">
        <f ca="1"/>
        <v>197.69</v>
      </c>
      <c r="Q3112" vm="11793">
        <f ca="1"/>
        <v>25.316400000000002</v>
      </c>
    </row>
    <row r="3113" spans="2:17" x14ac:dyDescent="0.2">
      <c r="B3113" vm="15305">
        <f ca="1"/>
        <v>47.892499999999998</v>
      </c>
      <c r="C3113" vm="15306">
        <f ca="1"/>
        <v>47.725000000000001</v>
      </c>
      <c r="N3113" vm="15307">
        <f ca="1"/>
        <v>222.6</v>
      </c>
      <c r="O3113" vm="14057">
        <f ca="1"/>
        <v>171.79</v>
      </c>
      <c r="P3113" vm="15308">
        <f ca="1"/>
        <v>193.09</v>
      </c>
      <c r="Q3113" vm="10725">
        <f ca="1"/>
        <v>25.266400000000001</v>
      </c>
    </row>
    <row r="3114" spans="2:17" x14ac:dyDescent="0.2">
      <c r="B3114" vm="15309">
        <f ca="1"/>
        <v>47.764499999999998</v>
      </c>
      <c r="C3114" vm="15310">
        <f ca="1"/>
        <v>47.936500000000002</v>
      </c>
      <c r="N3114" vm="15311">
        <f ca="1"/>
        <v>208.65</v>
      </c>
      <c r="O3114" vm="15312">
        <f ca="1"/>
        <v>170.67</v>
      </c>
      <c r="P3114" vm="15313">
        <f ca="1"/>
        <v>195.2</v>
      </c>
      <c r="Q3114" vm="11656">
        <f ca="1"/>
        <v>25.3964</v>
      </c>
    </row>
    <row r="3115" spans="2:17" x14ac:dyDescent="0.2">
      <c r="B3115" vm="15314">
        <f ca="1"/>
        <v>48.177500000000002</v>
      </c>
      <c r="C3115" vm="15315">
        <f ca="1"/>
        <v>48.05</v>
      </c>
      <c r="N3115" vm="15316">
        <f ca="1"/>
        <v>194.02</v>
      </c>
      <c r="O3115" vm="15317">
        <f ca="1"/>
        <v>166.96</v>
      </c>
      <c r="P3115" vm="15318">
        <f ca="1"/>
        <v>194.42</v>
      </c>
      <c r="Q3115" vm="9526">
        <f ca="1"/>
        <v>25.016400000000001</v>
      </c>
    </row>
    <row r="3116" spans="2:17" x14ac:dyDescent="0.2">
      <c r="B3116" vm="15319">
        <f ca="1"/>
        <v>47.984999999999999</v>
      </c>
      <c r="C3116" vm="15320">
        <f ca="1"/>
        <v>47.734999999999999</v>
      </c>
      <c r="N3116" vm="15321">
        <f ca="1"/>
        <v>190.77500000000001</v>
      </c>
      <c r="O3116" vm="15322">
        <f ca="1"/>
        <v>168.25</v>
      </c>
      <c r="P3116" vm="15323">
        <f ca="1"/>
        <v>191.8</v>
      </c>
      <c r="Q3116" vm="12002">
        <f ca="1"/>
        <v>25.6297</v>
      </c>
    </row>
    <row r="3117" spans="2:17" x14ac:dyDescent="0.2">
      <c r="B3117" vm="6814">
        <f ca="1"/>
        <v>47.16</v>
      </c>
      <c r="C3117" vm="3409">
        <f ca="1"/>
        <v>47.24</v>
      </c>
      <c r="N3117" vm="15324">
        <f ca="1"/>
        <v>189.9</v>
      </c>
      <c r="O3117" vm="15325">
        <f ca="1"/>
        <v>172.3</v>
      </c>
      <c r="P3117" vm="15326">
        <f ca="1"/>
        <v>191.13</v>
      </c>
      <c r="Q3117" vm="15327">
        <f ca="1"/>
        <v>25.989699999999999</v>
      </c>
    </row>
    <row r="3118" spans="2:17" x14ac:dyDescent="0.2">
      <c r="B3118" vm="15328">
        <f ca="1"/>
        <v>47.640999999999998</v>
      </c>
      <c r="C3118" vm="15329">
        <f ca="1"/>
        <v>48.142000000000003</v>
      </c>
      <c r="N3118" vm="15330">
        <f ca="1"/>
        <v>186</v>
      </c>
      <c r="O3118" vm="15331">
        <f ca="1"/>
        <v>172.73</v>
      </c>
      <c r="P3118" vm="15332">
        <f ca="1"/>
        <v>193.56</v>
      </c>
      <c r="Q3118" vm="15333">
        <f ca="1"/>
        <v>26.2164</v>
      </c>
    </row>
    <row r="3119" spans="2:17" x14ac:dyDescent="0.2">
      <c r="B3119" vm="3172">
        <f ca="1"/>
        <v>47.85</v>
      </c>
      <c r="C3119" vm="541">
        <f ca="1"/>
        <v>48.2</v>
      </c>
      <c r="N3119" vm="15334">
        <f ca="1"/>
        <v>192.77</v>
      </c>
      <c r="O3119" vm="15335">
        <f ca="1"/>
        <v>174.44</v>
      </c>
      <c r="P3119" vm="15121">
        <f ca="1"/>
        <v>195.98</v>
      </c>
      <c r="Q3119" vm="10127">
        <f ca="1"/>
        <v>26.193100000000001</v>
      </c>
    </row>
    <row r="3120" spans="2:17" x14ac:dyDescent="0.2">
      <c r="B3120" vm="15336">
        <f ca="1"/>
        <v>48.497999999999998</v>
      </c>
      <c r="C3120" vm="15337">
        <f ca="1"/>
        <v>48.750999999999998</v>
      </c>
      <c r="N3120" vm="15338">
        <f ca="1"/>
        <v>195.88</v>
      </c>
      <c r="O3120" vm="15339">
        <f ca="1"/>
        <v>175.45</v>
      </c>
      <c r="P3120" vm="15340">
        <f ca="1"/>
        <v>197.59</v>
      </c>
      <c r="Q3120" vm="10165">
        <f ca="1"/>
        <v>26.186399999999999</v>
      </c>
    </row>
    <row r="3121" spans="2:17" x14ac:dyDescent="0.2">
      <c r="B3121" vm="15341">
        <f ca="1"/>
        <v>48.762999999999998</v>
      </c>
      <c r="C3121" vm="478">
        <f ca="1"/>
        <v>48.8</v>
      </c>
      <c r="N3121" vm="15342">
        <f ca="1"/>
        <v>191.51</v>
      </c>
      <c r="O3121" vm="15343">
        <f ca="1"/>
        <v>176.32</v>
      </c>
      <c r="P3121" vm="15344">
        <f ca="1"/>
        <v>196.36</v>
      </c>
      <c r="Q3121" vm="15345">
        <f ca="1"/>
        <v>26.119700000000002</v>
      </c>
    </row>
    <row r="3122" spans="2:17" x14ac:dyDescent="0.2">
      <c r="B3122" vm="489">
        <f ca="1"/>
        <v>48.95</v>
      </c>
      <c r="C3122" vm="15346">
        <f ca="1"/>
        <v>49.2425</v>
      </c>
      <c r="N3122" vm="15347">
        <f ca="1"/>
        <v>183.96</v>
      </c>
      <c r="O3122" vm="15348">
        <f ca="1"/>
        <v>177.68</v>
      </c>
      <c r="P3122" vm="15349">
        <f ca="1"/>
        <v>197.82</v>
      </c>
      <c r="Q3122" vm="12725">
        <f ca="1"/>
        <v>26.123100000000001</v>
      </c>
    </row>
    <row r="3123" spans="2:17" x14ac:dyDescent="0.2">
      <c r="B3123" vm="15350">
        <f ca="1"/>
        <v>49.6</v>
      </c>
      <c r="C3123" vm="3384">
        <f ca="1"/>
        <v>49.75</v>
      </c>
      <c r="N3123" vm="15351">
        <f ca="1"/>
        <v>185.05</v>
      </c>
      <c r="O3123" vm="15352">
        <f ca="1"/>
        <v>177.54</v>
      </c>
      <c r="P3123" vm="15353">
        <f ca="1"/>
        <v>199</v>
      </c>
      <c r="Q3123" vm="11391">
        <f ca="1"/>
        <v>25.999700000000001</v>
      </c>
    </row>
    <row r="3124" spans="2:17" x14ac:dyDescent="0.2">
      <c r="B3124" vm="15354">
        <f ca="1"/>
        <v>49.625</v>
      </c>
      <c r="C3124" vm="15355">
        <f ca="1"/>
        <v>49.825499999999998</v>
      </c>
      <c r="N3124" vm="15356">
        <f ca="1"/>
        <v>175.85</v>
      </c>
      <c r="O3124" vm="15357">
        <f ca="1"/>
        <v>176.89</v>
      </c>
      <c r="P3124" vm="15358">
        <f ca="1"/>
        <v>197.13</v>
      </c>
      <c r="Q3124" vm="15359">
        <f ca="1"/>
        <v>26.116399999999999</v>
      </c>
    </row>
    <row r="3125" spans="2:17" x14ac:dyDescent="0.2">
      <c r="B3125" vm="15360">
        <f ca="1"/>
        <v>49.810499999999998</v>
      </c>
      <c r="C3125" vm="2296">
        <f ca="1"/>
        <v>50</v>
      </c>
      <c r="N3125" vm="15361">
        <f ca="1"/>
        <v>168.63</v>
      </c>
      <c r="O3125" vm="15362">
        <f ca="1"/>
        <v>175.78</v>
      </c>
      <c r="P3125" vm="15363">
        <f ca="1"/>
        <v>197.01</v>
      </c>
      <c r="Q3125" vm="15364">
        <f ca="1"/>
        <v>26.213100000000001</v>
      </c>
    </row>
    <row r="3126" spans="2:17" x14ac:dyDescent="0.2">
      <c r="B3126" vm="15365">
        <f ca="1"/>
        <v>49.548000000000002</v>
      </c>
      <c r="C3126" vm="15366">
        <f ca="1"/>
        <v>49.929499999999997</v>
      </c>
      <c r="N3126" vm="14286">
        <f ca="1"/>
        <v>173.57</v>
      </c>
      <c r="O3126" vm="15367">
        <f ca="1"/>
        <v>179.92</v>
      </c>
      <c r="P3126" vm="15368">
        <f ca="1"/>
        <v>197.3</v>
      </c>
      <c r="Q3126" vm="15369">
        <f ca="1"/>
        <v>26.599699999999999</v>
      </c>
    </row>
    <row r="3127" spans="2:17" x14ac:dyDescent="0.2">
      <c r="B3127" vm="15370">
        <f ca="1"/>
        <v>49.429499999999997</v>
      </c>
      <c r="C3127" vm="15371">
        <f ca="1"/>
        <v>49.9495</v>
      </c>
      <c r="N3127" vm="15372">
        <f ca="1"/>
        <v>185.06</v>
      </c>
      <c r="O3127" vm="15373">
        <f ca="1"/>
        <v>179.53</v>
      </c>
      <c r="P3127" vm="15374">
        <f ca="1"/>
        <v>199.98</v>
      </c>
      <c r="Q3127" vm="11373">
        <f ca="1"/>
        <v>26.533100000000001</v>
      </c>
    </row>
    <row r="3128" spans="2:17" x14ac:dyDescent="0.2">
      <c r="B3128" vm="15375">
        <f ca="1"/>
        <v>49.894500000000001</v>
      </c>
      <c r="C3128" vm="15376">
        <f ca="1"/>
        <v>50.361499999999999</v>
      </c>
      <c r="N3128" vm="15377">
        <f ca="1"/>
        <v>179.96</v>
      </c>
      <c r="O3128" vm="14040">
        <f ca="1"/>
        <v>179.19</v>
      </c>
      <c r="P3128" vm="15378">
        <f ca="1"/>
        <v>198.92</v>
      </c>
      <c r="Q3128" vm="15379">
        <f ca="1"/>
        <v>26.476400000000002</v>
      </c>
    </row>
    <row r="3129" spans="2:17" x14ac:dyDescent="0.2">
      <c r="B3129" vm="15380">
        <f ca="1"/>
        <v>50.165500000000002</v>
      </c>
      <c r="C3129" vm="2172">
        <f ca="1"/>
        <v>50.6</v>
      </c>
      <c r="N3129" vm="15381">
        <f ca="1"/>
        <v>184.99</v>
      </c>
      <c r="O3129" vm="15382">
        <f ca="1"/>
        <v>182</v>
      </c>
      <c r="P3129" vm="15142">
        <f ca="1"/>
        <v>199.9</v>
      </c>
      <c r="Q3129" vm="10132">
        <f ca="1"/>
        <v>26.3597</v>
      </c>
    </row>
    <row r="3130" spans="2:17" x14ac:dyDescent="0.2">
      <c r="B3130" vm="15383">
        <f ca="1"/>
        <v>49.941000000000003</v>
      </c>
      <c r="C3130" vm="15384">
        <f ca="1"/>
        <v>50.297499999999999</v>
      </c>
      <c r="N3130" vm="15385">
        <f ca="1"/>
        <v>182.43</v>
      </c>
      <c r="O3130" vm="15386">
        <f ca="1"/>
        <v>183.34</v>
      </c>
      <c r="P3130" vm="15387">
        <f ca="1"/>
        <v>204.5</v>
      </c>
      <c r="Q3130" vm="15388">
        <f ca="1"/>
        <v>26.526399999999999</v>
      </c>
    </row>
    <row r="3131" spans="2:17" x14ac:dyDescent="0.2">
      <c r="B3131" vm="15389">
        <f ca="1"/>
        <v>50.211500000000001</v>
      </c>
      <c r="C3131" vm="15390">
        <f ca="1"/>
        <v>50.603000000000002</v>
      </c>
      <c r="N3131" vm="15391">
        <f ca="1"/>
        <v>197.08</v>
      </c>
      <c r="O3131" vm="13991">
        <f ca="1"/>
        <v>181.84</v>
      </c>
      <c r="P3131" vm="15392">
        <f ca="1"/>
        <v>205.01</v>
      </c>
      <c r="Q3131" vm="15393">
        <f ca="1"/>
        <v>26.3431</v>
      </c>
    </row>
    <row r="3132" spans="2:17" x14ac:dyDescent="0.2">
      <c r="B3132" vm="15394">
        <f ca="1"/>
        <v>50.274500000000003</v>
      </c>
      <c r="C3132" vm="15395">
        <f ca="1"/>
        <v>50.625</v>
      </c>
      <c r="N3132" vm="15396">
        <f ca="1"/>
        <v>191.78</v>
      </c>
      <c r="O3132" vm="15397">
        <f ca="1"/>
        <v>181.01</v>
      </c>
      <c r="P3132" vm="15398">
        <f ca="1"/>
        <v>207.19</v>
      </c>
      <c r="Q3132" vm="12038">
        <f ca="1"/>
        <v>26.4664</v>
      </c>
    </row>
    <row r="3133" spans="2:17" x14ac:dyDescent="0.2">
      <c r="B3133" vm="15399">
        <f ca="1"/>
        <v>47.936</v>
      </c>
      <c r="C3133" vm="545">
        <f ca="1"/>
        <v>48.35</v>
      </c>
      <c r="N3133" vm="15400">
        <f ca="1"/>
        <v>189.44</v>
      </c>
      <c r="O3133" vm="15401">
        <f ca="1"/>
        <v>179.21</v>
      </c>
      <c r="P3133" vm="15402">
        <f ca="1"/>
        <v>208.1</v>
      </c>
      <c r="Q3133" vm="15403">
        <f ca="1"/>
        <v>26.403099999999998</v>
      </c>
    </row>
    <row r="3134" spans="2:17" x14ac:dyDescent="0.2">
      <c r="B3134" vm="15404">
        <f ca="1"/>
        <v>48.601999999999997</v>
      </c>
      <c r="C3134" vm="15405">
        <f ca="1"/>
        <v>48.899500000000003</v>
      </c>
      <c r="N3134" vm="15406">
        <f ca="1"/>
        <v>181.215</v>
      </c>
      <c r="O3134" vm="15407">
        <f ca="1"/>
        <v>180.94</v>
      </c>
      <c r="P3134" vm="15408">
        <f ca="1"/>
        <v>211.21</v>
      </c>
      <c r="Q3134" vm="15409">
        <f ca="1"/>
        <v>26.506399999999999</v>
      </c>
    </row>
    <row r="3135" spans="2:17" x14ac:dyDescent="0.2">
      <c r="B3135" vm="15410">
        <f ca="1"/>
        <v>48.774999999999999</v>
      </c>
      <c r="C3135" vm="15370">
        <f ca="1"/>
        <v>49.429499999999997</v>
      </c>
      <c r="N3135" vm="15411">
        <f ca="1"/>
        <v>175.03</v>
      </c>
      <c r="O3135" vm="15027">
        <f ca="1"/>
        <v>181.75</v>
      </c>
      <c r="P3135" vm="15412">
        <f ca="1"/>
        <v>212</v>
      </c>
      <c r="Q3135" vm="12719">
        <f ca="1"/>
        <v>26.3931</v>
      </c>
    </row>
    <row r="3136" spans="2:17" x14ac:dyDescent="0.2">
      <c r="B3136" vm="15413">
        <f ca="1"/>
        <v>47.401000000000003</v>
      </c>
      <c r="C3136" vm="15414">
        <f ca="1"/>
        <v>47.935000000000002</v>
      </c>
      <c r="N3136" vm="15415">
        <f ca="1"/>
        <v>172.2</v>
      </c>
      <c r="O3136" vm="15416">
        <f ca="1"/>
        <v>180.83</v>
      </c>
      <c r="P3136" vm="15417">
        <f ca="1"/>
        <v>215.54</v>
      </c>
      <c r="Q3136" vm="9384">
        <f ca="1"/>
        <v>24.649799999999999</v>
      </c>
    </row>
    <row r="3137" spans="2:17" x14ac:dyDescent="0.2">
      <c r="B3137" vm="15418">
        <f ca="1"/>
        <v>47.895499999999998</v>
      </c>
      <c r="C3137" vm="379">
        <f ca="1"/>
        <v>49.8</v>
      </c>
      <c r="N3137" vm="15419">
        <f ca="1"/>
        <v>173.84</v>
      </c>
      <c r="O3137" vm="15420">
        <f ca="1"/>
        <v>182.3</v>
      </c>
      <c r="P3137" vm="15421">
        <f ca="1"/>
        <v>212.21</v>
      </c>
      <c r="Q3137" vm="11458">
        <f ca="1"/>
        <v>25.1264</v>
      </c>
    </row>
    <row r="3138" spans="2:17" x14ac:dyDescent="0.2">
      <c r="B3138" vm="15422">
        <f ca="1"/>
        <v>48.482500000000002</v>
      </c>
      <c r="C3138" vm="2323">
        <f ca="1"/>
        <v>50.85</v>
      </c>
      <c r="N3138" vm="15423">
        <f ca="1"/>
        <v>176.1</v>
      </c>
      <c r="O3138" vm="15424">
        <f ca="1"/>
        <v>182.75</v>
      </c>
      <c r="P3138" vm="15425">
        <f ca="1"/>
        <v>214.13</v>
      </c>
      <c r="Q3138" vm="11531">
        <f ca="1"/>
        <v>25.293099999999999</v>
      </c>
    </row>
    <row r="3139" spans="2:17" x14ac:dyDescent="0.2">
      <c r="B3139" vm="15426">
        <f ca="1"/>
        <v>48.765500000000003</v>
      </c>
      <c r="C3139" vm="2483">
        <f ca="1"/>
        <v>49.9</v>
      </c>
      <c r="N3139" vm="15427">
        <f ca="1"/>
        <v>174.87</v>
      </c>
      <c r="O3139" vm="15428">
        <f ca="1"/>
        <v>183.49</v>
      </c>
      <c r="P3139" vm="15429">
        <f ca="1"/>
        <v>214.93</v>
      </c>
      <c r="Q3139" vm="15430">
        <f ca="1"/>
        <v>25.1997</v>
      </c>
    </row>
    <row r="3140" spans="2:17" x14ac:dyDescent="0.2">
      <c r="B3140" vm="15431">
        <f ca="1"/>
        <v>48.539499999999997</v>
      </c>
      <c r="C3140" vm="15432">
        <f ca="1"/>
        <v>49.935000000000002</v>
      </c>
      <c r="N3140" vm="15433">
        <f ca="1"/>
        <v>159.25</v>
      </c>
      <c r="O3140" vm="15434">
        <f ca="1"/>
        <v>184.9</v>
      </c>
      <c r="P3140" vm="15435">
        <f ca="1"/>
        <v>208.49</v>
      </c>
      <c r="Q3140" vm="10744">
        <f ca="1"/>
        <v>25.3431</v>
      </c>
    </row>
    <row r="3141" spans="2:17" x14ac:dyDescent="0.2">
      <c r="B3141" vm="15436">
        <f ca="1"/>
        <v>48.843499999999999</v>
      </c>
      <c r="C3141" vm="15437">
        <f ca="1"/>
        <v>50.111499999999999</v>
      </c>
      <c r="N3141" vm="15438">
        <f ca="1"/>
        <v>153.44</v>
      </c>
      <c r="O3141" vm="15439">
        <f ca="1"/>
        <v>186.27</v>
      </c>
      <c r="P3141" vm="15440">
        <f ca="1"/>
        <v>200.78</v>
      </c>
      <c r="Q3141" vm="15430">
        <f ca="1"/>
        <v>25.1997</v>
      </c>
    </row>
    <row r="3142" spans="2:17" x14ac:dyDescent="0.2">
      <c r="B3142" vm="15410">
        <f ca="1"/>
        <v>48.774999999999999</v>
      </c>
      <c r="C3142" vm="15441">
        <f ca="1"/>
        <v>50.127000000000002</v>
      </c>
      <c r="N3142" vm="15442">
        <f ca="1"/>
        <v>159.63499999999999</v>
      </c>
      <c r="O3142" vm="15443">
        <f ca="1"/>
        <v>185.13</v>
      </c>
      <c r="P3142" vm="15444">
        <f ca="1"/>
        <v>204.35</v>
      </c>
      <c r="Q3142" vm="15445">
        <f ca="1"/>
        <v>24.9831</v>
      </c>
    </row>
    <row r="3143" spans="2:17" x14ac:dyDescent="0.2">
      <c r="B3143" vm="2118">
        <f ca="1"/>
        <v>49.5</v>
      </c>
      <c r="C3143" vm="6976">
        <f ca="1"/>
        <v>50.424999999999997</v>
      </c>
      <c r="N3143" vm="15446">
        <f ca="1"/>
        <v>154</v>
      </c>
      <c r="O3143" vm="15447">
        <f ca="1"/>
        <v>185.72</v>
      </c>
      <c r="P3143" vm="15448">
        <f ca="1"/>
        <v>204.86</v>
      </c>
      <c r="Q3143" vm="11554">
        <f ca="1"/>
        <v>25.173100000000002</v>
      </c>
    </row>
    <row r="3144" spans="2:17" x14ac:dyDescent="0.2">
      <c r="B3144" vm="15449">
        <f ca="1"/>
        <v>48.08</v>
      </c>
      <c r="C3144" vm="15450">
        <f ca="1"/>
        <v>49.534500000000001</v>
      </c>
      <c r="N3144" vm="15451">
        <f ca="1"/>
        <v>146.05000000000001</v>
      </c>
      <c r="O3144" vm="15452">
        <f ca="1"/>
        <v>185.68</v>
      </c>
      <c r="P3144" vm="15453">
        <f ca="1"/>
        <v>201.58</v>
      </c>
      <c r="Q3144" vm="11038">
        <f ca="1"/>
        <v>25.416399999999999</v>
      </c>
    </row>
    <row r="3145" spans="2:17" x14ac:dyDescent="0.2">
      <c r="B3145" vm="15454">
        <f ca="1"/>
        <v>47.533000000000001</v>
      </c>
      <c r="C3145" vm="15455">
        <f ca="1"/>
        <v>48.927500000000002</v>
      </c>
      <c r="N3145" vm="15456">
        <f ca="1"/>
        <v>139.33500000000001</v>
      </c>
      <c r="O3145" vm="15457">
        <f ca="1"/>
        <v>185.82</v>
      </c>
      <c r="P3145" vm="15458">
        <f ca="1"/>
        <v>203.35</v>
      </c>
      <c r="Q3145" vm="11038">
        <f ca="1"/>
        <v>25.416399999999999</v>
      </c>
    </row>
    <row r="3146" spans="2:17" x14ac:dyDescent="0.2">
      <c r="B3146" vm="15459">
        <f ca="1"/>
        <v>47.567500000000003</v>
      </c>
      <c r="C3146" vm="489">
        <f ca="1"/>
        <v>48.95</v>
      </c>
      <c r="N3146" vm="15460">
        <f ca="1"/>
        <v>136</v>
      </c>
      <c r="O3146" vm="15461">
        <f ca="1"/>
        <v>185.15</v>
      </c>
      <c r="P3146" vm="15462">
        <f ca="1"/>
        <v>206.75</v>
      </c>
      <c r="Q3146" vm="11043">
        <f ca="1"/>
        <v>25.3597</v>
      </c>
    </row>
    <row r="3147" spans="2:17" x14ac:dyDescent="0.2">
      <c r="B3147" vm="15463">
        <f ca="1"/>
        <v>47.1995</v>
      </c>
      <c r="C3147" vm="15464">
        <f ca="1"/>
        <v>49.006</v>
      </c>
      <c r="N3147" vm="15465">
        <f ca="1"/>
        <v>126.37</v>
      </c>
      <c r="O3147" vm="15466">
        <f ca="1"/>
        <v>186.29</v>
      </c>
      <c r="P3147" vm="15467">
        <f ca="1"/>
        <v>206.74</v>
      </c>
      <c r="Q3147" vm="15468">
        <f ca="1"/>
        <v>25.279699999999998</v>
      </c>
    </row>
    <row r="3148" spans="2:17" x14ac:dyDescent="0.2">
      <c r="B3148" vm="15469">
        <f ca="1"/>
        <v>46.661000000000001</v>
      </c>
      <c r="C3148" vm="15470">
        <f ca="1"/>
        <v>48.639499999999998</v>
      </c>
      <c r="N3148" vm="15471">
        <f ca="1"/>
        <v>117.495</v>
      </c>
      <c r="O3148" vm="15472">
        <f ca="1"/>
        <v>186.14</v>
      </c>
      <c r="P3148" vm="15473">
        <f ca="1"/>
        <v>202.85</v>
      </c>
      <c r="Q3148" vm="10030">
        <f ca="1"/>
        <v>25.1831</v>
      </c>
    </row>
    <row r="3149" spans="2:17" x14ac:dyDescent="0.2">
      <c r="B3149" vm="15474">
        <f ca="1"/>
        <v>46.21</v>
      </c>
      <c r="C3149" vm="15475">
        <f ca="1"/>
        <v>48.076500000000003</v>
      </c>
      <c r="N3149" vm="15476">
        <f ca="1"/>
        <v>110.35</v>
      </c>
      <c r="O3149" vm="15477">
        <f ca="1"/>
        <v>188.12</v>
      </c>
      <c r="P3149" vm="15478">
        <f ca="1"/>
        <v>205.47</v>
      </c>
      <c r="Q3149" vm="15479">
        <f ca="1"/>
        <v>25.116399999999999</v>
      </c>
    </row>
    <row r="3150" spans="2:17" x14ac:dyDescent="0.2">
      <c r="B3150" vm="2443">
        <f ca="1"/>
        <v>46.25</v>
      </c>
      <c r="C3150" vm="15480">
        <f ca="1"/>
        <v>48.232999999999997</v>
      </c>
      <c r="N3150" vm="15481">
        <f ca="1"/>
        <v>120.38500000000001</v>
      </c>
      <c r="O3150" vm="15482">
        <f ca="1"/>
        <v>187.35</v>
      </c>
      <c r="P3150" vm="15483">
        <f ca="1"/>
        <v>199.91</v>
      </c>
      <c r="Q3150" vm="15484">
        <f ca="1"/>
        <v>25.2164</v>
      </c>
    </row>
    <row r="3151" spans="2:17" x14ac:dyDescent="0.2">
      <c r="B3151" vm="15485">
        <f ca="1"/>
        <v>46.549300000000002</v>
      </c>
      <c r="C3151" vm="15486">
        <f ca="1"/>
        <v>48.477499999999999</v>
      </c>
      <c r="N3151" vm="15487">
        <f ca="1"/>
        <v>119.95</v>
      </c>
      <c r="O3151" vm="15488">
        <f ca="1"/>
        <v>187.33</v>
      </c>
      <c r="P3151" vm="15489">
        <f ca="1"/>
        <v>198.09</v>
      </c>
      <c r="Q3151" vm="10359">
        <f ca="1"/>
        <v>25.049700000000001</v>
      </c>
    </row>
    <row r="3152" spans="2:17" x14ac:dyDescent="0.2">
      <c r="B3152" vm="15490">
        <f ca="1"/>
        <v>47.097499999999997</v>
      </c>
      <c r="C3152" vm="494">
        <f ca="1"/>
        <v>49.25</v>
      </c>
      <c r="N3152" vm="15491">
        <f ca="1"/>
        <v>118.47</v>
      </c>
      <c r="O3152" vm="15155">
        <f ca="1"/>
        <v>187</v>
      </c>
      <c r="P3152" vm="15492">
        <f ca="1"/>
        <v>200.8</v>
      </c>
      <c r="Q3152" vm="11687">
        <f ca="1"/>
        <v>24.459800000000001</v>
      </c>
    </row>
    <row r="3153" spans="2:17" x14ac:dyDescent="0.2">
      <c r="B3153" vm="15493">
        <f ca="1"/>
        <v>47.526000000000003</v>
      </c>
      <c r="C3153" vm="2124">
        <f ca="1"/>
        <v>49.65</v>
      </c>
      <c r="N3153" vm="15494">
        <f ca="1"/>
        <v>109.11</v>
      </c>
      <c r="O3153" vm="15495">
        <f ca="1"/>
        <v>186.79</v>
      </c>
      <c r="P3153" vm="15496">
        <f ca="1"/>
        <v>195.15</v>
      </c>
      <c r="Q3153" vm="10595">
        <f ca="1"/>
        <v>24.553100000000001</v>
      </c>
    </row>
    <row r="3154" spans="2:17" x14ac:dyDescent="0.2">
      <c r="B3154" vm="15497">
        <f ca="1"/>
        <v>48.042999999999999</v>
      </c>
      <c r="C3154" vm="15498">
        <f ca="1"/>
        <v>50.032499999999999</v>
      </c>
      <c r="N3154" vm="13571">
        <f ca="1"/>
        <v>110.51</v>
      </c>
      <c r="O3154" vm="15155">
        <f ca="1"/>
        <v>187</v>
      </c>
      <c r="P3154" vm="15499">
        <f ca="1"/>
        <v>195.02</v>
      </c>
      <c r="Q3154" vm="11218">
        <f ca="1"/>
        <v>24.889800000000001</v>
      </c>
    </row>
    <row r="3155" spans="2:17" x14ac:dyDescent="0.2">
      <c r="B3155" vm="15500">
        <f ca="1"/>
        <v>48.54</v>
      </c>
      <c r="C3155" vm="15501">
        <f ca="1"/>
        <v>50.231000000000002</v>
      </c>
      <c r="N3155" vm="12204">
        <f ca="1"/>
        <v>103</v>
      </c>
      <c r="O3155" vm="15502">
        <f ca="1"/>
        <v>185.81</v>
      </c>
      <c r="P3155" vm="15503">
        <f ca="1"/>
        <v>200.63</v>
      </c>
      <c r="Q3155" vm="15504">
        <f ca="1"/>
        <v>25.423100000000002</v>
      </c>
    </row>
    <row r="3156" spans="2:17" x14ac:dyDescent="0.2">
      <c r="B3156" vm="578">
        <f ca="1"/>
        <v>48.7</v>
      </c>
      <c r="C3156" vm="3197">
        <f ca="1"/>
        <v>50.12</v>
      </c>
      <c r="N3156" vm="15505">
        <f ca="1"/>
        <v>118.96</v>
      </c>
      <c r="O3156" vm="15506">
        <f ca="1"/>
        <v>187.07</v>
      </c>
      <c r="P3156" vm="15507">
        <f ca="1"/>
        <v>200.58</v>
      </c>
      <c r="Q3156" vm="15508">
        <f ca="1"/>
        <v>25.4297</v>
      </c>
    </row>
    <row r="3157" spans="2:17" x14ac:dyDescent="0.2">
      <c r="B3157" vm="15509">
        <f ca="1"/>
        <v>48.816000000000003</v>
      </c>
      <c r="C3157" vm="15510">
        <f ca="1"/>
        <v>50.234499999999997</v>
      </c>
      <c r="N3157" vm="15511">
        <f ca="1"/>
        <v>121.07</v>
      </c>
      <c r="O3157" vm="15512">
        <f ca="1"/>
        <v>186.95</v>
      </c>
      <c r="P3157" vm="15513">
        <f ca="1"/>
        <v>200.85</v>
      </c>
      <c r="Q3157" vm="11038">
        <f ca="1"/>
        <v>25.416399999999999</v>
      </c>
    </row>
    <row r="3158" spans="2:17" x14ac:dyDescent="0.2">
      <c r="B3158" vm="15514">
        <f ca="1"/>
        <v>48.667999999999999</v>
      </c>
      <c r="C3158" vm="2224">
        <f ca="1"/>
        <v>50.3</v>
      </c>
      <c r="N3158" vm="15515">
        <f ca="1"/>
        <v>122.09</v>
      </c>
      <c r="O3158" vm="15516">
        <f ca="1"/>
        <v>187.51</v>
      </c>
      <c r="P3158" vm="15517">
        <f ca="1"/>
        <v>202.21</v>
      </c>
      <c r="Q3158" vm="11043">
        <f ca="1"/>
        <v>25.3597</v>
      </c>
    </row>
    <row r="3159" spans="2:17" x14ac:dyDescent="0.2">
      <c r="B3159" vm="15518">
        <f ca="1"/>
        <v>49.500500000000002</v>
      </c>
      <c r="C3159" vm="2034">
        <f ca="1"/>
        <v>51.25</v>
      </c>
      <c r="N3159" vm="15519">
        <f ca="1"/>
        <v>122.56</v>
      </c>
      <c r="O3159" vm="15520">
        <f ca="1"/>
        <v>189.41</v>
      </c>
      <c r="P3159" vm="14671">
        <f ca="1"/>
        <v>200</v>
      </c>
      <c r="Q3159" vm="15521">
        <f ca="1"/>
        <v>25.3264</v>
      </c>
    </row>
    <row r="3160" spans="2:17" x14ac:dyDescent="0.2">
      <c r="B3160" vm="2339">
        <f ca="1"/>
        <v>49.85</v>
      </c>
      <c r="C3160" vm="15522">
        <f ca="1"/>
        <v>51.579500000000003</v>
      </c>
      <c r="N3160" vm="15523">
        <f ca="1"/>
        <v>116.55</v>
      </c>
      <c r="O3160" vm="15524">
        <f ca="1"/>
        <v>191.38</v>
      </c>
      <c r="P3160" vm="15525">
        <f ca="1"/>
        <v>202.71</v>
      </c>
      <c r="Q3160" vm="15468">
        <f ca="1"/>
        <v>25.279699999999998</v>
      </c>
    </row>
    <row r="3161" spans="2:17" x14ac:dyDescent="0.2">
      <c r="B3161" vm="3330">
        <f ca="1"/>
        <v>49.45</v>
      </c>
      <c r="C3161" vm="15526">
        <f ca="1"/>
        <v>51.064</v>
      </c>
      <c r="N3161" vm="15527">
        <f ca="1"/>
        <v>125.69499999999999</v>
      </c>
      <c r="O3161" vm="15528">
        <f ca="1"/>
        <v>191.79</v>
      </c>
      <c r="P3161" vm="15529">
        <f ca="1"/>
        <v>204.11</v>
      </c>
      <c r="Q3161" vm="10744">
        <f ca="1"/>
        <v>25.3431</v>
      </c>
    </row>
    <row r="3162" spans="2:17" x14ac:dyDescent="0.2">
      <c r="B3162" vm="15530">
        <f ca="1"/>
        <v>49.704999999999998</v>
      </c>
      <c r="C3162" vm="15531">
        <f ca="1"/>
        <v>51.417000000000002</v>
      </c>
      <c r="N3162" vm="15532">
        <f ca="1"/>
        <v>136.55500000000001</v>
      </c>
      <c r="O3162" vm="15533">
        <f ca="1"/>
        <v>192.13</v>
      </c>
      <c r="P3162" vm="15534">
        <f ca="1"/>
        <v>202</v>
      </c>
      <c r="Q3162" vm="10384">
        <f ca="1"/>
        <v>25.869700000000002</v>
      </c>
    </row>
    <row r="3163" spans="2:17" x14ac:dyDescent="0.2">
      <c r="B3163" vm="15535">
        <f ca="1"/>
        <v>48.534999999999997</v>
      </c>
      <c r="C3163" vm="15536">
        <f ca="1"/>
        <v>51.902500000000003</v>
      </c>
      <c r="N3163" vm="15537">
        <f ca="1"/>
        <v>127.26</v>
      </c>
      <c r="O3163" vm="15538">
        <f ca="1"/>
        <v>190.02</v>
      </c>
      <c r="P3163" vm="14682">
        <f ca="1"/>
        <v>204</v>
      </c>
      <c r="Q3163" vm="15539">
        <f ca="1"/>
        <v>26.1831</v>
      </c>
    </row>
    <row r="3164" spans="2:17" x14ac:dyDescent="0.2">
      <c r="B3164" vm="15540">
        <f ca="1"/>
        <v>48.639000000000003</v>
      </c>
      <c r="C3164" vm="8593">
        <f ca="1"/>
        <v>52.16</v>
      </c>
      <c r="N3164" vm="15541">
        <f ca="1"/>
        <v>128.68</v>
      </c>
      <c r="O3164" vm="15542">
        <f ca="1"/>
        <v>190.24</v>
      </c>
      <c r="P3164" vm="14682">
        <f ca="1"/>
        <v>204</v>
      </c>
      <c r="Q3164" vm="10983">
        <f ca="1"/>
        <v>26.239699999999999</v>
      </c>
    </row>
    <row r="3165" spans="2:17" x14ac:dyDescent="0.2">
      <c r="B3165" vm="15543">
        <f ca="1"/>
        <v>48.459000000000003</v>
      </c>
      <c r="C3165" vm="15544">
        <f ca="1"/>
        <v>53.477499999999999</v>
      </c>
      <c r="N3165" vm="15545">
        <f ca="1"/>
        <v>135.87</v>
      </c>
      <c r="O3165" vm="15546">
        <f ca="1"/>
        <v>189.11</v>
      </c>
      <c r="P3165" vm="15547">
        <f ca="1"/>
        <v>206.94</v>
      </c>
      <c r="Q3165" vm="15369">
        <f ca="1"/>
        <v>26.599699999999999</v>
      </c>
    </row>
    <row r="3166" spans="2:17" x14ac:dyDescent="0.2">
      <c r="B3166" vm="15548">
        <f ca="1"/>
        <v>47.399500000000003</v>
      </c>
      <c r="C3166" vm="15549">
        <f ca="1"/>
        <v>50.606999999999999</v>
      </c>
      <c r="N3166" vm="15550">
        <f ca="1"/>
        <v>143</v>
      </c>
      <c r="O3166" vm="15551">
        <f ca="1"/>
        <v>191.59</v>
      </c>
      <c r="P3166" vm="15552">
        <f ca="1"/>
        <v>203.38</v>
      </c>
      <c r="Q3166" vm="15553">
        <f ca="1"/>
        <v>26.606400000000001</v>
      </c>
    </row>
    <row r="3167" spans="2:17" x14ac:dyDescent="0.2">
      <c r="B3167" vm="520">
        <f ca="1"/>
        <v>48</v>
      </c>
      <c r="C3167" vm="15554">
        <f ca="1"/>
        <v>50.952500000000001</v>
      </c>
      <c r="N3167" vm="15555">
        <f ca="1"/>
        <v>141.905</v>
      </c>
      <c r="O3167" vm="15556">
        <f ca="1"/>
        <v>193.4</v>
      </c>
      <c r="P3167" vm="15557">
        <f ca="1"/>
        <v>204.71</v>
      </c>
      <c r="Q3167" vm="15558">
        <f ca="1"/>
        <v>26.749700000000001</v>
      </c>
    </row>
    <row r="3168" spans="2:17" x14ac:dyDescent="0.2">
      <c r="B3168" vm="15559">
        <f ca="1"/>
        <v>47.390500000000003</v>
      </c>
      <c r="C3168" vm="15560">
        <f ca="1"/>
        <v>49.805500000000002</v>
      </c>
      <c r="N3168" vm="15561">
        <f ca="1"/>
        <v>159.965</v>
      </c>
      <c r="O3168" vm="15562">
        <f ca="1"/>
        <v>192.14</v>
      </c>
      <c r="P3168" vm="15563">
        <f ca="1"/>
        <v>201.01</v>
      </c>
      <c r="Q3168" vm="15564">
        <f ca="1"/>
        <v>26.779699999999998</v>
      </c>
    </row>
    <row r="3169" spans="2:17" x14ac:dyDescent="0.2">
      <c r="B3169" vm="15565">
        <f ca="1"/>
        <v>47.418500000000002</v>
      </c>
      <c r="C3169" vm="15566">
        <f ca="1"/>
        <v>50.088500000000003</v>
      </c>
      <c r="N3169" vm="15567">
        <f ca="1"/>
        <v>162.43</v>
      </c>
      <c r="O3169" vm="15568">
        <f ca="1"/>
        <v>193.26</v>
      </c>
      <c r="P3169" vm="15569">
        <f ca="1"/>
        <v>199.99</v>
      </c>
      <c r="Q3169" vm="15570">
        <f ca="1"/>
        <v>27.113099999999999</v>
      </c>
    </row>
    <row r="3170" spans="2:17" x14ac:dyDescent="0.2">
      <c r="B3170" vm="15571">
        <f ca="1"/>
        <v>47.454999999999998</v>
      </c>
      <c r="C3170" vm="15572">
        <f ca="1"/>
        <v>49.973500000000001</v>
      </c>
      <c r="N3170" vm="15573">
        <f ca="1"/>
        <v>178.05</v>
      </c>
      <c r="O3170" vm="15574">
        <f ca="1"/>
        <v>194.95</v>
      </c>
      <c r="P3170" vm="15513">
        <f ca="1"/>
        <v>200.85</v>
      </c>
      <c r="Q3170" vm="15575">
        <f ca="1"/>
        <v>27.0197</v>
      </c>
    </row>
    <row r="3171" spans="2:17" x14ac:dyDescent="0.2">
      <c r="B3171" vm="15576">
        <f ca="1"/>
        <v>47.197499999999998</v>
      </c>
      <c r="C3171" vm="15577">
        <f ca="1"/>
        <v>49.484000000000002</v>
      </c>
      <c r="N3171" vm="15578">
        <f ca="1"/>
        <v>164.57</v>
      </c>
      <c r="O3171" vm="15579">
        <f ca="1"/>
        <v>194.81</v>
      </c>
      <c r="P3171" vm="15580">
        <f ca="1"/>
        <v>197.55</v>
      </c>
      <c r="Q3171" vm="15581">
        <f ca="1"/>
        <v>26.856400000000001</v>
      </c>
    </row>
    <row r="3172" spans="2:17" x14ac:dyDescent="0.2">
      <c r="B3172" vm="15582">
        <f ca="1"/>
        <v>47.375999999999998</v>
      </c>
      <c r="C3172" vm="15583">
        <f ca="1"/>
        <v>49.532499999999999</v>
      </c>
      <c r="N3172" vm="14296">
        <f ca="1"/>
        <v>173.89</v>
      </c>
      <c r="O3172" vm="15584">
        <f ca="1"/>
        <v>194.68</v>
      </c>
      <c r="P3172" vm="15585">
        <f ca="1"/>
        <v>197.83</v>
      </c>
      <c r="Q3172" vm="10869">
        <f ca="1"/>
        <v>27.0564</v>
      </c>
    </row>
    <row r="3173" spans="2:17" x14ac:dyDescent="0.2">
      <c r="B3173" vm="15586">
        <f ca="1"/>
        <v>47.214500000000001</v>
      </c>
      <c r="C3173" vm="15587">
        <f ca="1"/>
        <v>49.717500000000001</v>
      </c>
      <c r="N3173" vm="15588">
        <f ca="1"/>
        <v>187.32499999999999</v>
      </c>
      <c r="O3173" vm="15589">
        <f ca="1"/>
        <v>194.9</v>
      </c>
      <c r="P3173" vm="15590">
        <f ca="1"/>
        <v>199.34</v>
      </c>
      <c r="Q3173" vm="15591">
        <f ca="1"/>
        <v>27.0364</v>
      </c>
    </row>
    <row r="3174" spans="2:17" x14ac:dyDescent="0.2">
      <c r="B3174" vm="15592">
        <f ca="1"/>
        <v>46.922499999999999</v>
      </c>
      <c r="C3174" vm="15593">
        <f ca="1"/>
        <v>49.13</v>
      </c>
      <c r="N3174" vm="15594">
        <f ca="1"/>
        <v>183.95</v>
      </c>
      <c r="O3174" vm="15595">
        <f ca="1"/>
        <v>194.26</v>
      </c>
      <c r="P3174" vm="15596">
        <f ca="1"/>
        <v>199.75</v>
      </c>
      <c r="Q3174" vm="15597">
        <f ca="1"/>
        <v>27.023099999999999</v>
      </c>
    </row>
    <row r="3175" spans="2:17" x14ac:dyDescent="0.2">
      <c r="B3175" vm="8108">
        <f ca="1"/>
        <v>46.75</v>
      </c>
      <c r="C3175" vm="15598">
        <f ca="1"/>
        <v>48.814799999999998</v>
      </c>
      <c r="N3175" vm="15599">
        <f ca="1"/>
        <v>193.01</v>
      </c>
      <c r="O3175" vm="15600">
        <f ca="1"/>
        <v>193.91</v>
      </c>
      <c r="P3175" vm="15221">
        <f ca="1"/>
        <v>196</v>
      </c>
      <c r="Q3175" vm="12570">
        <f ca="1"/>
        <v>26.909700000000001</v>
      </c>
    </row>
    <row r="3176" spans="2:17" x14ac:dyDescent="0.2">
      <c r="B3176" vm="15601">
        <f ca="1"/>
        <v>46.185499999999998</v>
      </c>
      <c r="C3176" vm="520">
        <f ca="1"/>
        <v>48</v>
      </c>
      <c r="N3176" vm="15602">
        <f ca="1"/>
        <v>196.43</v>
      </c>
      <c r="O3176" vm="15603">
        <f ca="1"/>
        <v>194.6</v>
      </c>
      <c r="P3176" vm="14613">
        <f ca="1"/>
        <v>193</v>
      </c>
      <c r="Q3176" vm="15604">
        <f ca="1"/>
        <v>26.863099999999999</v>
      </c>
    </row>
    <row r="3177" spans="2:17" x14ac:dyDescent="0.2">
      <c r="B3177" vm="15605">
        <f ca="1"/>
        <v>46.953499999999998</v>
      </c>
      <c r="C3177" vm="15606">
        <f ca="1"/>
        <v>48.920499999999997</v>
      </c>
      <c r="N3177" vm="15607">
        <f ca="1"/>
        <v>196.1</v>
      </c>
      <c r="O3177" vm="15608">
        <f ca="1"/>
        <v>194.47</v>
      </c>
      <c r="P3177" vm="15609">
        <f ca="1"/>
        <v>183.98</v>
      </c>
      <c r="Q3177" vm="15610">
        <f ca="1"/>
        <v>26.943100000000001</v>
      </c>
    </row>
    <row r="3178" spans="2:17" x14ac:dyDescent="0.2">
      <c r="B3178" vm="15611">
        <f ca="1"/>
        <v>47.051499999999997</v>
      </c>
      <c r="C3178" vm="6967">
        <f ca="1"/>
        <v>49.445</v>
      </c>
      <c r="N3178" vm="15612">
        <f ca="1"/>
        <v>207.77500000000001</v>
      </c>
      <c r="O3178" vm="15579">
        <f ca="1"/>
        <v>194.81</v>
      </c>
      <c r="P3178" vm="14474">
        <f ca="1"/>
        <v>183</v>
      </c>
      <c r="Q3178" vm="15613">
        <f ca="1"/>
        <v>27.089700000000001</v>
      </c>
    </row>
    <row r="3179" spans="2:17" x14ac:dyDescent="0.2">
      <c r="B3179" vm="15614">
        <f ca="1"/>
        <v>47.0625</v>
      </c>
      <c r="C3179" vm="15615">
        <f ca="1"/>
        <v>49.082500000000003</v>
      </c>
      <c r="N3179" vm="15616">
        <f ca="1"/>
        <v>202.22499999999999</v>
      </c>
      <c r="O3179" vm="15617">
        <f ca="1"/>
        <v>193.75</v>
      </c>
      <c r="P3179" vm="14493">
        <f ca="1"/>
        <v>182.66</v>
      </c>
      <c r="Q3179" vm="10806">
        <f ca="1"/>
        <v>26.283100000000001</v>
      </c>
    </row>
    <row r="3180" spans="2:17" x14ac:dyDescent="0.2">
      <c r="B3180" vm="15618">
        <f ca="1"/>
        <v>47.147500000000001</v>
      </c>
      <c r="C3180" vm="15619">
        <f ca="1"/>
        <v>48.892000000000003</v>
      </c>
      <c r="N3180" vm="15620">
        <f ca="1"/>
        <v>194.41499999999999</v>
      </c>
      <c r="O3180" vm="15621">
        <f ca="1"/>
        <v>192.84</v>
      </c>
      <c r="P3180" vm="15622">
        <f ca="1"/>
        <v>184.51</v>
      </c>
      <c r="Q3180" vm="15623">
        <f ca="1"/>
        <v>26.5397</v>
      </c>
    </row>
    <row r="3181" spans="2:17" x14ac:dyDescent="0.2">
      <c r="B3181" vm="15624">
        <f ca="1"/>
        <v>46.348999999999997</v>
      </c>
      <c r="C3181" vm="1991">
        <f ca="1"/>
        <v>48.07</v>
      </c>
      <c r="N3181" vm="15625">
        <f ca="1"/>
        <v>191.94</v>
      </c>
      <c r="O3181" vm="15626">
        <f ca="1"/>
        <v>190.88</v>
      </c>
      <c r="P3181" vm="15627">
        <f ca="1"/>
        <v>186.83</v>
      </c>
      <c r="Q3181" vm="15628">
        <f ca="1"/>
        <v>26.373100000000001</v>
      </c>
    </row>
    <row r="3182" spans="2:17" x14ac:dyDescent="0.2">
      <c r="B3182" vm="15629">
        <f ca="1"/>
        <v>46.288499999999999</v>
      </c>
      <c r="C3182" vm="15630">
        <f ca="1"/>
        <v>47.878500000000003</v>
      </c>
      <c r="N3182" vm="15631">
        <f ca="1"/>
        <v>211.755</v>
      </c>
      <c r="O3182" vm="15632">
        <f ca="1"/>
        <v>192.15</v>
      </c>
      <c r="P3182" vm="15633">
        <f ca="1"/>
        <v>192.89</v>
      </c>
      <c r="Q3182" vm="15369">
        <f ca="1"/>
        <v>26.599699999999999</v>
      </c>
    </row>
    <row r="3183" spans="2:17" x14ac:dyDescent="0.2">
      <c r="B3183" vm="15634">
        <f ca="1"/>
        <v>46.347999999999999</v>
      </c>
      <c r="C3183" vm="15635">
        <f ca="1"/>
        <v>47.776000000000003</v>
      </c>
      <c r="N3183" vm="15636">
        <f ca="1"/>
        <v>210.78</v>
      </c>
      <c r="O3183" vm="15100">
        <f ca="1"/>
        <v>194.5</v>
      </c>
      <c r="P3183" vm="15138">
        <f ca="1"/>
        <v>198.36</v>
      </c>
      <c r="Q3183" vm="15637">
        <f ca="1"/>
        <v>26.783100000000001</v>
      </c>
    </row>
    <row r="3184" spans="2:17" x14ac:dyDescent="0.2">
      <c r="B3184" vm="15638">
        <f ca="1"/>
        <v>46.85</v>
      </c>
      <c r="C3184" vm="15639">
        <f ca="1"/>
        <v>47.969000000000001</v>
      </c>
      <c r="N3184" vm="15640">
        <f ca="1"/>
        <v>199.98500000000001</v>
      </c>
      <c r="O3184" vm="15641">
        <f ca="1"/>
        <v>194.55</v>
      </c>
      <c r="P3184" vm="15642">
        <f ca="1"/>
        <v>197.35</v>
      </c>
      <c r="Q3184" vm="15643">
        <f ca="1"/>
        <v>26.869700000000002</v>
      </c>
    </row>
    <row r="3185" spans="2:17" x14ac:dyDescent="0.2">
      <c r="B3185" vm="15644">
        <f ca="1"/>
        <v>47.185499999999998</v>
      </c>
      <c r="C3185" vm="15645">
        <f ca="1"/>
        <v>47.871000000000002</v>
      </c>
      <c r="N3185" vm="15646">
        <f ca="1"/>
        <v>204.99</v>
      </c>
      <c r="O3185" vm="15268">
        <f ca="1"/>
        <v>195.33</v>
      </c>
      <c r="P3185" vm="15647">
        <f ca="1"/>
        <v>214.69</v>
      </c>
      <c r="Q3185" vm="11004">
        <f ca="1"/>
        <v>26.166399999999999</v>
      </c>
    </row>
    <row r="3186" spans="2:17" x14ac:dyDescent="0.2">
      <c r="B3186" vm="15648">
        <f ca="1"/>
        <v>46.960500000000003</v>
      </c>
      <c r="C3186" vm="3348">
        <f ca="1"/>
        <v>47.8</v>
      </c>
      <c r="N3186" vm="15649">
        <f ca="1"/>
        <v>197.93</v>
      </c>
      <c r="O3186" vm="15650">
        <f ca="1"/>
        <v>194.59</v>
      </c>
      <c r="P3186" vm="15651">
        <f ca="1"/>
        <v>211.94</v>
      </c>
      <c r="Q3186" vm="15652">
        <f ca="1"/>
        <v>26.136399999999998</v>
      </c>
    </row>
    <row r="3187" spans="2:17" x14ac:dyDescent="0.2">
      <c r="B3187" vm="15653">
        <f ca="1"/>
        <v>46.594000000000001</v>
      </c>
      <c r="C3187" vm="15654">
        <f ca="1"/>
        <v>47.326999999999998</v>
      </c>
      <c r="N3187" vm="15655">
        <f ca="1"/>
        <v>203.91</v>
      </c>
      <c r="O3187" vm="15273">
        <f ca="1"/>
        <v>194.83</v>
      </c>
      <c r="P3187" vm="15656">
        <f ca="1"/>
        <v>212.17</v>
      </c>
      <c r="Q3187" vm="10940">
        <f ca="1"/>
        <v>25.889700000000001</v>
      </c>
    </row>
    <row r="3188" spans="2:17" x14ac:dyDescent="0.2">
      <c r="B3188" vm="15657">
        <f ca="1"/>
        <v>45.997500000000002</v>
      </c>
      <c r="C3188" vm="2428">
        <f ca="1"/>
        <v>47</v>
      </c>
      <c r="N3188" vm="15658">
        <f ca="1"/>
        <v>196.32499999999999</v>
      </c>
      <c r="O3188" vm="15659">
        <f ca="1"/>
        <v>196.38</v>
      </c>
      <c r="P3188" vm="15660">
        <f ca="1"/>
        <v>211.43</v>
      </c>
      <c r="Q3188" vm="15661">
        <f ca="1"/>
        <v>26.273099999999999</v>
      </c>
    </row>
    <row r="3189" spans="2:17" x14ac:dyDescent="0.2">
      <c r="B3189" vm="15662">
        <f ca="1"/>
        <v>46.783499999999997</v>
      </c>
      <c r="C3189" vm="15663">
        <f ca="1"/>
        <v>47.921999999999997</v>
      </c>
      <c r="N3189" vm="15664">
        <f ca="1"/>
        <v>202.03</v>
      </c>
      <c r="O3189" vm="15665">
        <f ca="1"/>
        <v>196.93</v>
      </c>
      <c r="P3189" vm="15666">
        <f ca="1"/>
        <v>209.91</v>
      </c>
      <c r="Q3189" vm="10966">
        <f ca="1"/>
        <v>26.1997</v>
      </c>
    </row>
    <row r="3190" spans="2:17" x14ac:dyDescent="0.2">
      <c r="B3190" vm="15667">
        <f ca="1"/>
        <v>47.314999999999998</v>
      </c>
      <c r="C3190" vm="15668">
        <f ca="1"/>
        <v>48.734999999999999</v>
      </c>
      <c r="N3190" vm="15669">
        <f ca="1"/>
        <v>210.59</v>
      </c>
      <c r="O3190" vm="15670">
        <f ca="1"/>
        <v>199.79</v>
      </c>
      <c r="P3190" vm="15671">
        <f ca="1"/>
        <v>214.57</v>
      </c>
      <c r="Q3190" vm="10170">
        <f ca="1"/>
        <v>26.103100000000001</v>
      </c>
    </row>
    <row r="3191" spans="2:17" x14ac:dyDescent="0.2">
      <c r="B3191" vm="15672">
        <f ca="1"/>
        <v>47.8735</v>
      </c>
      <c r="C3191" vm="15673">
        <f ca="1"/>
        <v>49.21</v>
      </c>
      <c r="N3191" vm="15674">
        <f ca="1"/>
        <v>206.21</v>
      </c>
      <c r="O3191" vm="15675">
        <f ca="1"/>
        <v>199.2</v>
      </c>
      <c r="P3191" vm="15676">
        <f ca="1"/>
        <v>210.56</v>
      </c>
      <c r="Q3191" vm="10955">
        <f ca="1"/>
        <v>25.9831</v>
      </c>
    </row>
    <row r="3192" spans="2:17" x14ac:dyDescent="0.2">
      <c r="B3192" vm="15677">
        <f ca="1"/>
        <v>47.343000000000004</v>
      </c>
      <c r="C3192" vm="15678">
        <f ca="1"/>
        <v>48.77</v>
      </c>
      <c r="N3192" vm="15679">
        <f ca="1"/>
        <v>186.74</v>
      </c>
      <c r="O3192" vm="15680">
        <f ca="1"/>
        <v>199.54</v>
      </c>
      <c r="P3192" vm="15681">
        <f ca="1"/>
        <v>209.72</v>
      </c>
      <c r="Q3192" vm="15682">
        <f ca="1"/>
        <v>26.6264</v>
      </c>
    </row>
    <row r="3193" spans="2:17" x14ac:dyDescent="0.2">
      <c r="B3193" vm="15683">
        <f ca="1"/>
        <v>47.1935</v>
      </c>
      <c r="C3193" vm="15684">
        <f ca="1"/>
        <v>48.415999999999997</v>
      </c>
      <c r="N3193" vm="15685">
        <f ca="1"/>
        <v>194.79499999999999</v>
      </c>
      <c r="O3193" vm="15686">
        <f ca="1"/>
        <v>197.77</v>
      </c>
      <c r="P3193" vm="15687">
        <f ca="1"/>
        <v>207.24</v>
      </c>
      <c r="Q3193" vm="15688">
        <f ca="1"/>
        <v>26.773099999999999</v>
      </c>
    </row>
    <row r="3194" spans="2:17" x14ac:dyDescent="0.2">
      <c r="B3194" vm="15689">
        <f ca="1"/>
        <v>47.212499999999999</v>
      </c>
      <c r="C3194" vm="578">
        <f ca="1"/>
        <v>48.7</v>
      </c>
      <c r="N3194" vm="15690">
        <f ca="1"/>
        <v>198.54</v>
      </c>
      <c r="O3194" vm="15691">
        <f ca="1"/>
        <v>198.43</v>
      </c>
      <c r="P3194" vm="15692">
        <f ca="1"/>
        <v>207.13</v>
      </c>
      <c r="Q3194" vm="15693">
        <f ca="1"/>
        <v>26.579699999999999</v>
      </c>
    </row>
    <row r="3195" spans="2:17" x14ac:dyDescent="0.2">
      <c r="B3195" vm="15694">
        <f ca="1"/>
        <v>47.484999999999999</v>
      </c>
      <c r="C3195" vm="15695">
        <f ca="1"/>
        <v>48.954999999999998</v>
      </c>
      <c r="N3195" vm="15524">
        <f ca="1"/>
        <v>191.38</v>
      </c>
      <c r="O3195" vm="15696">
        <f ca="1"/>
        <v>199.25</v>
      </c>
      <c r="P3195" vm="15697">
        <f ca="1"/>
        <v>204.7</v>
      </c>
      <c r="Q3195" vm="15698">
        <f ca="1"/>
        <v>26.383099999999999</v>
      </c>
    </row>
    <row r="3196" spans="2:17" x14ac:dyDescent="0.2">
      <c r="B3196" vm="8385">
        <f ca="1"/>
        <v>47.36</v>
      </c>
      <c r="C3196" vm="15699">
        <f ca="1"/>
        <v>48.722999999999999</v>
      </c>
      <c r="N3196" vm="15700">
        <f ca="1"/>
        <v>185.04</v>
      </c>
      <c r="O3196" vm="15701">
        <f ca="1"/>
        <v>199.44</v>
      </c>
      <c r="P3196" vm="15702">
        <f ca="1"/>
        <v>210.85</v>
      </c>
      <c r="Q3196" vm="10830">
        <f ca="1"/>
        <v>26.4331</v>
      </c>
    </row>
    <row r="3197" spans="2:17" x14ac:dyDescent="0.2">
      <c r="B3197" vm="15703">
        <f ca="1"/>
        <v>47.345999999999997</v>
      </c>
      <c r="C3197" vm="15704">
        <f ca="1"/>
        <v>49.163499999999999</v>
      </c>
      <c r="N3197" vm="15705">
        <f ca="1"/>
        <v>180.25</v>
      </c>
      <c r="O3197" vm="15706">
        <f ca="1"/>
        <v>197.8</v>
      </c>
      <c r="P3197" vm="15707">
        <f ca="1"/>
        <v>209.67</v>
      </c>
      <c r="Q3197" vm="15708">
        <f ca="1"/>
        <v>26.5364</v>
      </c>
    </row>
    <row r="3198" spans="2:17" x14ac:dyDescent="0.2">
      <c r="B3198" vm="15709">
        <f ca="1"/>
        <v>47.274999999999999</v>
      </c>
      <c r="C3198" vm="15710">
        <f ca="1"/>
        <v>49.198500000000003</v>
      </c>
      <c r="N3198" vm="15711">
        <f ca="1"/>
        <v>175.13</v>
      </c>
      <c r="O3198" vm="15712">
        <f ca="1"/>
        <v>197.95</v>
      </c>
      <c r="P3198" vm="15412">
        <f ca="1"/>
        <v>212</v>
      </c>
      <c r="Q3198" vm="15713">
        <f ca="1"/>
        <v>26.596399999999999</v>
      </c>
    </row>
    <row r="3199" spans="2:17" x14ac:dyDescent="0.2">
      <c r="B3199" vm="3801">
        <f ca="1"/>
        <v>47.3</v>
      </c>
      <c r="C3199" vm="7973">
        <f ca="1"/>
        <v>49.84</v>
      </c>
      <c r="N3199" vm="15714">
        <f ca="1"/>
        <v>167.45500000000001</v>
      </c>
      <c r="O3199" vm="15715">
        <f ca="1"/>
        <v>198.52</v>
      </c>
      <c r="P3199" vm="15716">
        <f ca="1"/>
        <v>209.54</v>
      </c>
      <c r="Q3199" vm="15717">
        <f ca="1"/>
        <v>26.603100000000001</v>
      </c>
    </row>
    <row r="3200" spans="2:17" x14ac:dyDescent="0.2">
      <c r="B3200" vm="15718">
        <f ca="1"/>
        <v>47.0045</v>
      </c>
      <c r="C3200" vm="15719">
        <f ca="1"/>
        <v>49.650500000000001</v>
      </c>
      <c r="N3200" vm="15720">
        <f ca="1"/>
        <v>177.31</v>
      </c>
      <c r="O3200" vm="15721">
        <f ca="1"/>
        <v>198.17</v>
      </c>
      <c r="P3200" vm="14753">
        <f ca="1"/>
        <v>212.13</v>
      </c>
      <c r="Q3200" vm="15722">
        <f ca="1"/>
        <v>26.7364</v>
      </c>
    </row>
    <row r="3201" spans="2:17" x14ac:dyDescent="0.2">
      <c r="B3201" vm="15723">
        <f ca="1"/>
        <v>46.750500000000002</v>
      </c>
      <c r="C3201" vm="3326">
        <f ca="1"/>
        <v>49.52</v>
      </c>
      <c r="N3201" vm="15724">
        <f ca="1"/>
        <v>180.8</v>
      </c>
      <c r="O3201" vm="15290">
        <f ca="1"/>
        <v>198.44</v>
      </c>
      <c r="P3201" vm="15725">
        <f ca="1"/>
        <v>211</v>
      </c>
      <c r="Q3201" vm="15726">
        <f ca="1"/>
        <v>26.726400000000002</v>
      </c>
    </row>
    <row r="3202" spans="2:17" x14ac:dyDescent="0.2">
      <c r="B3202" vm="15727">
        <f ca="1"/>
        <v>46.670499999999997</v>
      </c>
      <c r="C3202" vm="15728">
        <f ca="1"/>
        <v>48.862499999999997</v>
      </c>
      <c r="N3202" vm="15729">
        <f ca="1"/>
        <v>180.36500000000001</v>
      </c>
      <c r="O3202" vm="15499">
        <f ca="1"/>
        <v>195.02</v>
      </c>
      <c r="P3202" vm="15730">
        <f ca="1"/>
        <v>209.78</v>
      </c>
      <c r="Q3202" vm="15731">
        <f ca="1"/>
        <v>26.723099999999999</v>
      </c>
    </row>
    <row r="3203" spans="2:17" x14ac:dyDescent="0.2">
      <c r="B3203" vm="15732">
        <f ca="1"/>
        <v>46.886499999999998</v>
      </c>
      <c r="C3203" vm="15733">
        <f ca="1"/>
        <v>48.589500000000001</v>
      </c>
      <c r="N3203" vm="15734">
        <f ca="1"/>
        <v>184.51499999999999</v>
      </c>
      <c r="O3203" vm="15735">
        <f ca="1"/>
        <v>195.63</v>
      </c>
      <c r="P3203" vm="15736">
        <f ca="1"/>
        <v>209.74</v>
      </c>
      <c r="Q3203" vm="15581">
        <f ca="1"/>
        <v>26.856400000000001</v>
      </c>
    </row>
    <row r="3204" spans="2:17" x14ac:dyDescent="0.2">
      <c r="B3204" vm="15737">
        <f ca="1"/>
        <v>47.406500000000001</v>
      </c>
      <c r="C3204" vm="15738">
        <f ca="1"/>
        <v>48.5655</v>
      </c>
      <c r="N3204" vm="15739">
        <f ca="1"/>
        <v>178.08</v>
      </c>
      <c r="O3204" vm="15740">
        <f ca="1"/>
        <v>195.11</v>
      </c>
      <c r="P3204" vm="15741">
        <f ca="1"/>
        <v>211.97</v>
      </c>
      <c r="Q3204" vm="15742">
        <f ca="1"/>
        <v>26.6297</v>
      </c>
    </row>
    <row r="3205" spans="2:17" x14ac:dyDescent="0.2">
      <c r="B3205" vm="15743">
        <f ca="1"/>
        <v>47.138500000000001</v>
      </c>
      <c r="C3205" vm="15744">
        <f ca="1"/>
        <v>48.0505</v>
      </c>
      <c r="N3205" vm="15745">
        <f ca="1"/>
        <v>188.28</v>
      </c>
      <c r="O3205" vm="15746">
        <f ca="1"/>
        <v>193.27</v>
      </c>
      <c r="P3205" vm="15747">
        <f ca="1"/>
        <v>209.95</v>
      </c>
      <c r="Q3205" vm="10152">
        <f ca="1"/>
        <v>26.3064</v>
      </c>
    </row>
    <row r="3206" spans="2:17" x14ac:dyDescent="0.2">
      <c r="B3206" vm="15748">
        <f ca="1"/>
        <v>46.972499999999997</v>
      </c>
      <c r="C3206" vm="15749">
        <f ca="1"/>
        <v>47.465499999999999</v>
      </c>
      <c r="N3206" vm="15750">
        <f ca="1"/>
        <v>199.3</v>
      </c>
      <c r="O3206" vm="15751">
        <f ca="1"/>
        <v>192.31</v>
      </c>
      <c r="P3206" vm="15752">
        <f ca="1"/>
        <v>213.23</v>
      </c>
      <c r="Q3206" vm="15753">
        <f ca="1"/>
        <v>26.346399999999999</v>
      </c>
    </row>
    <row r="3207" spans="2:17" x14ac:dyDescent="0.2">
      <c r="B3207" vm="15754">
        <f ca="1"/>
        <v>46.834499999999998</v>
      </c>
      <c r="C3207" vm="15755">
        <f ca="1"/>
        <v>47.274500000000003</v>
      </c>
      <c r="N3207" vm="15756">
        <f ca="1"/>
        <v>195.26</v>
      </c>
      <c r="O3207" vm="14790">
        <f ca="1"/>
        <v>193.2</v>
      </c>
      <c r="P3207" vm="15757">
        <f ca="1"/>
        <v>208.51</v>
      </c>
      <c r="Q3207" vm="15758">
        <f ca="1"/>
        <v>26.473099999999999</v>
      </c>
    </row>
    <row r="3208" spans="2:17" x14ac:dyDescent="0.2">
      <c r="B3208" vm="15759">
        <f ca="1"/>
        <v>47.137</v>
      </c>
      <c r="C3208" vm="15760">
        <f ca="1"/>
        <v>47.4</v>
      </c>
      <c r="N3208" vm="15247">
        <f ca="1"/>
        <v>191.65</v>
      </c>
      <c r="O3208" vm="15761">
        <f ca="1"/>
        <v>194.25</v>
      </c>
      <c r="P3208" vm="15762">
        <f ca="1"/>
        <v>205.36</v>
      </c>
      <c r="Q3208" vm="15763">
        <f ca="1"/>
        <v>26.333100000000002</v>
      </c>
    </row>
    <row r="3209" spans="2:17" x14ac:dyDescent="0.2">
      <c r="B3209" vm="15764">
        <f ca="1"/>
        <v>47.8125</v>
      </c>
      <c r="C3209" vm="15765">
        <f ca="1"/>
        <v>47.593000000000004</v>
      </c>
      <c r="N3209" vm="15620">
        <f ca="1"/>
        <v>194.41499999999999</v>
      </c>
      <c r="O3209" vm="15766">
        <f ca="1"/>
        <v>195.82</v>
      </c>
      <c r="P3209" vm="15767">
        <f ca="1"/>
        <v>207.85</v>
      </c>
      <c r="Q3209" vm="10806">
        <f ca="1"/>
        <v>26.283100000000001</v>
      </c>
    </row>
    <row r="3210" spans="2:17" x14ac:dyDescent="0.2">
      <c r="B3210" vm="2045">
        <f ca="1"/>
        <v>48.3</v>
      </c>
      <c r="C3210" vm="15768">
        <f ca="1"/>
        <v>48.005499999999998</v>
      </c>
      <c r="N3210" vm="15769">
        <f ca="1"/>
        <v>192</v>
      </c>
      <c r="O3210" vm="15770">
        <f ca="1"/>
        <v>196.59</v>
      </c>
      <c r="P3210" vm="15771">
        <f ca="1"/>
        <v>208.54</v>
      </c>
      <c r="Q3210" vm="15772">
        <f ca="1"/>
        <v>25.9664</v>
      </c>
    </row>
    <row r="3211" spans="2:17" x14ac:dyDescent="0.2">
      <c r="B3211" vm="15773">
        <f ca="1"/>
        <v>48.782499999999999</v>
      </c>
      <c r="C3211" vm="541">
        <f ca="1"/>
        <v>48.2</v>
      </c>
      <c r="N3211" vm="15774">
        <f ca="1"/>
        <v>193.13</v>
      </c>
      <c r="O3211" vm="15775">
        <f ca="1"/>
        <v>197.5</v>
      </c>
      <c r="P3211" vm="15776">
        <f ca="1"/>
        <v>208.48</v>
      </c>
      <c r="Q3211" vm="12044">
        <f ca="1"/>
        <v>26.276399999999999</v>
      </c>
    </row>
    <row r="3212" spans="2:17" x14ac:dyDescent="0.2">
      <c r="B3212" vm="15777">
        <f ca="1"/>
        <v>48.378</v>
      </c>
      <c r="C3212" vm="6534">
        <f ca="1"/>
        <v>47.9</v>
      </c>
      <c r="N3212" vm="15778">
        <f ca="1"/>
        <v>195.58</v>
      </c>
      <c r="O3212" vm="15779">
        <f ca="1"/>
        <v>199.03</v>
      </c>
      <c r="P3212" vm="15780">
        <f ca="1"/>
        <v>209</v>
      </c>
      <c r="Q3212" vm="15781">
        <f ca="1"/>
        <v>26.423100000000002</v>
      </c>
    </row>
    <row r="3213" spans="2:17" x14ac:dyDescent="0.2">
      <c r="B3213" vm="15782">
        <f ca="1"/>
        <v>48.588000000000001</v>
      </c>
      <c r="C3213" vm="15783">
        <f ca="1"/>
        <v>47.710500000000003</v>
      </c>
      <c r="N3213" vm="15784">
        <f ca="1"/>
        <v>197.53</v>
      </c>
      <c r="O3213" vm="15785">
        <f ca="1"/>
        <v>199.93</v>
      </c>
      <c r="P3213" vm="15786">
        <f ca="1"/>
        <v>211.02</v>
      </c>
      <c r="Q3213" vm="11409">
        <f ca="1"/>
        <v>26.389700000000001</v>
      </c>
    </row>
    <row r="3214" spans="2:17" x14ac:dyDescent="0.2">
      <c r="B3214" vm="15470">
        <f ca="1"/>
        <v>48.639499999999998</v>
      </c>
      <c r="C3214" vm="562">
        <f ca="1"/>
        <v>48.5</v>
      </c>
      <c r="N3214" vm="15483">
        <f ca="1"/>
        <v>199.91</v>
      </c>
      <c r="O3214" vm="15787">
        <f ca="1"/>
        <v>197.9</v>
      </c>
      <c r="P3214" vm="15788">
        <f ca="1"/>
        <v>208.27</v>
      </c>
      <c r="Q3214" vm="15789">
        <f ca="1"/>
        <v>26.259699999999999</v>
      </c>
    </row>
    <row r="3215" spans="2:17" x14ac:dyDescent="0.2">
      <c r="B3215" vm="515">
        <f ca="1"/>
        <v>49</v>
      </c>
      <c r="C3215" vm="15790">
        <f ca="1"/>
        <v>48.781999999999996</v>
      </c>
      <c r="N3215" vm="15791">
        <f ca="1"/>
        <v>197.32</v>
      </c>
      <c r="O3215" vm="15792">
        <f ca="1"/>
        <v>198.01</v>
      </c>
      <c r="P3215" vm="15793">
        <f ca="1"/>
        <v>208.39</v>
      </c>
      <c r="Q3215" vm="12618">
        <f ca="1"/>
        <v>26.499700000000001</v>
      </c>
    </row>
    <row r="3216" spans="2:17" x14ac:dyDescent="0.2">
      <c r="B3216" vm="3384">
        <f ca="1"/>
        <v>49.75</v>
      </c>
      <c r="C3216" vm="15794">
        <f ca="1"/>
        <v>49.661999999999999</v>
      </c>
      <c r="N3216" vm="15795">
        <f ca="1"/>
        <v>190.51499999999999</v>
      </c>
      <c r="O3216" vm="15796">
        <f ca="1"/>
        <v>196.26</v>
      </c>
      <c r="P3216" vm="15797">
        <f ca="1"/>
        <v>207.33</v>
      </c>
      <c r="Q3216" vm="15798">
        <f ca="1"/>
        <v>27.559699999999999</v>
      </c>
    </row>
    <row r="3217" spans="2:17" x14ac:dyDescent="0.2">
      <c r="B3217" vm="15799">
        <f ca="1"/>
        <v>49.765000000000001</v>
      </c>
      <c r="C3217" vm="15800">
        <f ca="1"/>
        <v>49.833500000000001</v>
      </c>
      <c r="N3217" vm="15801">
        <f ca="1"/>
        <v>183.08</v>
      </c>
      <c r="O3217" vm="15802">
        <f ca="1"/>
        <v>194.63</v>
      </c>
      <c r="P3217" vm="15803">
        <f ca="1"/>
        <v>206.64</v>
      </c>
      <c r="Q3217" vm="15804">
        <f ca="1"/>
        <v>28.193100000000001</v>
      </c>
    </row>
    <row r="3218" spans="2:17" x14ac:dyDescent="0.2">
      <c r="B3218" vm="15805">
        <f ca="1"/>
        <v>49.451999999999998</v>
      </c>
      <c r="C3218" vm="15806">
        <f ca="1"/>
        <v>49.563499999999998</v>
      </c>
      <c r="N3218" vm="14415">
        <f ca="1"/>
        <v>179.94</v>
      </c>
      <c r="O3218" vm="15807">
        <f ca="1"/>
        <v>195.01</v>
      </c>
      <c r="P3218" vm="15808">
        <f ca="1"/>
        <v>209.85</v>
      </c>
      <c r="Q3218" vm="15809">
        <f ca="1"/>
        <v>28.566400000000002</v>
      </c>
    </row>
    <row r="3219" spans="2:17" x14ac:dyDescent="0.2">
      <c r="B3219" vm="15810">
        <f ca="1"/>
        <v>50.192</v>
      </c>
      <c r="C3219" vm="15811">
        <f ca="1"/>
        <v>49.840499999999999</v>
      </c>
      <c r="N3219" vm="15812">
        <f ca="1"/>
        <v>186.69</v>
      </c>
      <c r="O3219" vm="14602">
        <f ca="1"/>
        <v>189.59</v>
      </c>
      <c r="P3219" vm="15813">
        <f ca="1"/>
        <v>214.61</v>
      </c>
      <c r="Q3219" vm="15814">
        <f ca="1"/>
        <v>28.746400000000001</v>
      </c>
    </row>
    <row r="3220" spans="2:17" x14ac:dyDescent="0.2">
      <c r="B3220" vm="15815">
        <f ca="1"/>
        <v>50.455500000000001</v>
      </c>
      <c r="C3220" vm="767">
        <f ca="1"/>
        <v>50.35</v>
      </c>
      <c r="N3220" vm="15816">
        <f ca="1"/>
        <v>190.74</v>
      </c>
      <c r="O3220" vm="15817">
        <f ca="1"/>
        <v>192.48</v>
      </c>
      <c r="P3220" vm="15818">
        <f ca="1"/>
        <v>216</v>
      </c>
      <c r="Q3220" vm="15819">
        <f ca="1"/>
        <v>28.8597</v>
      </c>
    </row>
    <row r="3221" spans="2:17" x14ac:dyDescent="0.2">
      <c r="B3221" vm="15820">
        <f ca="1"/>
        <v>50.481499999999997</v>
      </c>
      <c r="C3221" vm="15821">
        <f ca="1"/>
        <v>50.421999999999997</v>
      </c>
      <c r="N3221" vm="15822">
        <f ca="1"/>
        <v>182.95500000000001</v>
      </c>
      <c r="O3221" vm="15823">
        <f ca="1"/>
        <v>196.8</v>
      </c>
      <c r="P3221" vm="15824">
        <f ca="1"/>
        <v>218.4</v>
      </c>
      <c r="Q3221" vm="12095">
        <f ca="1"/>
        <v>28.499700000000001</v>
      </c>
    </row>
    <row r="3222" spans="2:17" x14ac:dyDescent="0.2">
      <c r="B3222" vm="15825">
        <f ca="1"/>
        <v>50.372</v>
      </c>
      <c r="C3222" vm="15826">
        <f ca="1"/>
        <v>50.279499999999999</v>
      </c>
      <c r="N3222" vm="15594">
        <f ca="1"/>
        <v>183.95</v>
      </c>
      <c r="O3222" vm="15827">
        <f ca="1"/>
        <v>203.8</v>
      </c>
      <c r="P3222" vm="15828">
        <f ca="1"/>
        <v>220.25</v>
      </c>
      <c r="Q3222" vm="15829">
        <f ca="1"/>
        <v>28.7164</v>
      </c>
    </row>
    <row r="3223" spans="2:17" x14ac:dyDescent="0.2">
      <c r="B3223" vm="15830">
        <f ca="1"/>
        <v>50.552500000000002</v>
      </c>
      <c r="C3223" vm="15831">
        <f ca="1"/>
        <v>50.463500000000003</v>
      </c>
      <c r="N3223" vm="14785">
        <f ca="1"/>
        <v>186.32</v>
      </c>
      <c r="O3223" vm="15478">
        <f ca="1"/>
        <v>205.47</v>
      </c>
      <c r="P3223" vm="15832">
        <f ca="1"/>
        <v>216.31</v>
      </c>
      <c r="Q3223" vm="15829">
        <f ca="1"/>
        <v>28.7164</v>
      </c>
    </row>
    <row r="3224" spans="2:17" x14ac:dyDescent="0.2">
      <c r="B3224" vm="15833">
        <f ca="1"/>
        <v>50.237499999999997</v>
      </c>
      <c r="C3224" vm="2118">
        <f ca="1"/>
        <v>49.5</v>
      </c>
      <c r="N3224" vm="15834">
        <f ca="1"/>
        <v>187.15</v>
      </c>
      <c r="O3224" vm="15835">
        <f ca="1"/>
        <v>204.26</v>
      </c>
      <c r="P3224" vm="15836">
        <f ca="1"/>
        <v>213.8</v>
      </c>
      <c r="Q3224" vm="15837">
        <f ca="1"/>
        <v>28.866399999999999</v>
      </c>
    </row>
    <row r="3225" spans="2:17" x14ac:dyDescent="0.2">
      <c r="B3225" vm="15838">
        <f ca="1"/>
        <v>50.352499999999999</v>
      </c>
      <c r="C3225" vm="15839">
        <f ca="1"/>
        <v>49.676499999999997</v>
      </c>
      <c r="N3225" vm="15840">
        <f ca="1"/>
        <v>179.1</v>
      </c>
      <c r="O3225" vm="15841">
        <f ca="1"/>
        <v>207.58</v>
      </c>
      <c r="P3225" vm="15842">
        <f ca="1"/>
        <v>212.2</v>
      </c>
      <c r="Q3225" vm="15843">
        <f ca="1"/>
        <v>29.113</v>
      </c>
    </row>
    <row r="3226" spans="2:17" x14ac:dyDescent="0.2">
      <c r="B3226" vm="15844">
        <f ca="1"/>
        <v>50.259</v>
      </c>
      <c r="C3226" vm="15845">
        <f ca="1"/>
        <v>49.336500000000001</v>
      </c>
      <c r="N3226" vm="15846">
        <f ca="1"/>
        <v>166.16499999999999</v>
      </c>
      <c r="O3226" vm="15847">
        <f ca="1"/>
        <v>206.38</v>
      </c>
      <c r="P3226" vm="15848">
        <f ca="1"/>
        <v>214.17</v>
      </c>
      <c r="Q3226" vm="15849">
        <f ca="1"/>
        <v>29.562999999999999</v>
      </c>
    </row>
    <row r="3227" spans="2:17" x14ac:dyDescent="0.2">
      <c r="B3227" vm="15850">
        <f ca="1"/>
        <v>49.325000000000003</v>
      </c>
      <c r="C3227" vm="15851">
        <f ca="1"/>
        <v>48.45</v>
      </c>
      <c r="N3227" vm="15852">
        <f ca="1"/>
        <v>164.8</v>
      </c>
      <c r="O3227" vm="15853">
        <f ca="1"/>
        <v>208.32</v>
      </c>
      <c r="P3227" vm="15854">
        <f ca="1"/>
        <v>213.96</v>
      </c>
      <c r="Q3227" vm="15855">
        <f ca="1"/>
        <v>29.283000000000001</v>
      </c>
    </row>
    <row r="3228" spans="2:17" x14ac:dyDescent="0.2">
      <c r="B3228" vm="15856">
        <f ca="1"/>
        <v>49.313499999999998</v>
      </c>
      <c r="C3228" vm="3214">
        <f ca="1"/>
        <v>48.9</v>
      </c>
      <c r="N3228" vm="15857">
        <f ca="1"/>
        <v>164.65</v>
      </c>
      <c r="O3228" vm="15858">
        <f ca="1"/>
        <v>207.92</v>
      </c>
      <c r="P3228" vm="15859">
        <f ca="1"/>
        <v>212.34</v>
      </c>
      <c r="Q3228" vm="15860">
        <f ca="1"/>
        <v>29.553000000000001</v>
      </c>
    </row>
    <row r="3229" spans="2:17" x14ac:dyDescent="0.2">
      <c r="B3229" vm="15861">
        <f ca="1"/>
        <v>49.923499999999997</v>
      </c>
      <c r="C3229" vm="15862">
        <f ca="1"/>
        <v>49.016500000000001</v>
      </c>
      <c r="N3229" vm="15863">
        <f ca="1"/>
        <v>159.82</v>
      </c>
      <c r="O3229" vm="15864">
        <f ca="1"/>
        <v>209.15</v>
      </c>
      <c r="P3229" vm="15865">
        <f ca="1"/>
        <v>209.41</v>
      </c>
      <c r="Q3229" vm="15866">
        <f ca="1"/>
        <v>29.3797</v>
      </c>
    </row>
    <row r="3230" spans="2:17" x14ac:dyDescent="0.2">
      <c r="B3230" vm="15867">
        <f ca="1"/>
        <v>51.549500000000002</v>
      </c>
      <c r="C3230" vm="15868">
        <f ca="1"/>
        <v>52.906999999999996</v>
      </c>
      <c r="N3230" vm="13818">
        <f ca="1"/>
        <v>160.29</v>
      </c>
      <c r="O3230" vm="15421">
        <f ca="1"/>
        <v>212.21</v>
      </c>
      <c r="P3230" vm="15869">
        <f ca="1"/>
        <v>210.57</v>
      </c>
      <c r="Q3230" vm="15870">
        <f ca="1"/>
        <v>29.312999999999999</v>
      </c>
    </row>
    <row r="3231" spans="2:17" x14ac:dyDescent="0.2">
      <c r="B3231" vm="15871">
        <f ca="1"/>
        <v>51.457999999999998</v>
      </c>
      <c r="C3231" vm="15872">
        <f ca="1"/>
        <v>54.750500000000002</v>
      </c>
      <c r="N3231" vm="15873">
        <f ca="1"/>
        <v>152.63999999999999</v>
      </c>
      <c r="O3231" vm="15874">
        <f ca="1"/>
        <v>209.39</v>
      </c>
      <c r="P3231" vm="15875">
        <f ca="1"/>
        <v>201.54</v>
      </c>
      <c r="Q3231" vm="15876">
        <f ca="1"/>
        <v>28.952999999999999</v>
      </c>
    </row>
    <row r="3232" spans="2:17" x14ac:dyDescent="0.2">
      <c r="B3232" vm="658">
        <f ca="1"/>
        <v>51.65</v>
      </c>
      <c r="C3232" vm="1148">
        <f ca="1"/>
        <v>55.45</v>
      </c>
      <c r="N3232" vm="15877">
        <f ca="1"/>
        <v>160.9</v>
      </c>
      <c r="O3232" vm="15878">
        <f ca="1"/>
        <v>211.62</v>
      </c>
      <c r="P3232" vm="14708">
        <f ca="1"/>
        <v>203.05</v>
      </c>
      <c r="Q3232" vm="12330">
        <f ca="1"/>
        <v>29.023</v>
      </c>
    </row>
    <row r="3233" spans="2:17" x14ac:dyDescent="0.2">
      <c r="B3233" vm="15879">
        <f ca="1"/>
        <v>51.815800000000003</v>
      </c>
      <c r="C3233" vm="15880">
        <f ca="1"/>
        <v>55.27</v>
      </c>
      <c r="N3233" vm="15881">
        <f ca="1"/>
        <v>163.16999999999999</v>
      </c>
      <c r="O3233" vm="15882">
        <f ca="1"/>
        <v>210.11</v>
      </c>
      <c r="P3233" vm="15883">
        <f ca="1"/>
        <v>203.03</v>
      </c>
      <c r="Q3233" vm="12319">
        <f ca="1"/>
        <v>29.426400000000001</v>
      </c>
    </row>
    <row r="3234" spans="2:17" x14ac:dyDescent="0.2">
      <c r="B3234" vm="12062">
        <f ca="1"/>
        <v>51.999499999999998</v>
      </c>
      <c r="C3234" vm="15884">
        <f ca="1"/>
        <v>54.890500000000003</v>
      </c>
      <c r="N3234" vm="15885">
        <f ca="1"/>
        <v>161.88</v>
      </c>
      <c r="O3234" vm="15886">
        <f ca="1"/>
        <v>210.72</v>
      </c>
      <c r="P3234" vm="15887">
        <f ca="1"/>
        <v>206.05</v>
      </c>
      <c r="Q3234" vm="15888">
        <f ca="1"/>
        <v>29.672999999999998</v>
      </c>
    </row>
    <row r="3235" spans="2:17" x14ac:dyDescent="0.2">
      <c r="B3235" vm="15889">
        <f ca="1"/>
        <v>52.137500000000003</v>
      </c>
      <c r="C3235" vm="15890">
        <f ca="1"/>
        <v>54.557499999999997</v>
      </c>
      <c r="N3235" vm="15891">
        <f ca="1"/>
        <v>160.01</v>
      </c>
      <c r="O3235" vm="15892">
        <f ca="1"/>
        <v>211.91</v>
      </c>
      <c r="P3235" vm="15893">
        <f ca="1"/>
        <v>203.99</v>
      </c>
      <c r="Q3235" vm="15894">
        <f ca="1"/>
        <v>29.8064</v>
      </c>
    </row>
    <row r="3236" spans="2:17" x14ac:dyDescent="0.2">
      <c r="B3236" vm="15895">
        <f ca="1"/>
        <v>52.454999999999998</v>
      </c>
      <c r="C3236" vm="15896">
        <f ca="1"/>
        <v>55.457500000000003</v>
      </c>
      <c r="N3236" vm="15897">
        <f ca="1"/>
        <v>162.71</v>
      </c>
      <c r="O3236" vm="15898">
        <f ca="1"/>
        <v>212.74</v>
      </c>
      <c r="P3236" vm="15899">
        <f ca="1"/>
        <v>200.34</v>
      </c>
      <c r="Q3236" vm="15900">
        <f ca="1"/>
        <v>29.623000000000001</v>
      </c>
    </row>
    <row r="3237" spans="2:17" x14ac:dyDescent="0.2">
      <c r="B3237" vm="15901">
        <f ca="1"/>
        <v>52.482500000000002</v>
      </c>
      <c r="C3237" vm="15902">
        <f ca="1"/>
        <v>56.237000000000002</v>
      </c>
      <c r="N3237" vm="15903">
        <f ca="1"/>
        <v>163.97</v>
      </c>
      <c r="O3237" vm="15904">
        <f ca="1"/>
        <v>212.08</v>
      </c>
      <c r="P3237" vm="14645">
        <f ca="1"/>
        <v>201.76</v>
      </c>
      <c r="Q3237" vm="15905">
        <f ca="1"/>
        <v>29.702999999999999</v>
      </c>
    </row>
    <row r="3238" spans="2:17" x14ac:dyDescent="0.2">
      <c r="B3238" vm="15906">
        <f ca="1"/>
        <v>52.502499999999998</v>
      </c>
      <c r="C3238" vm="15907">
        <f ca="1"/>
        <v>56.140999999999998</v>
      </c>
      <c r="N3238" vm="15908">
        <f ca="1"/>
        <v>173.72</v>
      </c>
      <c r="O3238" vm="15669">
        <f ca="1"/>
        <v>210.59</v>
      </c>
      <c r="P3238" vm="15909">
        <f ca="1"/>
        <v>197.64</v>
      </c>
      <c r="Q3238" vm="15910">
        <f ca="1"/>
        <v>29.979700000000001</v>
      </c>
    </row>
    <row r="3239" spans="2:17" x14ac:dyDescent="0.2">
      <c r="B3239" vm="15911">
        <f ca="1"/>
        <v>52.4</v>
      </c>
      <c r="C3239" vm="15912">
        <f ca="1"/>
        <v>56.298000000000002</v>
      </c>
      <c r="N3239" vm="15913">
        <f ca="1"/>
        <v>168.95</v>
      </c>
      <c r="O3239" vm="15914">
        <f ca="1"/>
        <v>211.46</v>
      </c>
      <c r="P3239" vm="14671">
        <f ca="1"/>
        <v>200</v>
      </c>
      <c r="Q3239" vm="15915">
        <f ca="1"/>
        <v>30.079699999999999</v>
      </c>
    </row>
    <row r="3240" spans="2:17" x14ac:dyDescent="0.2">
      <c r="B3240" vm="15916">
        <f ca="1"/>
        <v>52.1935</v>
      </c>
      <c r="C3240" vm="15917">
        <f ca="1"/>
        <v>56.305</v>
      </c>
      <c r="N3240" vm="15918">
        <f ca="1"/>
        <v>172.55</v>
      </c>
      <c r="O3240" vm="15919">
        <f ca="1"/>
        <v>210.31</v>
      </c>
      <c r="P3240" vm="15349">
        <f ca="1"/>
        <v>197.82</v>
      </c>
      <c r="Q3240" vm="15920">
        <f ca="1"/>
        <v>30.346399999999999</v>
      </c>
    </row>
    <row r="3241" spans="2:17" x14ac:dyDescent="0.2">
      <c r="B3241" vm="2197">
        <f ca="1"/>
        <v>52.04</v>
      </c>
      <c r="C3241" vm="7331">
        <f ca="1"/>
        <v>56.15</v>
      </c>
      <c r="N3241" vm="14947">
        <f ca="1"/>
        <v>168.7</v>
      </c>
      <c r="O3241" vm="15421">
        <f ca="1"/>
        <v>212.21</v>
      </c>
      <c r="P3241" vm="15147">
        <f ca="1"/>
        <v>195.14</v>
      </c>
      <c r="Q3241" vm="15921">
        <f ca="1"/>
        <v>30.233000000000001</v>
      </c>
    </row>
    <row r="3242" spans="2:17" x14ac:dyDescent="0.2">
      <c r="B3242" vm="15922">
        <f ca="1"/>
        <v>51.886000000000003</v>
      </c>
      <c r="C3242" vm="15923">
        <f ca="1"/>
        <v>56.505499999999998</v>
      </c>
      <c r="N3242" vm="15924">
        <f ca="1"/>
        <v>176.07</v>
      </c>
      <c r="O3242" vm="15925">
        <f ca="1"/>
        <v>210.88</v>
      </c>
      <c r="P3242" vm="15513">
        <f ca="1"/>
        <v>200.85</v>
      </c>
      <c r="Q3242" vm="15926">
        <f ca="1"/>
        <v>30.113</v>
      </c>
    </row>
    <row r="3243" spans="2:17" x14ac:dyDescent="0.2">
      <c r="B3243" vm="618">
        <f ca="1"/>
        <v>51.75</v>
      </c>
      <c r="C3243" vm="15927">
        <f ca="1"/>
        <v>56.350499999999997</v>
      </c>
      <c r="N3243" vm="15928">
        <f ca="1"/>
        <v>167.655</v>
      </c>
      <c r="O3243" vm="15929">
        <f ca="1"/>
        <v>210.38</v>
      </c>
      <c r="P3243" vm="15930">
        <f ca="1"/>
        <v>203.07</v>
      </c>
      <c r="Q3243" vm="15931">
        <f ca="1"/>
        <v>31.706299999999999</v>
      </c>
    </row>
    <row r="3244" spans="2:17" x14ac:dyDescent="0.2">
      <c r="B3244" vm="15932">
        <f ca="1"/>
        <v>51.9375</v>
      </c>
      <c r="C3244" vm="15933">
        <f ca="1"/>
        <v>56.508000000000003</v>
      </c>
      <c r="N3244" vm="15934">
        <f ca="1"/>
        <v>165.65</v>
      </c>
      <c r="O3244" vm="15935">
        <f ca="1"/>
        <v>210.46</v>
      </c>
      <c r="P3244" vm="15936">
        <f ca="1"/>
        <v>203.24</v>
      </c>
      <c r="Q3244" vm="15937">
        <f ca="1"/>
        <v>33.079700000000003</v>
      </c>
    </row>
    <row r="3245" spans="2:17" x14ac:dyDescent="0.2">
      <c r="B3245" vm="2848">
        <f ca="1"/>
        <v>52.49</v>
      </c>
      <c r="C3245" vm="15938">
        <f ca="1"/>
        <v>56.914000000000001</v>
      </c>
      <c r="N3245" vm="15939">
        <f ca="1"/>
        <v>168.41</v>
      </c>
      <c r="O3245" vm="14745">
        <f ca="1"/>
        <v>210</v>
      </c>
      <c r="P3245" vm="15940">
        <f ca="1"/>
        <v>209.98</v>
      </c>
      <c r="Q3245" vm="15941">
        <f ca="1"/>
        <v>32.146299999999997</v>
      </c>
    </row>
    <row r="3246" spans="2:17" x14ac:dyDescent="0.2">
      <c r="B3246" vm="738">
        <f ca="1"/>
        <v>51.8</v>
      </c>
      <c r="C3246" vm="15942">
        <f ca="1"/>
        <v>56.488500000000002</v>
      </c>
      <c r="N3246" vm="15943">
        <f ca="1"/>
        <v>174.22</v>
      </c>
      <c r="O3246" vm="15944">
        <f ca="1"/>
        <v>211.13</v>
      </c>
      <c r="P3246" vm="14745">
        <f ca="1"/>
        <v>210</v>
      </c>
      <c r="Q3246" vm="15945">
        <f ca="1"/>
        <v>32.579700000000003</v>
      </c>
    </row>
    <row r="3247" spans="2:17" x14ac:dyDescent="0.2">
      <c r="B3247" vm="15946">
        <f ca="1"/>
        <v>52.002000000000002</v>
      </c>
      <c r="C3247" vm="15947">
        <f ca="1"/>
        <v>56.643000000000001</v>
      </c>
      <c r="N3247" vm="15948">
        <f ca="1"/>
        <v>177.17</v>
      </c>
      <c r="O3247" vm="15949">
        <f ca="1"/>
        <v>212.26</v>
      </c>
      <c r="P3247" vm="15950">
        <f ca="1"/>
        <v>205.76</v>
      </c>
      <c r="Q3247" vm="15951">
        <f ca="1"/>
        <v>32.216299999999997</v>
      </c>
    </row>
    <row r="3248" spans="2:17" x14ac:dyDescent="0.2">
      <c r="B3248" vm="15952">
        <f ca="1"/>
        <v>52.558</v>
      </c>
      <c r="C3248" vm="1057">
        <f ca="1"/>
        <v>57.05</v>
      </c>
      <c r="N3248" vm="15953">
        <f ca="1"/>
        <v>180.7</v>
      </c>
      <c r="O3248" vm="15412">
        <f ca="1"/>
        <v>212</v>
      </c>
      <c r="P3248" vm="15954">
        <f ca="1"/>
        <v>207.97</v>
      </c>
      <c r="Q3248" vm="15955">
        <f ca="1"/>
        <v>32.289700000000003</v>
      </c>
    </row>
    <row r="3249" spans="2:17" x14ac:dyDescent="0.2">
      <c r="B3249" vm="15956">
        <f ca="1"/>
        <v>52.719499999999996</v>
      </c>
      <c r="C3249" vm="15957">
        <f ca="1"/>
        <v>58.034999999999997</v>
      </c>
      <c r="N3249" vm="15958">
        <f ca="1"/>
        <v>186.2</v>
      </c>
      <c r="O3249" vm="15959">
        <f ca="1"/>
        <v>212.25</v>
      </c>
      <c r="P3249" vm="15797">
        <f ca="1"/>
        <v>207.33</v>
      </c>
      <c r="Q3249" vm="15960">
        <f ca="1"/>
        <v>32.283000000000001</v>
      </c>
    </row>
    <row r="3250" spans="2:17" x14ac:dyDescent="0.2">
      <c r="B3250" vm="15961">
        <f ca="1"/>
        <v>52.9285</v>
      </c>
      <c r="C3250" vm="15962">
        <f ca="1"/>
        <v>60.133000000000003</v>
      </c>
      <c r="N3250" vm="15963">
        <f ca="1"/>
        <v>182.23</v>
      </c>
      <c r="O3250" vm="15964">
        <f ca="1"/>
        <v>213.88</v>
      </c>
      <c r="P3250" vm="15965">
        <f ca="1"/>
        <v>209.36</v>
      </c>
      <c r="Q3250" vm="15966">
        <f ca="1"/>
        <v>32.196300000000001</v>
      </c>
    </row>
    <row r="3251" spans="2:17" x14ac:dyDescent="0.2">
      <c r="B3251" vm="15967">
        <f ca="1"/>
        <v>53.6995</v>
      </c>
      <c r="C3251" vm="15968">
        <f ca="1"/>
        <v>60.244</v>
      </c>
      <c r="N3251" vm="15969">
        <f ca="1"/>
        <v>186.54</v>
      </c>
      <c r="O3251" vm="15970">
        <f ca="1"/>
        <v>217.7</v>
      </c>
      <c r="P3251" vm="15971">
        <f ca="1"/>
        <v>210.66</v>
      </c>
      <c r="Q3251" vm="15972">
        <f ca="1"/>
        <v>32.406300000000002</v>
      </c>
    </row>
    <row r="3252" spans="2:17" x14ac:dyDescent="0.2">
      <c r="B3252" vm="15973">
        <f ca="1"/>
        <v>52.808999999999997</v>
      </c>
      <c r="C3252" vm="15974">
        <f ca="1"/>
        <v>59.74</v>
      </c>
      <c r="N3252" vm="15975">
        <f ca="1"/>
        <v>184.62</v>
      </c>
      <c r="O3252" vm="15976">
        <f ca="1"/>
        <v>223.83</v>
      </c>
      <c r="P3252" vm="15977">
        <f ca="1"/>
        <v>205.26</v>
      </c>
      <c r="Q3252" vm="15978">
        <f ca="1"/>
        <v>32.696300000000001</v>
      </c>
    </row>
    <row r="3253" spans="2:17" x14ac:dyDescent="0.2">
      <c r="B3253" vm="15979">
        <f ca="1"/>
        <v>51.997</v>
      </c>
      <c r="C3253" vm="15980">
        <f ca="1"/>
        <v>58.354999999999997</v>
      </c>
      <c r="N3253" vm="15981">
        <f ca="1"/>
        <v>200.1</v>
      </c>
      <c r="O3253" vm="15982">
        <f ca="1"/>
        <v>228.89</v>
      </c>
      <c r="P3253" vm="15983">
        <f ca="1"/>
        <v>205.88</v>
      </c>
      <c r="Q3253" vm="15984">
        <f ca="1"/>
        <v>32.536299999999997</v>
      </c>
    </row>
    <row r="3254" spans="2:17" x14ac:dyDescent="0.2">
      <c r="B3254" vm="15985">
        <f ca="1"/>
        <v>51.520499999999998</v>
      </c>
      <c r="C3254" vm="15986">
        <f ca="1"/>
        <v>58.602499999999999</v>
      </c>
      <c r="N3254" vm="15987">
        <f ca="1"/>
        <v>199.78</v>
      </c>
      <c r="O3254" vm="15988">
        <f ca="1"/>
        <v>229.26</v>
      </c>
      <c r="P3254" vm="15989">
        <f ca="1"/>
        <v>209.34</v>
      </c>
      <c r="Q3254" vm="15990">
        <f ca="1"/>
        <v>32.576300000000003</v>
      </c>
    </row>
    <row r="3255" spans="2:17" x14ac:dyDescent="0.2">
      <c r="B3255" vm="2643">
        <f ca="1"/>
        <v>51.39</v>
      </c>
      <c r="C3255" vm="15991">
        <f ca="1"/>
        <v>58.692500000000003</v>
      </c>
      <c r="N3255" vm="15992">
        <f ca="1"/>
        <v>202.59</v>
      </c>
      <c r="O3255" vm="15993">
        <f ca="1"/>
        <v>221</v>
      </c>
      <c r="P3255" vm="15994">
        <f ca="1"/>
        <v>203.55</v>
      </c>
      <c r="Q3255" vm="15995">
        <f ca="1"/>
        <v>32.332999999999998</v>
      </c>
    </row>
    <row r="3256" spans="2:17" x14ac:dyDescent="0.2">
      <c r="B3256" vm="15996">
        <f ca="1"/>
        <v>50.549500000000002</v>
      </c>
      <c r="C3256" vm="15997">
        <f ca="1"/>
        <v>56.412999999999997</v>
      </c>
      <c r="N3256" vm="15998">
        <f ca="1"/>
        <v>210.15</v>
      </c>
      <c r="O3256" vm="15999">
        <f ca="1"/>
        <v>221.02</v>
      </c>
      <c r="P3256" vm="16000">
        <f ca="1"/>
        <v>207.4</v>
      </c>
      <c r="Q3256" vm="16001">
        <f ca="1"/>
        <v>32.662999999999997</v>
      </c>
    </row>
    <row r="3257" spans="2:17" x14ac:dyDescent="0.2">
      <c r="B3257" vm="16002">
        <f ca="1"/>
        <v>50.826000000000001</v>
      </c>
      <c r="C3257" vm="16003">
        <f ca="1"/>
        <v>56.899500000000003</v>
      </c>
      <c r="N3257" vm="16004">
        <f ca="1"/>
        <v>217.8</v>
      </c>
      <c r="O3257" vm="16005">
        <f ca="1"/>
        <v>220.59</v>
      </c>
      <c r="P3257" vm="16006">
        <f ca="1"/>
        <v>212.36</v>
      </c>
      <c r="Q3257" vm="16007">
        <f ca="1"/>
        <v>32.353000000000002</v>
      </c>
    </row>
    <row r="3258" spans="2:17" x14ac:dyDescent="0.2">
      <c r="B3258" vm="16008">
        <f ca="1"/>
        <v>51.8035</v>
      </c>
      <c r="C3258" vm="16009">
        <f ca="1"/>
        <v>57.829500000000003</v>
      </c>
      <c r="N3258" vm="16010">
        <f ca="1"/>
        <v>216.14</v>
      </c>
      <c r="O3258" vm="16011">
        <f ca="1"/>
        <v>220.55</v>
      </c>
      <c r="P3258" vm="16012">
        <f ca="1"/>
        <v>219.29</v>
      </c>
      <c r="Q3258" vm="16013">
        <f ca="1"/>
        <v>32.222999999999999</v>
      </c>
    </row>
    <row r="3259" spans="2:17" x14ac:dyDescent="0.2">
      <c r="B3259" vm="16014">
        <f ca="1"/>
        <v>52.590499999999999</v>
      </c>
      <c r="C3259" vm="8828">
        <f ca="1"/>
        <v>58.52</v>
      </c>
      <c r="N3259" vm="16015">
        <f ca="1"/>
        <v>228</v>
      </c>
      <c r="O3259" vm="16016">
        <f ca="1"/>
        <v>224.16</v>
      </c>
      <c r="P3259" vm="16017">
        <f ca="1"/>
        <v>214.05</v>
      </c>
      <c r="Q3259" vm="15941">
        <f ca="1"/>
        <v>32.146299999999997</v>
      </c>
    </row>
    <row r="3260" spans="2:17" x14ac:dyDescent="0.2">
      <c r="B3260" vm="16018">
        <f ca="1"/>
        <v>52.555500000000002</v>
      </c>
      <c r="C3260" vm="16019">
        <f ca="1"/>
        <v>58.23</v>
      </c>
      <c r="N3260" vm="16020">
        <f ca="1"/>
        <v>224.22</v>
      </c>
      <c r="O3260" vm="16021">
        <f ca="1"/>
        <v>222.31</v>
      </c>
      <c r="P3260" vm="16022">
        <f ca="1"/>
        <v>214.97</v>
      </c>
      <c r="Q3260" vm="15960">
        <f ca="1"/>
        <v>32.283000000000001</v>
      </c>
    </row>
    <row r="3261" spans="2:17" x14ac:dyDescent="0.2">
      <c r="B3261" vm="2550">
        <f ca="1"/>
        <v>52.5</v>
      </c>
      <c r="C3261" vm="16023">
        <f ca="1"/>
        <v>58.325499999999998</v>
      </c>
      <c r="N3261" vm="16024">
        <f ca="1"/>
        <v>249.07</v>
      </c>
      <c r="O3261" vm="16025">
        <f ca="1"/>
        <v>221.74</v>
      </c>
      <c r="P3261" vm="16026">
        <f ca="1"/>
        <v>216.96</v>
      </c>
      <c r="Q3261" vm="16027">
        <f ca="1"/>
        <v>32.219700000000003</v>
      </c>
    </row>
    <row r="3262" spans="2:17" x14ac:dyDescent="0.2">
      <c r="B3262" vm="16028">
        <f ca="1"/>
        <v>52.603999999999999</v>
      </c>
      <c r="C3262" vm="1184">
        <f ca="1"/>
        <v>58.5</v>
      </c>
      <c r="N3262" vm="16029">
        <f ca="1"/>
        <v>247.94</v>
      </c>
      <c r="O3262" vm="16030">
        <f ca="1"/>
        <v>225</v>
      </c>
      <c r="P3262" vm="16031">
        <f ca="1"/>
        <v>215.15</v>
      </c>
      <c r="Q3262" vm="16032">
        <f ca="1"/>
        <v>32.6663</v>
      </c>
    </row>
    <row r="3263" spans="2:17" x14ac:dyDescent="0.2">
      <c r="B3263" vm="16033">
        <f ca="1"/>
        <v>52.774500000000003</v>
      </c>
      <c r="C3263" vm="16034">
        <f ca="1"/>
        <v>58.185499999999998</v>
      </c>
      <c r="N3263" vm="16035">
        <f ca="1"/>
        <v>253.51</v>
      </c>
      <c r="O3263" vm="16036">
        <f ca="1"/>
        <v>223.75</v>
      </c>
      <c r="P3263" vm="16037">
        <f ca="1"/>
        <v>215.97</v>
      </c>
      <c r="Q3263" vm="16038">
        <f ca="1"/>
        <v>32.569699999999997</v>
      </c>
    </row>
    <row r="3264" spans="2:17" x14ac:dyDescent="0.2">
      <c r="B3264" vm="16039">
        <f ca="1"/>
        <v>53.189</v>
      </c>
      <c r="C3264" vm="16040">
        <f ca="1"/>
        <v>58.951500000000003</v>
      </c>
      <c r="N3264" vm="16041">
        <f ca="1"/>
        <v>260.17</v>
      </c>
      <c r="O3264" vm="15307">
        <f ca="1"/>
        <v>222.6</v>
      </c>
      <c r="P3264" vm="16042">
        <f ca="1"/>
        <v>213.73</v>
      </c>
      <c r="Q3264" vm="16043">
        <f ca="1"/>
        <v>32.459699999999998</v>
      </c>
    </row>
    <row r="3265" spans="2:17" x14ac:dyDescent="0.2">
      <c r="B3265" vm="7876">
        <f ca="1"/>
        <v>53.822499999999998</v>
      </c>
      <c r="C3265" vm="16044">
        <f ca="1"/>
        <v>59.368499999999997</v>
      </c>
      <c r="N3265" vm="16045">
        <f ca="1"/>
        <v>248.4</v>
      </c>
      <c r="O3265" vm="16046">
        <f ca="1"/>
        <v>222.99</v>
      </c>
      <c r="P3265" vm="16047">
        <f ca="1"/>
        <v>216.98</v>
      </c>
      <c r="Q3265" vm="16048">
        <f ca="1"/>
        <v>33.302999999999997</v>
      </c>
    </row>
    <row r="3266" spans="2:17" x14ac:dyDescent="0.2">
      <c r="B3266" vm="16049">
        <f ca="1"/>
        <v>54.151000000000003</v>
      </c>
      <c r="C3266" vm="16050">
        <f ca="1"/>
        <v>59.457500000000003</v>
      </c>
      <c r="N3266" vm="16051">
        <f ca="1"/>
        <v>258.92</v>
      </c>
      <c r="O3266" vm="16052">
        <f ca="1"/>
        <v>223.11</v>
      </c>
      <c r="P3266" vm="16053">
        <f ca="1"/>
        <v>222.06</v>
      </c>
      <c r="Q3266" vm="16054">
        <f ca="1"/>
        <v>33.149700000000003</v>
      </c>
    </row>
    <row r="3267" spans="2:17" x14ac:dyDescent="0.2">
      <c r="B3267" vm="16055">
        <f ca="1"/>
        <v>54.045999999999999</v>
      </c>
      <c r="C3267" vm="16056">
        <f ca="1"/>
        <v>59.524999999999999</v>
      </c>
      <c r="N3267" vm="16057">
        <f ca="1"/>
        <v>261.5</v>
      </c>
      <c r="O3267" vm="16058">
        <f ca="1"/>
        <v>223.12</v>
      </c>
      <c r="P3267" vm="16059">
        <f ca="1"/>
        <v>220.72</v>
      </c>
      <c r="Q3267" vm="16060">
        <f ca="1"/>
        <v>32.999699999999997</v>
      </c>
    </row>
    <row r="3268" spans="2:17" x14ac:dyDescent="0.2">
      <c r="B3268" vm="16061">
        <f ca="1"/>
        <v>53.769500000000001</v>
      </c>
      <c r="C3268" vm="16062">
        <f ca="1"/>
        <v>58.795000000000002</v>
      </c>
      <c r="N3268" vm="16063">
        <f ca="1"/>
        <v>275.13</v>
      </c>
      <c r="O3268" vm="16064">
        <f ca="1"/>
        <v>222</v>
      </c>
      <c r="P3268" vm="16065">
        <f ca="1"/>
        <v>224.53</v>
      </c>
      <c r="Q3268" vm="16066">
        <f ca="1"/>
        <v>32.762999999999998</v>
      </c>
    </row>
    <row r="3269" spans="2:17" x14ac:dyDescent="0.2">
      <c r="B3269" vm="2725">
        <f ca="1"/>
        <v>53.5</v>
      </c>
      <c r="C3269" vm="16067">
        <f ca="1"/>
        <v>58.603999999999999</v>
      </c>
      <c r="N3269" vm="16068">
        <f ca="1"/>
        <v>250.77</v>
      </c>
      <c r="O3269" vm="16069">
        <f ca="1"/>
        <v>219.09</v>
      </c>
      <c r="P3269" vm="16070">
        <f ca="1"/>
        <v>225.28</v>
      </c>
      <c r="Q3269" vm="16071">
        <f ca="1"/>
        <v>32.783000000000001</v>
      </c>
    </row>
    <row r="3270" spans="2:17" x14ac:dyDescent="0.2">
      <c r="B3270" vm="16072">
        <f ca="1"/>
        <v>53.432000000000002</v>
      </c>
      <c r="C3270" vm="16073">
        <f ca="1"/>
        <v>58.417999999999999</v>
      </c>
      <c r="N3270" vm="16074">
        <f ca="1"/>
        <v>259.29000000000002</v>
      </c>
      <c r="O3270" vm="16075">
        <f ca="1"/>
        <v>219.98</v>
      </c>
      <c r="P3270" vm="16076">
        <f ca="1"/>
        <v>224.23</v>
      </c>
      <c r="Q3270" vm="16077">
        <f ca="1"/>
        <v>33.186300000000003</v>
      </c>
    </row>
    <row r="3271" spans="2:17" x14ac:dyDescent="0.2">
      <c r="B3271" vm="16078">
        <f ca="1"/>
        <v>53.33</v>
      </c>
      <c r="C3271" vm="16079">
        <f ca="1"/>
        <v>58.9955</v>
      </c>
      <c r="N3271" vm="16080">
        <f ca="1"/>
        <v>250.065</v>
      </c>
      <c r="O3271" vm="16081">
        <f ca="1"/>
        <v>221.46</v>
      </c>
      <c r="P3271" vm="16082">
        <f ca="1"/>
        <v>223.71</v>
      </c>
      <c r="Q3271" vm="16083">
        <f ca="1"/>
        <v>33.173000000000002</v>
      </c>
    </row>
    <row r="3272" spans="2:17" x14ac:dyDescent="0.2">
      <c r="B3272" vm="16084">
        <f ca="1"/>
        <v>53.112499999999997</v>
      </c>
      <c r="C3272" vm="16085">
        <f ca="1"/>
        <v>59.45</v>
      </c>
      <c r="N3272" vm="16086">
        <f ca="1"/>
        <v>243.24</v>
      </c>
      <c r="O3272" vm="16087">
        <f ca="1"/>
        <v>223.95</v>
      </c>
      <c r="P3272" vm="16088">
        <f ca="1"/>
        <v>225.05</v>
      </c>
      <c r="Q3272" vm="16089">
        <f ca="1"/>
        <v>33.133000000000003</v>
      </c>
    </row>
    <row r="3273" spans="2:17" x14ac:dyDescent="0.2">
      <c r="B3273" vm="16033">
        <f ca="1"/>
        <v>52.774500000000003</v>
      </c>
      <c r="C3273" vm="16090">
        <f ca="1"/>
        <v>59.1175</v>
      </c>
      <c r="N3273" vm="16091">
        <f ca="1"/>
        <v>249.7</v>
      </c>
      <c r="O3273" vm="15999">
        <f ca="1"/>
        <v>221.02</v>
      </c>
      <c r="P3273" vm="16092">
        <f ca="1"/>
        <v>221.43</v>
      </c>
      <c r="Q3273" vm="16093">
        <f ca="1"/>
        <v>33.099699999999999</v>
      </c>
    </row>
    <row r="3274" spans="2:17" x14ac:dyDescent="0.2">
      <c r="B3274" vm="16094">
        <f ca="1"/>
        <v>52.651000000000003</v>
      </c>
      <c r="C3274" vm="16095">
        <f ca="1"/>
        <v>58.6</v>
      </c>
      <c r="N3274" vm="16096">
        <f ca="1"/>
        <v>258.02999999999997</v>
      </c>
      <c r="O3274" vm="16097">
        <f ca="1"/>
        <v>221.62</v>
      </c>
      <c r="P3274" vm="16098">
        <f ca="1"/>
        <v>219.12</v>
      </c>
      <c r="Q3274" vm="16099">
        <f ca="1"/>
        <v>32.9497</v>
      </c>
    </row>
    <row r="3275" spans="2:17" x14ac:dyDescent="0.2">
      <c r="B3275" vm="16100">
        <f ca="1"/>
        <v>53.6965</v>
      </c>
      <c r="C3275" vm="16101">
        <f ca="1"/>
        <v>59.414999999999999</v>
      </c>
      <c r="N3275" vm="16102">
        <f ca="1"/>
        <v>260.60000000000002</v>
      </c>
      <c r="O3275" vm="16103">
        <f ca="1"/>
        <v>224.34</v>
      </c>
      <c r="P3275" vm="16104">
        <f ca="1"/>
        <v>206.55</v>
      </c>
      <c r="Q3275" vm="16105">
        <f ca="1"/>
        <v>33.179699999999997</v>
      </c>
    </row>
    <row r="3276" spans="2:17" x14ac:dyDescent="0.2">
      <c r="B3276" vm="16106">
        <f ca="1"/>
        <v>54.854500000000002</v>
      </c>
      <c r="C3276" vm="16107">
        <f ca="1"/>
        <v>60.25</v>
      </c>
      <c r="N3276" vm="16108">
        <f ca="1"/>
        <v>276.49</v>
      </c>
      <c r="O3276" vm="16109">
        <f ca="1"/>
        <v>225.19</v>
      </c>
      <c r="P3276" vm="16110">
        <f ca="1"/>
        <v>209.05</v>
      </c>
      <c r="Q3276" vm="16111">
        <f ca="1"/>
        <v>33.213000000000001</v>
      </c>
    </row>
    <row r="3277" spans="2:17" x14ac:dyDescent="0.2">
      <c r="B3277" vm="16112">
        <f ca="1"/>
        <v>55.172499999999999</v>
      </c>
      <c r="C3277" vm="16113">
        <f ca="1"/>
        <v>60.875500000000002</v>
      </c>
      <c r="N3277" vm="16114">
        <f ca="1"/>
        <v>278.82</v>
      </c>
      <c r="O3277" vm="16115">
        <f ca="1"/>
        <v>228.13</v>
      </c>
      <c r="P3277" vm="16116">
        <f ca="1"/>
        <v>208.75</v>
      </c>
      <c r="Q3277" vm="11903">
        <f ca="1"/>
        <v>33.4163</v>
      </c>
    </row>
    <row r="3278" spans="2:17" x14ac:dyDescent="0.2">
      <c r="B3278" vm="10015">
        <f ca="1"/>
        <v>55.55</v>
      </c>
      <c r="C3278" vm="16117">
        <f ca="1"/>
        <v>61.8</v>
      </c>
      <c r="N3278" vm="16118">
        <f ca="1"/>
        <v>278.08999999999997</v>
      </c>
      <c r="O3278" vm="16119">
        <f ca="1"/>
        <v>224.76</v>
      </c>
      <c r="P3278" vm="16120">
        <f ca="1"/>
        <v>207.67</v>
      </c>
      <c r="Q3278" vm="16121">
        <f ca="1"/>
        <v>34.009700000000002</v>
      </c>
    </row>
    <row r="3279" spans="2:17" x14ac:dyDescent="0.2">
      <c r="B3279" vm="16122">
        <f ca="1"/>
        <v>55.921999999999997</v>
      </c>
      <c r="C3279" vm="16123">
        <f ca="1"/>
        <v>62.844999999999999</v>
      </c>
      <c r="N3279" vm="16124">
        <f ca="1"/>
        <v>278.43</v>
      </c>
      <c r="O3279" vm="16125">
        <f ca="1"/>
        <v>224.83</v>
      </c>
      <c r="P3279" vm="16126">
        <f ca="1"/>
        <v>208.25</v>
      </c>
      <c r="Q3279" vm="16127">
        <f ca="1"/>
        <v>33.249699999999997</v>
      </c>
    </row>
    <row r="3280" spans="2:17" x14ac:dyDescent="0.2">
      <c r="B3280" vm="1691">
        <f ca="1"/>
        <v>55.35</v>
      </c>
      <c r="C3280" vm="16128">
        <f ca="1"/>
        <v>62.2575</v>
      </c>
      <c r="N3280" vm="16129">
        <f ca="1"/>
        <v>276.47000000000003</v>
      </c>
      <c r="O3280" vm="16130">
        <f ca="1"/>
        <v>224.18</v>
      </c>
      <c r="P3280" vm="16131">
        <f ca="1"/>
        <v>212.45</v>
      </c>
      <c r="Q3280" vm="16132">
        <f ca="1"/>
        <v>33.232999999999997</v>
      </c>
    </row>
    <row r="3281" spans="2:17" x14ac:dyDescent="0.2">
      <c r="B3281" vm="16133">
        <f ca="1"/>
        <v>55.615499999999997</v>
      </c>
      <c r="C3281" vm="16134">
        <f ca="1"/>
        <v>62.987000000000002</v>
      </c>
      <c r="N3281" vm="16135">
        <f ca="1"/>
        <v>268.64999999999998</v>
      </c>
      <c r="O3281" vm="16136">
        <f ca="1"/>
        <v>227.45</v>
      </c>
      <c r="P3281" vm="16137">
        <f ca="1"/>
        <v>213.01</v>
      </c>
      <c r="Q3281" vm="16138">
        <f ca="1"/>
        <v>33.463000000000001</v>
      </c>
    </row>
    <row r="3282" spans="2:17" x14ac:dyDescent="0.2">
      <c r="B3282" vm="7133">
        <f ca="1"/>
        <v>55.505000000000003</v>
      </c>
      <c r="C3282" vm="16139">
        <f ca="1"/>
        <v>63.669600000000003</v>
      </c>
      <c r="N3282" vm="16140">
        <f ca="1"/>
        <v>276.32499999999999</v>
      </c>
      <c r="O3282" vm="16141">
        <f ca="1"/>
        <v>233.37</v>
      </c>
      <c r="P3282" vm="16142">
        <f ca="1"/>
        <v>212.55</v>
      </c>
      <c r="Q3282" vm="16143">
        <f ca="1"/>
        <v>33.779699999999998</v>
      </c>
    </row>
    <row r="3283" spans="2:17" x14ac:dyDescent="0.2">
      <c r="B3283" vm="16144">
        <f ca="1"/>
        <v>57.015500000000003</v>
      </c>
      <c r="C3283" vm="8650">
        <f ca="1"/>
        <v>66.150000000000006</v>
      </c>
      <c r="N3283" vm="16145">
        <f ca="1"/>
        <v>274.58999999999997</v>
      </c>
      <c r="O3283" vm="16146">
        <f ca="1"/>
        <v>234.67</v>
      </c>
      <c r="P3283" vm="16147">
        <f ca="1"/>
        <v>213.78399999999999</v>
      </c>
      <c r="Q3283" vm="16148">
        <f ca="1"/>
        <v>33.716299999999997</v>
      </c>
    </row>
    <row r="3284" spans="2:17" x14ac:dyDescent="0.2">
      <c r="B3284" vm="16149">
        <f ca="1"/>
        <v>56.817999999999998</v>
      </c>
      <c r="C3284" vm="16150">
        <f ca="1"/>
        <v>65.611999999999995</v>
      </c>
      <c r="N3284" vm="16151">
        <f ca="1"/>
        <v>277.01</v>
      </c>
      <c r="O3284" vm="16152">
        <f ca="1"/>
        <v>239.26</v>
      </c>
      <c r="P3284" vm="16153">
        <f ca="1"/>
        <v>218.6</v>
      </c>
      <c r="Q3284" vm="16154">
        <f ca="1"/>
        <v>34.912999999999997</v>
      </c>
    </row>
    <row r="3285" spans="2:17" x14ac:dyDescent="0.2">
      <c r="B3285" vm="16155">
        <f ca="1"/>
        <v>56.967500000000001</v>
      </c>
      <c r="C3285" vm="16156">
        <f ca="1"/>
        <v>64.697500000000005</v>
      </c>
      <c r="N3285" vm="16157">
        <f ca="1"/>
        <v>286.625</v>
      </c>
      <c r="O3285" vm="16158">
        <f ca="1"/>
        <v>244.18</v>
      </c>
      <c r="P3285" vm="16159">
        <f ca="1"/>
        <v>217.62</v>
      </c>
      <c r="Q3285" vm="16160">
        <f ca="1"/>
        <v>34.8797</v>
      </c>
    </row>
    <row r="3286" spans="2:17" x14ac:dyDescent="0.2">
      <c r="B3286" vm="16161">
        <f ca="1"/>
        <v>56.901499999999999</v>
      </c>
      <c r="C3286" vm="8574">
        <f ca="1"/>
        <v>65.599999999999994</v>
      </c>
      <c r="N3286" vm="16162">
        <f ca="1"/>
        <v>290.14999999999998</v>
      </c>
      <c r="O3286" vm="16163">
        <f ca="1"/>
        <v>243.59</v>
      </c>
      <c r="P3286" vm="16098">
        <f ca="1"/>
        <v>219.12</v>
      </c>
      <c r="Q3286" vm="16164">
        <f ca="1"/>
        <v>34.832999999999998</v>
      </c>
    </row>
    <row r="3287" spans="2:17" x14ac:dyDescent="0.2">
      <c r="B3287" vm="16165">
        <f ca="1"/>
        <v>57.191000000000003</v>
      </c>
      <c r="C3287" vm="16166">
        <f ca="1"/>
        <v>64.858500000000006</v>
      </c>
      <c r="N3287" vm="16167">
        <f ca="1"/>
        <v>296.04000000000002</v>
      </c>
      <c r="O3287" vm="16168">
        <f ca="1"/>
        <v>242.99</v>
      </c>
      <c r="P3287" vm="16169">
        <f ca="1"/>
        <v>219.97</v>
      </c>
      <c r="Q3287" vm="16170">
        <f ca="1"/>
        <v>35.096299999999999</v>
      </c>
    </row>
    <row r="3288" spans="2:17" x14ac:dyDescent="0.2">
      <c r="B3288" vm="16171">
        <f ca="1"/>
        <v>58.530999999999999</v>
      </c>
      <c r="C3288" vm="16172">
        <f ca="1"/>
        <v>66.904499999999999</v>
      </c>
      <c r="N3288" vm="16173">
        <f ca="1"/>
        <v>279.56</v>
      </c>
      <c r="O3288" vm="16174">
        <f ca="1"/>
        <v>246.01</v>
      </c>
      <c r="P3288" vm="15993">
        <f ca="1"/>
        <v>221</v>
      </c>
      <c r="Q3288" vm="16175">
        <f ca="1"/>
        <v>35.449599999999997</v>
      </c>
    </row>
    <row r="3289" spans="2:17" x14ac:dyDescent="0.2">
      <c r="B3289" vm="16176">
        <f ca="1"/>
        <v>59.249000000000002</v>
      </c>
      <c r="C3289" vm="16177">
        <f ca="1"/>
        <v>68.741</v>
      </c>
      <c r="N3289" vm="16178">
        <f ca="1"/>
        <v>268</v>
      </c>
      <c r="O3289" vm="16179">
        <f ca="1"/>
        <v>244.75</v>
      </c>
      <c r="P3289" vm="16180">
        <f ca="1"/>
        <v>220.24</v>
      </c>
      <c r="Q3289" vm="16181">
        <f ca="1"/>
        <v>35.283000000000001</v>
      </c>
    </row>
    <row r="3290" spans="2:17" x14ac:dyDescent="0.2">
      <c r="B3290" vm="16182">
        <f ca="1"/>
        <v>59.035499999999999</v>
      </c>
      <c r="C3290" vm="10768">
        <f ca="1"/>
        <v>68.400000000000006</v>
      </c>
      <c r="N3290" vm="16183">
        <f ca="1"/>
        <v>255.85</v>
      </c>
      <c r="O3290" vm="16184">
        <f ca="1"/>
        <v>245</v>
      </c>
      <c r="P3290" vm="15993">
        <f ca="1"/>
        <v>221</v>
      </c>
      <c r="Q3290" vm="16185">
        <f ca="1"/>
        <v>35.6663</v>
      </c>
    </row>
    <row r="3291" spans="2:17" x14ac:dyDescent="0.2">
      <c r="B3291" vm="16186">
        <f ca="1"/>
        <v>59.3765</v>
      </c>
      <c r="C3291" vm="16187">
        <f ca="1"/>
        <v>69.600499999999997</v>
      </c>
      <c r="N3291" vm="16188">
        <f ca="1"/>
        <v>272.38</v>
      </c>
      <c r="O3291" vm="16189">
        <f ca="1"/>
        <v>249.28</v>
      </c>
      <c r="P3291" vm="15993">
        <f ca="1"/>
        <v>221</v>
      </c>
      <c r="Q3291" vm="16190">
        <f ca="1"/>
        <v>36.036299999999997</v>
      </c>
    </row>
    <row r="3292" spans="2:17" x14ac:dyDescent="0.2">
      <c r="B3292" vm="1204">
        <f ca="1"/>
        <v>59.4</v>
      </c>
      <c r="C3292" vm="16191">
        <f ca="1"/>
        <v>70.459000000000003</v>
      </c>
      <c r="N3292" vm="16192">
        <f ca="1"/>
        <v>263.25</v>
      </c>
      <c r="O3292" vm="16193">
        <f ca="1"/>
        <v>232.88</v>
      </c>
      <c r="P3292" vm="16194">
        <f ca="1"/>
        <v>223.89</v>
      </c>
      <c r="Q3292" vm="16195">
        <f ca="1"/>
        <v>36.379600000000003</v>
      </c>
    </row>
    <row r="3293" spans="2:17" x14ac:dyDescent="0.2">
      <c r="B3293" vm="16196">
        <f ca="1"/>
        <v>58.886000000000003</v>
      </c>
      <c r="C3293" vm="16197">
        <f ca="1"/>
        <v>70.158500000000004</v>
      </c>
      <c r="N3293" vm="16198">
        <f ca="1"/>
        <v>268.31</v>
      </c>
      <c r="O3293" vm="16199">
        <f ca="1"/>
        <v>242.84</v>
      </c>
      <c r="P3293" vm="16200">
        <f ca="1"/>
        <v>227.17</v>
      </c>
      <c r="Q3293" vm="16201">
        <f ca="1"/>
        <v>35.923000000000002</v>
      </c>
    </row>
    <row r="3294" spans="2:17" x14ac:dyDescent="0.2">
      <c r="B3294" vm="16202">
        <f ca="1"/>
        <v>59.1905</v>
      </c>
      <c r="C3294" vm="16203">
        <f ca="1"/>
        <v>72.564999999999998</v>
      </c>
      <c r="N3294" vm="16204">
        <f ca="1"/>
        <v>259.86</v>
      </c>
      <c r="O3294" vm="16205">
        <f ca="1"/>
        <v>235.26</v>
      </c>
      <c r="P3294" vm="16206">
        <f ca="1"/>
        <v>225.75</v>
      </c>
      <c r="Q3294" vm="16207">
        <f ca="1"/>
        <v>35.319600000000001</v>
      </c>
    </row>
    <row r="3295" spans="2:17" x14ac:dyDescent="0.2">
      <c r="B3295" vm="16208">
        <f ca="1"/>
        <v>58.799500000000002</v>
      </c>
      <c r="C3295" vm="16209">
        <f ca="1"/>
        <v>72.25</v>
      </c>
      <c r="N3295" vm="16210">
        <f ca="1"/>
        <v>267.48</v>
      </c>
      <c r="O3295" vm="16211">
        <f ca="1"/>
        <v>233</v>
      </c>
      <c r="P3295" vm="16212">
        <f ca="1"/>
        <v>224.78</v>
      </c>
      <c r="Q3295" vm="16213">
        <f ca="1"/>
        <v>35.049599999999998</v>
      </c>
    </row>
    <row r="3296" spans="2:17" x14ac:dyDescent="0.2">
      <c r="B3296" vm="16214">
        <f ca="1"/>
        <v>56.371000000000002</v>
      </c>
      <c r="C3296" vm="16215">
        <f ca="1"/>
        <v>73.869500000000002</v>
      </c>
      <c r="N3296" vm="16216">
        <f ca="1"/>
        <v>266.26</v>
      </c>
      <c r="O3296" vm="16217">
        <f ca="1"/>
        <v>230.79</v>
      </c>
      <c r="P3296" vm="16218">
        <f ca="1"/>
        <v>223.31</v>
      </c>
      <c r="Q3296" vm="16219">
        <f ca="1"/>
        <v>34.466299999999997</v>
      </c>
    </row>
    <row r="3297" spans="2:17" x14ac:dyDescent="0.2">
      <c r="B3297" vm="16220">
        <f ca="1"/>
        <v>55.030500000000004</v>
      </c>
      <c r="C3297" vm="16221">
        <f ca="1"/>
        <v>70.131</v>
      </c>
      <c r="N3297" vm="16222">
        <f ca="1"/>
        <v>255.57</v>
      </c>
      <c r="O3297" vm="15842">
        <f ca="1"/>
        <v>212.2</v>
      </c>
      <c r="P3297" vm="16223">
        <f ca="1"/>
        <v>227.3</v>
      </c>
      <c r="Q3297" vm="16224">
        <f ca="1"/>
        <v>32.546300000000002</v>
      </c>
    </row>
    <row r="3298" spans="2:17" x14ac:dyDescent="0.2">
      <c r="B3298" vm="16225">
        <f ca="1"/>
        <v>51.698999999999998</v>
      </c>
      <c r="C3298" vm="16226">
        <f ca="1"/>
        <v>68.072999999999993</v>
      </c>
      <c r="N3298" vm="16227">
        <f ca="1"/>
        <v>252.04</v>
      </c>
      <c r="O3298" vm="16228">
        <f ca="1"/>
        <v>222.33</v>
      </c>
      <c r="P3298" vm="16229">
        <f ca="1"/>
        <v>228.61</v>
      </c>
      <c r="Q3298" vm="16230">
        <f ca="1"/>
        <v>33.499699999999997</v>
      </c>
    </row>
    <row r="3299" spans="2:17" x14ac:dyDescent="0.2">
      <c r="B3299" vm="16231">
        <f ca="1"/>
        <v>54.2485</v>
      </c>
      <c r="C3299" vm="16232">
        <f ca="1"/>
        <v>72.45</v>
      </c>
      <c r="N3299" vm="16233">
        <f ca="1"/>
        <v>260.97000000000003</v>
      </c>
      <c r="O3299" vm="16234">
        <f ca="1"/>
        <v>225.33</v>
      </c>
      <c r="P3299" vm="16235">
        <f ca="1"/>
        <v>230.77</v>
      </c>
      <c r="Q3299" vm="16236">
        <f ca="1"/>
        <v>34.409700000000001</v>
      </c>
    </row>
    <row r="3300" spans="2:17" x14ac:dyDescent="0.2">
      <c r="B3300" vm="16237">
        <f ca="1"/>
        <v>52.993499999999997</v>
      </c>
      <c r="C3300" vm="16238">
        <f ca="1"/>
        <v>71.483800000000002</v>
      </c>
      <c r="N3300" vm="16239">
        <f ca="1"/>
        <v>251.45</v>
      </c>
      <c r="O3300" vm="16240">
        <f ca="1"/>
        <v>218</v>
      </c>
      <c r="P3300" vm="16241">
        <f ca="1"/>
        <v>231.03</v>
      </c>
      <c r="Q3300" vm="16242">
        <f ca="1"/>
        <v>33.509700000000002</v>
      </c>
    </row>
    <row r="3301" spans="2:17" x14ac:dyDescent="0.2">
      <c r="B3301" vm="16243">
        <f ca="1"/>
        <v>51.293999999999997</v>
      </c>
      <c r="C3301" vm="16244">
        <f ca="1"/>
        <v>68.674499999999995</v>
      </c>
      <c r="N3301" vm="16245">
        <f ca="1"/>
        <v>247.45</v>
      </c>
      <c r="O3301" vm="16246">
        <f ca="1"/>
        <v>222.44</v>
      </c>
      <c r="P3301" vm="16247">
        <f ca="1"/>
        <v>230.95</v>
      </c>
      <c r="Q3301" vm="16248">
        <f ca="1"/>
        <v>33.376300000000001</v>
      </c>
    </row>
    <row r="3302" spans="2:17" x14ac:dyDescent="0.2">
      <c r="B3302" vm="16249">
        <f ca="1"/>
        <v>52.833500000000001</v>
      </c>
      <c r="C3302" vm="16250">
        <f ca="1"/>
        <v>68.233500000000006</v>
      </c>
      <c r="N3302" vm="16251">
        <f ca="1"/>
        <v>250.87</v>
      </c>
      <c r="O3302" vm="16252">
        <f ca="1"/>
        <v>223.15</v>
      </c>
      <c r="P3302" vm="16253">
        <f ca="1"/>
        <v>235.23</v>
      </c>
      <c r="Q3302" vm="16254">
        <f ca="1"/>
        <v>33.109699999999997</v>
      </c>
    </row>
    <row r="3303" spans="2:17" x14ac:dyDescent="0.2">
      <c r="B3303" vm="2550">
        <f ca="1"/>
        <v>52.5</v>
      </c>
      <c r="C3303" vm="16255">
        <f ca="1"/>
        <v>69.296499999999995</v>
      </c>
      <c r="N3303" vm="16256">
        <f ca="1"/>
        <v>245.4</v>
      </c>
      <c r="O3303" vm="16257">
        <f ca="1"/>
        <v>224.95</v>
      </c>
      <c r="P3303" vm="16258">
        <f ca="1"/>
        <v>235.32</v>
      </c>
      <c r="Q3303" vm="16259">
        <f ca="1"/>
        <v>33.619700000000002</v>
      </c>
    </row>
    <row r="3304" spans="2:17" x14ac:dyDescent="0.2">
      <c r="B3304" vm="16260">
        <f ca="1"/>
        <v>52.716000000000001</v>
      </c>
      <c r="C3304" vm="16261">
        <f ca="1"/>
        <v>70.3125</v>
      </c>
      <c r="N3304" vm="16262">
        <f ca="1"/>
        <v>241.77</v>
      </c>
      <c r="O3304" vm="16263">
        <f ca="1"/>
        <v>229.27</v>
      </c>
      <c r="P3304" vm="15293">
        <f ca="1"/>
        <v>234.05</v>
      </c>
      <c r="Q3304" vm="16264">
        <f ca="1"/>
        <v>34.183</v>
      </c>
    </row>
    <row r="3305" spans="2:17" x14ac:dyDescent="0.2">
      <c r="B3305" vm="16265">
        <f ca="1"/>
        <v>54.172499999999999</v>
      </c>
      <c r="C3305" vm="16266">
        <f ca="1"/>
        <v>73.344499999999996</v>
      </c>
      <c r="N3305" vm="16267">
        <f ca="1"/>
        <v>235.7</v>
      </c>
      <c r="O3305" vm="16268">
        <f ca="1"/>
        <v>225.99</v>
      </c>
      <c r="P3305" vm="16269">
        <f ca="1"/>
        <v>231.6</v>
      </c>
      <c r="Q3305" vm="16270">
        <f ca="1"/>
        <v>34.363</v>
      </c>
    </row>
    <row r="3306" spans="2:17" x14ac:dyDescent="0.2">
      <c r="B3306" vm="16271">
        <f ca="1"/>
        <v>54.668999999999997</v>
      </c>
      <c r="C3306" vm="16272">
        <f ca="1"/>
        <v>72.868499999999997</v>
      </c>
      <c r="N3306" vm="16273">
        <f ca="1"/>
        <v>238.73</v>
      </c>
      <c r="O3306" vm="16274">
        <f ca="1"/>
        <v>227.91</v>
      </c>
      <c r="P3306" vm="16275">
        <f ca="1"/>
        <v>233.85</v>
      </c>
      <c r="Q3306" vm="16276">
        <f ca="1"/>
        <v>32.329700000000003</v>
      </c>
    </row>
    <row r="3307" spans="2:17" x14ac:dyDescent="0.2">
      <c r="B3307" vm="16277">
        <f ca="1"/>
        <v>54.637999999999998</v>
      </c>
      <c r="C3307" vm="16278">
        <f ca="1"/>
        <v>72.3245</v>
      </c>
      <c r="N3307" vm="16279">
        <f ca="1"/>
        <v>228.02</v>
      </c>
      <c r="O3307" vm="16280">
        <f ca="1"/>
        <v>226.15</v>
      </c>
      <c r="P3307" vm="16281">
        <f ca="1"/>
        <v>229.63</v>
      </c>
      <c r="Q3307" vm="16282">
        <f ca="1"/>
        <v>31.702999999999999</v>
      </c>
    </row>
    <row r="3308" spans="2:17" x14ac:dyDescent="0.2">
      <c r="B3308" vm="1653">
        <f ca="1"/>
        <v>55.454999999999998</v>
      </c>
      <c r="C3308" vm="10099">
        <f ca="1"/>
        <v>74.25</v>
      </c>
      <c r="N3308" vm="16283">
        <f ca="1"/>
        <v>226.06</v>
      </c>
      <c r="O3308" vm="16284">
        <f ca="1"/>
        <v>226.3</v>
      </c>
      <c r="P3308" vm="16285">
        <f ca="1"/>
        <v>232.34</v>
      </c>
      <c r="Q3308" vm="16286">
        <f ca="1"/>
        <v>30.476400000000002</v>
      </c>
    </row>
    <row r="3309" spans="2:17" x14ac:dyDescent="0.2">
      <c r="B3309" vm="16287">
        <f ca="1"/>
        <v>55.958500000000001</v>
      </c>
      <c r="C3309" vm="16288">
        <f ca="1"/>
        <v>74.768000000000001</v>
      </c>
      <c r="N3309" vm="16289">
        <f ca="1"/>
        <v>214.12</v>
      </c>
      <c r="O3309" vm="16290">
        <f ca="1"/>
        <v>227.9</v>
      </c>
      <c r="P3309" vm="16269">
        <f ca="1"/>
        <v>231.6</v>
      </c>
      <c r="Q3309" vm="16291">
        <f ca="1"/>
        <v>30.959700000000002</v>
      </c>
    </row>
    <row r="3310" spans="2:17" x14ac:dyDescent="0.2">
      <c r="B3310" vm="16292">
        <f ca="1"/>
        <v>55.933</v>
      </c>
      <c r="C3310" vm="16293">
        <f ca="1"/>
        <v>74.766999999999996</v>
      </c>
      <c r="N3310" vm="16294">
        <f ca="1"/>
        <v>221.55119999999999</v>
      </c>
      <c r="O3310" vm="16295">
        <f ca="1"/>
        <v>231.64</v>
      </c>
      <c r="P3310" vm="16296">
        <f ca="1"/>
        <v>223.74</v>
      </c>
      <c r="Q3310" vm="16297">
        <f ca="1"/>
        <v>30.9664</v>
      </c>
    </row>
    <row r="3311" spans="2:17" x14ac:dyDescent="0.2">
      <c r="B3311" vm="16298">
        <f ca="1"/>
        <v>56.593000000000004</v>
      </c>
      <c r="C3311" vm="16299">
        <f ca="1"/>
        <v>75.459999999999994</v>
      </c>
      <c r="N3311" vm="16300">
        <f ca="1"/>
        <v>240.25</v>
      </c>
      <c r="O3311" vm="16301">
        <f ca="1"/>
        <v>234.4</v>
      </c>
      <c r="P3311" vm="16302">
        <f ca="1"/>
        <v>223.63</v>
      </c>
      <c r="Q3311" vm="16303">
        <f ca="1"/>
        <v>31.209700000000002</v>
      </c>
    </row>
    <row r="3312" spans="2:17" x14ac:dyDescent="0.2">
      <c r="B3312" vm="16304">
        <f ca="1"/>
        <v>57.185000000000002</v>
      </c>
      <c r="C3312" vm="16305">
        <f ca="1"/>
        <v>76.224999999999994</v>
      </c>
      <c r="N3312" vm="16306">
        <f ca="1"/>
        <v>229.34</v>
      </c>
      <c r="O3312" vm="16307">
        <f ca="1"/>
        <v>234.42</v>
      </c>
      <c r="P3312" vm="16308">
        <f ca="1"/>
        <v>221.51</v>
      </c>
      <c r="Q3312" vm="16309">
        <f ca="1"/>
        <v>30.666399999999999</v>
      </c>
    </row>
    <row r="3313" spans="2:17" x14ac:dyDescent="0.2">
      <c r="B3313" vm="16310">
        <f ca="1"/>
        <v>56.1</v>
      </c>
      <c r="C3313" vm="16311">
        <f ca="1"/>
        <v>75.975499999999997</v>
      </c>
      <c r="N3313" vm="16312">
        <f ca="1"/>
        <v>238.66</v>
      </c>
      <c r="O3313" vm="16313">
        <f ca="1"/>
        <v>225.7</v>
      </c>
      <c r="P3313" vm="16314">
        <f ca="1"/>
        <v>225.82</v>
      </c>
      <c r="Q3313" vm="16315">
        <f ca="1"/>
        <v>30.0564</v>
      </c>
    </row>
    <row r="3314" spans="2:17" x14ac:dyDescent="0.2">
      <c r="B3314" vm="16316">
        <f ca="1"/>
        <v>55.476999999999997</v>
      </c>
      <c r="C3314" vm="16317">
        <f ca="1"/>
        <v>75.680000000000007</v>
      </c>
      <c r="N3314" vm="16318">
        <f ca="1"/>
        <v>231.31</v>
      </c>
      <c r="O3314" vm="16319">
        <f ca="1"/>
        <v>223.21</v>
      </c>
      <c r="P3314" vm="16320">
        <f ca="1"/>
        <v>226.18</v>
      </c>
      <c r="Q3314" vm="16321">
        <f ca="1"/>
        <v>29.089700000000001</v>
      </c>
    </row>
    <row r="3315" spans="2:17" x14ac:dyDescent="0.2">
      <c r="B3315" vm="16322">
        <f ca="1"/>
        <v>52.899000000000001</v>
      </c>
      <c r="C3315" vm="16323">
        <f ca="1"/>
        <v>73.454999999999998</v>
      </c>
      <c r="N3315" vm="16324">
        <f ca="1"/>
        <v>242.58</v>
      </c>
      <c r="O3315" vm="16325">
        <f ca="1"/>
        <v>223.37</v>
      </c>
      <c r="P3315" vm="16326">
        <f ca="1"/>
        <v>228.39</v>
      </c>
      <c r="Q3315" vm="15866">
        <f ca="1"/>
        <v>29.3797</v>
      </c>
    </row>
    <row r="3316" spans="2:17" x14ac:dyDescent="0.2">
      <c r="B3316" vm="16327">
        <f ca="1"/>
        <v>53.906500000000001</v>
      </c>
      <c r="C3316" vm="16328">
        <f ca="1"/>
        <v>74.712000000000003</v>
      </c>
      <c r="N3316" vm="16329">
        <f ca="1"/>
        <v>238.58</v>
      </c>
      <c r="O3316" vm="16330">
        <f ca="1"/>
        <v>228.92</v>
      </c>
      <c r="P3316" vm="16331">
        <f ca="1"/>
        <v>222.76</v>
      </c>
      <c r="Q3316" vm="16332">
        <f ca="1"/>
        <v>30.116399999999999</v>
      </c>
    </row>
    <row r="3317" spans="2:17" x14ac:dyDescent="0.2">
      <c r="B3317" vm="16333">
        <f ca="1"/>
        <v>55.1051</v>
      </c>
      <c r="C3317" vm="16334">
        <f ca="1"/>
        <v>76.66</v>
      </c>
      <c r="N3317" vm="16335">
        <f ca="1"/>
        <v>254.2</v>
      </c>
      <c r="O3317" vm="16336">
        <f ca="1"/>
        <v>224.35</v>
      </c>
      <c r="P3317" vm="16337">
        <f ca="1"/>
        <v>225.44</v>
      </c>
      <c r="Q3317" vm="16338">
        <f ca="1"/>
        <v>29.3264</v>
      </c>
    </row>
    <row r="3318" spans="2:17" x14ac:dyDescent="0.2">
      <c r="B3318" vm="16339">
        <f ca="1"/>
        <v>54.640999999999998</v>
      </c>
      <c r="C3318" vm="16340">
        <f ca="1"/>
        <v>76.325999999999993</v>
      </c>
      <c r="N3318" vm="16341">
        <f ca="1"/>
        <v>255.98</v>
      </c>
      <c r="O3318" vm="16342">
        <f ca="1"/>
        <v>227.93</v>
      </c>
      <c r="P3318" vm="16343">
        <f ca="1"/>
        <v>226.88</v>
      </c>
      <c r="Q3318" vm="16344">
        <f ca="1"/>
        <v>29.256399999999999</v>
      </c>
    </row>
    <row r="3319" spans="2:17" x14ac:dyDescent="0.2">
      <c r="B3319" vm="7230">
        <f ca="1"/>
        <v>55.86</v>
      </c>
      <c r="C3319" vm="16345">
        <f ca="1"/>
        <v>77.5</v>
      </c>
      <c r="N3319" vm="16346">
        <f ca="1"/>
        <v>257.26</v>
      </c>
      <c r="O3319" vm="16347">
        <f ca="1"/>
        <v>226.11</v>
      </c>
      <c r="P3319" vm="16348">
        <f ca="1"/>
        <v>227.95</v>
      </c>
      <c r="Q3319" vm="16349">
        <f ca="1"/>
        <v>29.413</v>
      </c>
    </row>
    <row r="3320" spans="2:17" x14ac:dyDescent="0.2">
      <c r="B3320" vm="16350">
        <f ca="1"/>
        <v>56.975000000000001</v>
      </c>
      <c r="C3320" vm="16351">
        <f ca="1"/>
        <v>78.174999999999997</v>
      </c>
      <c r="N3320" vm="16184">
        <f ca="1"/>
        <v>245</v>
      </c>
      <c r="O3320" vm="16352">
        <f ca="1"/>
        <v>226.21</v>
      </c>
      <c r="P3320" vm="16353">
        <f ca="1"/>
        <v>229.9</v>
      </c>
      <c r="Q3320" vm="16354">
        <f ca="1"/>
        <v>29.566400000000002</v>
      </c>
    </row>
    <row r="3321" spans="2:17" x14ac:dyDescent="0.2">
      <c r="B3321" vm="16355">
        <f ca="1"/>
        <v>58.252499999999998</v>
      </c>
      <c r="C3321" vm="16356">
        <f ca="1"/>
        <v>79.63</v>
      </c>
      <c r="N3321" vm="16357">
        <f ca="1"/>
        <v>255.13499999999999</v>
      </c>
      <c r="O3321" vm="16358">
        <f ca="1"/>
        <v>223.53</v>
      </c>
      <c r="P3321" vm="16359">
        <f ca="1"/>
        <v>228.05</v>
      </c>
      <c r="Q3321" vm="16360">
        <f ca="1"/>
        <v>29.463000000000001</v>
      </c>
    </row>
    <row r="3322" spans="2:17" x14ac:dyDescent="0.2">
      <c r="B3322" vm="16361">
        <f ca="1"/>
        <v>58.591500000000003</v>
      </c>
      <c r="C3322" vm="16362">
        <f ca="1"/>
        <v>80.798000000000002</v>
      </c>
      <c r="N3322" vm="16363">
        <f ca="1"/>
        <v>245.07</v>
      </c>
      <c r="O3322" vm="16364">
        <f ca="1"/>
        <v>227.13</v>
      </c>
      <c r="P3322" vm="16365">
        <f ca="1"/>
        <v>227.76</v>
      </c>
      <c r="Q3322" vm="16366">
        <f ca="1"/>
        <v>29.503</v>
      </c>
    </row>
    <row r="3323" spans="2:17" x14ac:dyDescent="0.2">
      <c r="B3323" vm="1621">
        <f ca="1"/>
        <v>57.29</v>
      </c>
      <c r="C3323" vm="9316">
        <f ca="1"/>
        <v>79.849999999999994</v>
      </c>
      <c r="N3323" vm="16367">
        <f ca="1"/>
        <v>251.22</v>
      </c>
      <c r="O3323" vm="16368">
        <f ca="1"/>
        <v>225.83</v>
      </c>
      <c r="P3323" vm="16369">
        <f ca="1"/>
        <v>227.59</v>
      </c>
      <c r="Q3323" vm="16370">
        <f ca="1"/>
        <v>29.226400000000002</v>
      </c>
    </row>
    <row r="3324" spans="2:17" x14ac:dyDescent="0.2">
      <c r="B3324" vm="16371">
        <f ca="1"/>
        <v>57.478499999999997</v>
      </c>
      <c r="C3324" vm="16372">
        <f ca="1"/>
        <v>79.75</v>
      </c>
      <c r="N3324" vm="16373">
        <f ca="1"/>
        <v>264.27</v>
      </c>
      <c r="O3324" vm="16374">
        <f ca="1"/>
        <v>229.66</v>
      </c>
      <c r="P3324" vm="16375">
        <f ca="1"/>
        <v>229.44</v>
      </c>
      <c r="Q3324" vm="16376">
        <f ca="1"/>
        <v>29.239699999999999</v>
      </c>
    </row>
    <row r="3325" spans="2:17" x14ac:dyDescent="0.2">
      <c r="B3325" vm="16377">
        <f ca="1"/>
        <v>57.767499999999998</v>
      </c>
      <c r="C3325" vm="16378">
        <f ca="1"/>
        <v>79.172499999999999</v>
      </c>
      <c r="N3325" vm="16379">
        <f ca="1"/>
        <v>270.76</v>
      </c>
      <c r="O3325" vm="16380">
        <f ca="1"/>
        <v>227.31</v>
      </c>
      <c r="P3325" vm="16381">
        <f ca="1"/>
        <v>229.22</v>
      </c>
      <c r="Q3325" vm="16382">
        <f ca="1"/>
        <v>29.636399999999998</v>
      </c>
    </row>
    <row r="3326" spans="2:17" x14ac:dyDescent="0.2">
      <c r="B3326" vm="16383">
        <f ca="1"/>
        <v>55.887999999999998</v>
      </c>
      <c r="C3326" vm="16384">
        <f ca="1"/>
        <v>77.726500000000001</v>
      </c>
      <c r="N3326" vm="16385">
        <f ca="1"/>
        <v>270.07</v>
      </c>
      <c r="O3326" vm="16386">
        <f ca="1"/>
        <v>225.16</v>
      </c>
      <c r="P3326" vm="16387">
        <f ca="1"/>
        <v>229</v>
      </c>
      <c r="Q3326" vm="16388">
        <f ca="1"/>
        <v>29.2864</v>
      </c>
    </row>
    <row r="3327" spans="2:17" x14ac:dyDescent="0.2">
      <c r="B3327" vm="16389">
        <f ca="1"/>
        <v>54.92</v>
      </c>
      <c r="C3327" vm="16390">
        <f ca="1"/>
        <v>77.516999999999996</v>
      </c>
      <c r="N3327" vm="16391">
        <f ca="1"/>
        <v>271.32</v>
      </c>
      <c r="O3327" vm="16392">
        <f ca="1"/>
        <v>226.45</v>
      </c>
      <c r="P3327" vm="16393">
        <f ca="1"/>
        <v>229.35</v>
      </c>
      <c r="Q3327" vm="16394">
        <f ca="1"/>
        <v>29.296399999999998</v>
      </c>
    </row>
    <row r="3328" spans="2:17" x14ac:dyDescent="0.2">
      <c r="B3328" vm="16395">
        <f ca="1"/>
        <v>54.628500000000003</v>
      </c>
      <c r="C3328" vm="16396">
        <f ca="1"/>
        <v>79.322500000000005</v>
      </c>
      <c r="N3328" vm="16397">
        <f ca="1"/>
        <v>277.55</v>
      </c>
      <c r="O3328" vm="16398">
        <f ca="1"/>
        <v>221.65</v>
      </c>
      <c r="P3328" vm="16399">
        <f ca="1"/>
        <v>232.85</v>
      </c>
      <c r="Q3328" vm="16400">
        <f ca="1"/>
        <v>29.176400000000001</v>
      </c>
    </row>
    <row r="3329" spans="2:17" x14ac:dyDescent="0.2">
      <c r="B3329" vm="16401">
        <f ca="1"/>
        <v>54.000500000000002</v>
      </c>
      <c r="C3329" vm="16402">
        <f ca="1"/>
        <v>78.273499999999999</v>
      </c>
      <c r="N3329" vm="16403">
        <f ca="1"/>
        <v>271.16000000000003</v>
      </c>
      <c r="O3329" vm="16404">
        <f ca="1"/>
        <v>215.75</v>
      </c>
      <c r="P3329" vm="16405">
        <f ca="1"/>
        <v>232.15</v>
      </c>
      <c r="Q3329" vm="16406">
        <f ca="1"/>
        <v>29.116399999999999</v>
      </c>
    </row>
    <row r="3330" spans="2:17" x14ac:dyDescent="0.2">
      <c r="B3330" vm="16407">
        <f ca="1"/>
        <v>52.5685</v>
      </c>
      <c r="C3330" vm="16408">
        <f ca="1"/>
        <v>76.950500000000005</v>
      </c>
      <c r="N3330" vm="16409">
        <f ca="1"/>
        <v>264.35000000000002</v>
      </c>
      <c r="O3330" vm="16410">
        <f ca="1"/>
        <v>215.19</v>
      </c>
      <c r="P3330" vm="16411">
        <f ca="1"/>
        <v>232.5</v>
      </c>
      <c r="Q3330" vm="16412">
        <f ca="1"/>
        <v>28.739699999999999</v>
      </c>
    </row>
    <row r="3331" spans="2:17" x14ac:dyDescent="0.2">
      <c r="B3331" vm="732">
        <f ca="1"/>
        <v>52.53</v>
      </c>
      <c r="C3331" vm="16413">
        <f ca="1"/>
        <v>76.5</v>
      </c>
      <c r="N3331" vm="16414">
        <f ca="1"/>
        <v>267.04000000000002</v>
      </c>
      <c r="O3331" vm="16415">
        <f ca="1"/>
        <v>220.32</v>
      </c>
      <c r="P3331" vm="16416">
        <f ca="1"/>
        <v>233.1</v>
      </c>
      <c r="Q3331" vm="16417">
        <f ca="1"/>
        <v>29.319700000000001</v>
      </c>
    </row>
    <row r="3332" spans="2:17" x14ac:dyDescent="0.2">
      <c r="B3332" vm="7921">
        <f ca="1"/>
        <v>53.195</v>
      </c>
      <c r="C3332" vm="16418">
        <f ca="1"/>
        <v>78.62</v>
      </c>
      <c r="N3332" vm="16419">
        <f ca="1"/>
        <v>257.85000000000002</v>
      </c>
      <c r="O3332" vm="16420">
        <f ca="1"/>
        <v>218.89</v>
      </c>
      <c r="P3332" vm="16421">
        <f ca="1"/>
        <v>234.39</v>
      </c>
      <c r="Q3332" vm="12188">
        <f ca="1"/>
        <v>28.753</v>
      </c>
    </row>
    <row r="3333" spans="2:17" x14ac:dyDescent="0.2">
      <c r="B3333" vm="16422">
        <f ca="1"/>
        <v>50.095500000000001</v>
      </c>
      <c r="C3333" vm="16423">
        <f ca="1"/>
        <v>72.349999999999994</v>
      </c>
      <c r="N3333" vm="16424">
        <f ca="1"/>
        <v>257.39999999999998</v>
      </c>
      <c r="O3333" vm="16425">
        <f ca="1"/>
        <v>219.38</v>
      </c>
      <c r="P3333" vm="16426">
        <f ca="1"/>
        <v>234.7</v>
      </c>
      <c r="Q3333" vm="16427">
        <f ca="1"/>
        <v>29.299700000000001</v>
      </c>
    </row>
    <row r="3334" spans="2:17" x14ac:dyDescent="0.2">
      <c r="B3334" vm="16428">
        <f ca="1"/>
        <v>50.560499999999998</v>
      </c>
      <c r="C3334" vm="16429">
        <f ca="1"/>
        <v>70.3</v>
      </c>
      <c r="N3334" vm="16430">
        <f ca="1"/>
        <v>243.38</v>
      </c>
      <c r="O3334" vm="16431">
        <f ca="1"/>
        <v>218.46</v>
      </c>
      <c r="P3334" vm="16432">
        <f ca="1"/>
        <v>234.44</v>
      </c>
      <c r="Q3334" vm="16433">
        <f ca="1"/>
        <v>29.332999999999998</v>
      </c>
    </row>
    <row r="3335" spans="2:17" x14ac:dyDescent="0.2">
      <c r="B3335" vm="16434">
        <f ca="1"/>
        <v>51.381</v>
      </c>
      <c r="C3335" vm="16435">
        <f ca="1"/>
        <v>70.881</v>
      </c>
      <c r="N3335" vm="16436">
        <f ca="1"/>
        <v>242.98</v>
      </c>
      <c r="O3335" vm="16437">
        <f ca="1"/>
        <v>220.34</v>
      </c>
      <c r="P3335" vm="16438">
        <f ca="1"/>
        <v>233.62</v>
      </c>
      <c r="Q3335" vm="16439">
        <f ca="1"/>
        <v>28.749700000000001</v>
      </c>
    </row>
    <row r="3336" spans="2:17" x14ac:dyDescent="0.2">
      <c r="B3336" vm="16440">
        <f ca="1"/>
        <v>50.807499999999997</v>
      </c>
      <c r="C3336" vm="16441">
        <f ca="1"/>
        <v>69.569000000000003</v>
      </c>
      <c r="N3336" vm="16442">
        <f ca="1"/>
        <v>244.262</v>
      </c>
      <c r="O3336" vm="16443">
        <f ca="1"/>
        <v>220.69</v>
      </c>
      <c r="P3336" vm="16444">
        <f ca="1"/>
        <v>229.21</v>
      </c>
      <c r="Q3336" vm="16445">
        <f ca="1"/>
        <v>28.533000000000001</v>
      </c>
    </row>
    <row r="3337" spans="2:17" x14ac:dyDescent="0.2">
      <c r="B3337" vm="16446">
        <f ca="1"/>
        <v>49.911499999999997</v>
      </c>
      <c r="C3337" vm="16447">
        <f ca="1"/>
        <v>67.912000000000006</v>
      </c>
      <c r="N3337" vm="16448">
        <f ca="1"/>
        <v>240.02</v>
      </c>
      <c r="O3337" vm="16449">
        <f ca="1"/>
        <v>229.46</v>
      </c>
      <c r="P3337" vm="16450">
        <f ca="1"/>
        <v>230.45</v>
      </c>
      <c r="Q3337" vm="16451">
        <f ca="1"/>
        <v>29.1997</v>
      </c>
    </row>
    <row r="3338" spans="2:17" x14ac:dyDescent="0.2">
      <c r="B3338" vm="16452">
        <f ca="1"/>
        <v>52.319499999999998</v>
      </c>
      <c r="C3338" vm="16453">
        <f ca="1"/>
        <v>72.099500000000006</v>
      </c>
      <c r="N3338" vm="16454">
        <f ca="1"/>
        <v>250</v>
      </c>
      <c r="O3338" vm="16455">
        <f ca="1"/>
        <v>226.65</v>
      </c>
      <c r="P3338" vm="16456">
        <f ca="1"/>
        <v>231.45</v>
      </c>
      <c r="Q3338" vm="16457">
        <f ca="1"/>
        <v>28.943000000000001</v>
      </c>
    </row>
    <row r="3339" spans="2:17" x14ac:dyDescent="0.2">
      <c r="B3339" vm="16458">
        <f ca="1"/>
        <v>51.155000000000001</v>
      </c>
      <c r="C3339" vm="16459">
        <f ca="1"/>
        <v>71.498500000000007</v>
      </c>
      <c r="N3339" vm="16460">
        <f ca="1"/>
        <v>244.81</v>
      </c>
      <c r="O3339" vm="16461">
        <f ca="1"/>
        <v>225.58</v>
      </c>
      <c r="P3339" vm="16462">
        <f ca="1"/>
        <v>234.3</v>
      </c>
      <c r="Q3339" vm="16463">
        <f ca="1"/>
        <v>28.9497</v>
      </c>
    </row>
    <row r="3340" spans="2:17" x14ac:dyDescent="0.2">
      <c r="B3340" vm="16464">
        <f ca="1"/>
        <v>51.002000000000002</v>
      </c>
      <c r="C3340" vm="16465">
        <f ca="1"/>
        <v>71.251499999999993</v>
      </c>
      <c r="N3340" vm="16466">
        <f ca="1"/>
        <v>248.61</v>
      </c>
      <c r="O3340" vm="15284">
        <f ca="1"/>
        <v>225.4</v>
      </c>
      <c r="P3340" vm="16467">
        <f ca="1"/>
        <v>235.45</v>
      </c>
      <c r="Q3340" vm="16468">
        <f ca="1"/>
        <v>28.946400000000001</v>
      </c>
    </row>
    <row r="3341" spans="2:17" x14ac:dyDescent="0.2">
      <c r="B3341" vm="16469">
        <f ca="1"/>
        <v>51.512999999999998</v>
      </c>
      <c r="C3341" vm="16470">
        <f ca="1"/>
        <v>71.599500000000006</v>
      </c>
      <c r="N3341" vm="16471">
        <f ca="1"/>
        <v>248.14</v>
      </c>
      <c r="O3341" vm="16472">
        <f ca="1"/>
        <v>224.27</v>
      </c>
      <c r="P3341" vm="16473">
        <f ca="1"/>
        <v>237</v>
      </c>
      <c r="Q3341" vm="16474">
        <f ca="1"/>
        <v>28.666399999999999</v>
      </c>
    </row>
    <row r="3342" spans="2:17" x14ac:dyDescent="0.2">
      <c r="B3342" vm="641">
        <f ca="1"/>
        <v>51.6</v>
      </c>
      <c r="C3342" vm="16475">
        <f ca="1"/>
        <v>71.971999999999994</v>
      </c>
      <c r="N3342" vm="16476">
        <f ca="1"/>
        <v>260</v>
      </c>
      <c r="O3342" vm="16477">
        <f ca="1"/>
        <v>224.04</v>
      </c>
      <c r="P3342" vm="16478">
        <f ca="1"/>
        <v>236.4</v>
      </c>
      <c r="Q3342" vm="16479">
        <f ca="1"/>
        <v>28.729700000000001</v>
      </c>
    </row>
    <row r="3343" spans="2:17" x14ac:dyDescent="0.2">
      <c r="B3343" vm="16480">
        <f ca="1"/>
        <v>51.573500000000003</v>
      </c>
      <c r="C3343" vm="16481">
        <f ca="1"/>
        <v>71.974999999999994</v>
      </c>
      <c r="N3343" vm="16482">
        <f ca="1"/>
        <v>253.98</v>
      </c>
      <c r="O3343" vm="16483">
        <f ca="1"/>
        <v>225.1</v>
      </c>
      <c r="P3343" vm="16484">
        <f ca="1"/>
        <v>238</v>
      </c>
      <c r="Q3343" vm="16485">
        <f ca="1"/>
        <v>28.6297</v>
      </c>
    </row>
    <row r="3344" spans="2:17" x14ac:dyDescent="0.2">
      <c r="B3344" vm="16486">
        <f ca="1"/>
        <v>52.344499999999996</v>
      </c>
      <c r="C3344" vm="16487">
        <f ca="1"/>
        <v>72.456800000000001</v>
      </c>
      <c r="N3344" vm="16488">
        <f ca="1"/>
        <v>255.31</v>
      </c>
      <c r="O3344" vm="16489">
        <f ca="1"/>
        <v>227.11</v>
      </c>
      <c r="P3344" vm="16490">
        <f ca="1"/>
        <v>234.57</v>
      </c>
      <c r="Q3344" vm="16491">
        <f ca="1"/>
        <v>28.733000000000001</v>
      </c>
    </row>
    <row r="3345" spans="2:17" x14ac:dyDescent="0.2">
      <c r="B3345" vm="16492">
        <f ca="1"/>
        <v>52.277500000000003</v>
      </c>
      <c r="C3345" vm="16209">
        <f ca="1"/>
        <v>72.25</v>
      </c>
      <c r="N3345" vm="16493">
        <f ca="1"/>
        <v>257.75</v>
      </c>
      <c r="O3345" vm="16494">
        <f ca="1"/>
        <v>239.31</v>
      </c>
      <c r="P3345" vm="16495">
        <f ca="1"/>
        <v>235.11</v>
      </c>
      <c r="Q3345" vm="16496">
        <f ca="1"/>
        <v>29.159700000000001</v>
      </c>
    </row>
    <row r="3346" spans="2:17" x14ac:dyDescent="0.2">
      <c r="B3346" vm="726">
        <f ca="1"/>
        <v>53.06</v>
      </c>
      <c r="C3346" vm="16497">
        <f ca="1"/>
        <v>73.114800000000002</v>
      </c>
      <c r="N3346" vm="16498">
        <f ca="1"/>
        <v>266.2</v>
      </c>
      <c r="O3346" vm="16499">
        <f ca="1"/>
        <v>239</v>
      </c>
      <c r="P3346" vm="16500">
        <f ca="1"/>
        <v>234.2</v>
      </c>
      <c r="Q3346" vm="16501">
        <f ca="1"/>
        <v>29.399699999999999</v>
      </c>
    </row>
    <row r="3347" spans="2:17" x14ac:dyDescent="0.2">
      <c r="B3347" vm="16502">
        <f ca="1"/>
        <v>53.950499999999998</v>
      </c>
      <c r="C3347" vm="16503">
        <f ca="1"/>
        <v>75.732500000000002</v>
      </c>
      <c r="N3347" vm="16504">
        <f ca="1"/>
        <v>262.92</v>
      </c>
      <c r="O3347" vm="16505">
        <f ca="1"/>
        <v>236.2</v>
      </c>
      <c r="P3347" vm="16506">
        <f ca="1"/>
        <v>235.83</v>
      </c>
      <c r="Q3347" vm="16507">
        <f ca="1"/>
        <v>29.136399999999998</v>
      </c>
    </row>
    <row r="3348" spans="2:17" x14ac:dyDescent="0.2">
      <c r="B3348" vm="16508">
        <f ca="1"/>
        <v>53.451000000000001</v>
      </c>
      <c r="C3348" vm="16509">
        <f ca="1"/>
        <v>77.161000000000001</v>
      </c>
      <c r="N3348" vm="16510">
        <f ca="1"/>
        <v>258.89999999999998</v>
      </c>
      <c r="O3348" vm="16511">
        <f ca="1"/>
        <v>236.05</v>
      </c>
      <c r="P3348" vm="16512">
        <f ca="1"/>
        <v>239.5</v>
      </c>
      <c r="Q3348" vm="16513">
        <f ca="1"/>
        <v>29.2897</v>
      </c>
    </row>
    <row r="3349" spans="2:17" x14ac:dyDescent="0.2">
      <c r="B3349" vm="16514">
        <f ca="1"/>
        <v>54.213500000000003</v>
      </c>
      <c r="C3349" vm="10137">
        <f ca="1"/>
        <v>78.06</v>
      </c>
      <c r="N3349" vm="16515">
        <f ca="1"/>
        <v>250.05</v>
      </c>
      <c r="O3349" vm="16516">
        <f ca="1"/>
        <v>235.29</v>
      </c>
      <c r="P3349" vm="16517">
        <f ca="1"/>
        <v>240.26</v>
      </c>
      <c r="Q3349" vm="16518">
        <f ca="1"/>
        <v>28.963000000000001</v>
      </c>
    </row>
    <row r="3350" spans="2:17" x14ac:dyDescent="0.2">
      <c r="B3350" vm="16519">
        <f ca="1"/>
        <v>54.149000000000001</v>
      </c>
      <c r="C3350" vm="16520">
        <f ca="1"/>
        <v>77.334699999999998</v>
      </c>
      <c r="N3350" vm="16521">
        <f ca="1"/>
        <v>250.1</v>
      </c>
      <c r="O3350" vm="16522">
        <f ca="1"/>
        <v>235.95</v>
      </c>
      <c r="P3350" vm="16523">
        <f ca="1"/>
        <v>236.97</v>
      </c>
      <c r="Q3350" vm="16524">
        <f ca="1"/>
        <v>28.922999999999998</v>
      </c>
    </row>
    <row r="3351" spans="2:17" x14ac:dyDescent="0.2">
      <c r="B3351" vm="2831">
        <f ca="1"/>
        <v>52.96</v>
      </c>
      <c r="C3351" vm="16525">
        <f ca="1"/>
        <v>76.790000000000006</v>
      </c>
      <c r="N3351" vm="16526">
        <f ca="1"/>
        <v>252.7</v>
      </c>
      <c r="O3351" vm="16527">
        <f ca="1"/>
        <v>233.45</v>
      </c>
      <c r="P3351" vm="16528">
        <f ca="1"/>
        <v>238.76</v>
      </c>
      <c r="Q3351" vm="16529">
        <f ca="1"/>
        <v>28.773</v>
      </c>
    </row>
    <row r="3352" spans="2:17" x14ac:dyDescent="0.2">
      <c r="B3352" vm="16530">
        <f ca="1"/>
        <v>51.487499999999997</v>
      </c>
      <c r="C3352" vm="16531">
        <f ca="1"/>
        <v>72.900000000000006</v>
      </c>
      <c r="N3352" vm="16532">
        <f ca="1"/>
        <v>225.95</v>
      </c>
      <c r="O3352" vm="16533">
        <f ca="1"/>
        <v>235.73</v>
      </c>
      <c r="P3352" vm="16534">
        <f ca="1"/>
        <v>237.58</v>
      </c>
      <c r="Q3352" vm="16535">
        <f ca="1"/>
        <v>29.0564</v>
      </c>
    </row>
    <row r="3353" spans="2:17" x14ac:dyDescent="0.2">
      <c r="B3353" vm="16536">
        <f ca="1"/>
        <v>51.661000000000001</v>
      </c>
      <c r="C3353" vm="16537">
        <f ca="1"/>
        <v>74.250500000000002</v>
      </c>
      <c r="N3353" vm="16538">
        <f ca="1"/>
        <v>217.01</v>
      </c>
      <c r="O3353" vm="16539">
        <f ca="1"/>
        <v>237.63</v>
      </c>
      <c r="P3353" vm="16540">
        <f ca="1"/>
        <v>238.25</v>
      </c>
      <c r="Q3353" vm="16513">
        <f ca="1"/>
        <v>29.2897</v>
      </c>
    </row>
    <row r="3354" spans="2:17" x14ac:dyDescent="0.2">
      <c r="B3354" vm="16541">
        <f ca="1"/>
        <v>52.277000000000001</v>
      </c>
      <c r="C3354" vm="16542">
        <f ca="1"/>
        <v>81.700500000000005</v>
      </c>
      <c r="N3354" vm="14745">
        <f ca="1"/>
        <v>210</v>
      </c>
      <c r="O3354" vm="16543">
        <f ca="1"/>
        <v>241</v>
      </c>
      <c r="P3354" vm="16544">
        <f ca="1"/>
        <v>243.22</v>
      </c>
      <c r="Q3354" vm="15870">
        <f ca="1"/>
        <v>29.312999999999999</v>
      </c>
    </row>
    <row r="3355" spans="2:17" x14ac:dyDescent="0.2">
      <c r="B3355" vm="16545">
        <f ca="1"/>
        <v>51.720999999999997</v>
      </c>
      <c r="C3355" vm="16546">
        <f ca="1"/>
        <v>79.125</v>
      </c>
      <c r="N3355" vm="16547">
        <f ca="1"/>
        <v>216.5</v>
      </c>
      <c r="O3355" vm="16473">
        <f ca="1"/>
        <v>237</v>
      </c>
      <c r="P3355" vm="16548">
        <f ca="1"/>
        <v>245.31</v>
      </c>
      <c r="Q3355" vm="16549">
        <f ca="1"/>
        <v>29.222999999999999</v>
      </c>
    </row>
    <row r="3356" spans="2:17" x14ac:dyDescent="0.2">
      <c r="B3356" vm="16550">
        <f ca="1"/>
        <v>50.814999999999998</v>
      </c>
      <c r="C3356" vm="16551">
        <f ca="1"/>
        <v>78.161000000000001</v>
      </c>
      <c r="N3356" vm="16552">
        <f ca="1"/>
        <v>215.88</v>
      </c>
      <c r="O3356" vm="16553">
        <f ca="1"/>
        <v>235.38</v>
      </c>
      <c r="P3356" vm="16554">
        <f ca="1"/>
        <v>249.99</v>
      </c>
      <c r="Q3356" vm="16555">
        <f ca="1"/>
        <v>29.042999999999999</v>
      </c>
    </row>
    <row r="3357" spans="2:17" x14ac:dyDescent="0.2">
      <c r="B3357" vm="744">
        <f ca="1"/>
        <v>51.7</v>
      </c>
      <c r="C3357" vm="16556">
        <f ca="1"/>
        <v>79.049000000000007</v>
      </c>
      <c r="N3357" vm="16557">
        <f ca="1"/>
        <v>211.32</v>
      </c>
      <c r="O3357" vm="16558">
        <f ca="1"/>
        <v>231.97</v>
      </c>
      <c r="P3357" vm="16559">
        <f ca="1"/>
        <v>243.99</v>
      </c>
      <c r="Q3357" vm="16479">
        <f ca="1"/>
        <v>28.729700000000001</v>
      </c>
    </row>
    <row r="3358" spans="2:17" x14ac:dyDescent="0.2">
      <c r="B3358" vm="16560">
        <f ca="1"/>
        <v>51.268500000000003</v>
      </c>
      <c r="C3358" vm="16561">
        <f ca="1"/>
        <v>78.000500000000002</v>
      </c>
      <c r="N3358" vm="16562">
        <f ca="1"/>
        <v>210.6</v>
      </c>
      <c r="O3358" vm="16416">
        <f ca="1"/>
        <v>233.1</v>
      </c>
      <c r="P3358" vm="16563">
        <f ca="1"/>
        <v>240.64</v>
      </c>
      <c r="Q3358" vm="16474">
        <f ca="1"/>
        <v>28.666399999999999</v>
      </c>
    </row>
    <row r="3359" spans="2:17" x14ac:dyDescent="0.2">
      <c r="B3359" vm="16564">
        <f ca="1"/>
        <v>50.980499999999999</v>
      </c>
      <c r="C3359" vm="16565">
        <f ca="1"/>
        <v>78.122500000000002</v>
      </c>
      <c r="N3359" vm="16566">
        <f ca="1"/>
        <v>209.28</v>
      </c>
      <c r="O3359" vm="16567">
        <f ca="1"/>
        <v>235.88</v>
      </c>
      <c r="P3359" vm="16568">
        <f ca="1"/>
        <v>243.29</v>
      </c>
      <c r="Q3359" vm="16569">
        <f ca="1"/>
        <v>29.163</v>
      </c>
    </row>
    <row r="3360" spans="2:17" x14ac:dyDescent="0.2">
      <c r="B3360" vm="16570">
        <f ca="1"/>
        <v>52.694499999999998</v>
      </c>
      <c r="C3360" vm="16571">
        <f ca="1"/>
        <v>79.466899999999995</v>
      </c>
      <c r="N3360" vm="16572">
        <f ca="1"/>
        <v>196.12</v>
      </c>
      <c r="O3360" vm="16573">
        <f ca="1"/>
        <v>233.72</v>
      </c>
      <c r="P3360" vm="16574">
        <f ca="1"/>
        <v>243.78</v>
      </c>
      <c r="Q3360" vm="16575">
        <f ca="1"/>
        <v>28.506399999999999</v>
      </c>
    </row>
    <row r="3361" spans="2:17" x14ac:dyDescent="0.2">
      <c r="B3361" vm="16576">
        <f ca="1"/>
        <v>53.231000000000002</v>
      </c>
      <c r="C3361" vm="16372">
        <f ca="1"/>
        <v>79.75</v>
      </c>
      <c r="N3361" vm="16577">
        <f ca="1"/>
        <v>204.04</v>
      </c>
      <c r="O3361" vm="16578">
        <f ca="1"/>
        <v>233.05</v>
      </c>
      <c r="P3361" vm="16579">
        <f ca="1"/>
        <v>246.76</v>
      </c>
      <c r="Q3361" vm="16580">
        <f ca="1"/>
        <v>27.5197</v>
      </c>
    </row>
    <row r="3362" spans="2:17" x14ac:dyDescent="0.2">
      <c r="B3362" vm="16581">
        <f ca="1"/>
        <v>53.204999999999998</v>
      </c>
      <c r="C3362" vm="10237">
        <f ca="1"/>
        <v>80</v>
      </c>
      <c r="N3362" vm="16582">
        <f ca="1"/>
        <v>212.97</v>
      </c>
      <c r="O3362" vm="16583">
        <f ca="1"/>
        <v>230.15</v>
      </c>
      <c r="P3362" vm="16584">
        <f ca="1"/>
        <v>249.21</v>
      </c>
      <c r="Q3362" vm="16585">
        <f ca="1"/>
        <v>27.546399999999998</v>
      </c>
    </row>
    <row r="3363" spans="2:17" x14ac:dyDescent="0.2">
      <c r="B3363" vm="2959">
        <f ca="1"/>
        <v>54.75</v>
      </c>
      <c r="C3363" vm="16586">
        <f ca="1"/>
        <v>80.4238</v>
      </c>
      <c r="N3363" vm="16587">
        <f ca="1"/>
        <v>221.15</v>
      </c>
      <c r="O3363" vm="16588">
        <f ca="1"/>
        <v>233.58</v>
      </c>
      <c r="P3363" vm="16589">
        <f ca="1"/>
        <v>249.19</v>
      </c>
      <c r="Q3363" vm="16590">
        <f ca="1"/>
        <v>27.563099999999999</v>
      </c>
    </row>
    <row r="3364" spans="2:17" x14ac:dyDescent="0.2">
      <c r="B3364" vm="16591">
        <f ca="1"/>
        <v>55.020499999999998</v>
      </c>
      <c r="C3364" vm="16592">
        <f ca="1"/>
        <v>80.549499999999995</v>
      </c>
      <c r="N3364" vm="16593">
        <f ca="1"/>
        <v>223.98</v>
      </c>
      <c r="O3364" vm="16594">
        <f ca="1"/>
        <v>238.9</v>
      </c>
      <c r="P3364" vm="16515">
        <f ca="1"/>
        <v>250.05</v>
      </c>
      <c r="Q3364" vm="12441">
        <f ca="1"/>
        <v>27.963100000000001</v>
      </c>
    </row>
    <row r="3365" spans="2:17" x14ac:dyDescent="0.2">
      <c r="B3365" vm="16595">
        <f ca="1"/>
        <v>55.278500000000001</v>
      </c>
      <c r="C3365" vm="9832">
        <f ca="1"/>
        <v>80.2</v>
      </c>
      <c r="N3365" vm="16075">
        <f ca="1"/>
        <v>219.98</v>
      </c>
      <c r="O3365" vm="16596">
        <f ca="1"/>
        <v>241.86</v>
      </c>
      <c r="P3365" vm="16597">
        <f ca="1"/>
        <v>248.11</v>
      </c>
      <c r="Q3365" vm="16598">
        <f ca="1"/>
        <v>28.0197</v>
      </c>
    </row>
    <row r="3366" spans="2:17" x14ac:dyDescent="0.2">
      <c r="B3366" vm="16599">
        <f ca="1"/>
        <v>54.844999999999999</v>
      </c>
      <c r="C3366" vm="16600">
        <f ca="1"/>
        <v>79.390199999999993</v>
      </c>
      <c r="N3366" vm="16252">
        <f ca="1"/>
        <v>223.15</v>
      </c>
      <c r="O3366" vm="16601">
        <f ca="1"/>
        <v>239.65</v>
      </c>
      <c r="P3366" vm="16602">
        <f ca="1"/>
        <v>247.21</v>
      </c>
      <c r="Q3366" vm="16603">
        <f ca="1"/>
        <v>28.2897</v>
      </c>
    </row>
    <row r="3367" spans="2:17" x14ac:dyDescent="0.2">
      <c r="B3367" vm="16604">
        <f ca="1"/>
        <v>54.2545</v>
      </c>
      <c r="C3367" vm="16605">
        <f ca="1"/>
        <v>78.875</v>
      </c>
      <c r="N3367" vm="16606">
        <f ca="1"/>
        <v>219.75</v>
      </c>
      <c r="O3367" vm="16607">
        <f ca="1"/>
        <v>241.49</v>
      </c>
      <c r="P3367" vm="16608">
        <f ca="1"/>
        <v>246.24</v>
      </c>
      <c r="Q3367" vm="16609">
        <f ca="1"/>
        <v>29.013000000000002</v>
      </c>
    </row>
    <row r="3368" spans="2:17" x14ac:dyDescent="0.2">
      <c r="B3368" vm="16610">
        <f ca="1"/>
        <v>54.073</v>
      </c>
      <c r="C3368" vm="16611">
        <f ca="1"/>
        <v>79.028000000000006</v>
      </c>
      <c r="N3368" vm="16612">
        <f ca="1"/>
        <v>210.03</v>
      </c>
      <c r="O3368" vm="16613">
        <f ca="1"/>
        <v>243.37</v>
      </c>
      <c r="P3368" vm="16614">
        <f ca="1"/>
        <v>240.63</v>
      </c>
      <c r="Q3368" vm="16615">
        <f ca="1"/>
        <v>28.079699999999999</v>
      </c>
    </row>
    <row r="3369" spans="2:17" x14ac:dyDescent="0.2">
      <c r="B3369" vm="951">
        <f ca="1"/>
        <v>53.3</v>
      </c>
      <c r="C3369" vm="16616">
        <f ca="1"/>
        <v>79.066500000000005</v>
      </c>
      <c r="N3369" vm="16617">
        <f ca="1"/>
        <v>215.6</v>
      </c>
      <c r="O3369" vm="16184">
        <f ca="1"/>
        <v>245</v>
      </c>
      <c r="P3369" vm="16473">
        <f ca="1"/>
        <v>237</v>
      </c>
      <c r="Q3369" vm="16618">
        <f ca="1"/>
        <v>28.046399999999998</v>
      </c>
    </row>
    <row r="3370" spans="2:17" x14ac:dyDescent="0.2">
      <c r="B3370" vm="2881">
        <f ca="1"/>
        <v>53.95</v>
      </c>
      <c r="C3370" vm="16619">
        <f ca="1"/>
        <v>79.25</v>
      </c>
      <c r="N3370" vm="16620">
        <f ca="1"/>
        <v>235.03</v>
      </c>
      <c r="O3370" vm="16621">
        <f ca="1"/>
        <v>248</v>
      </c>
      <c r="P3370" vm="16622">
        <f ca="1"/>
        <v>236.61</v>
      </c>
      <c r="Q3370" vm="12402">
        <f ca="1"/>
        <v>28.166399999999999</v>
      </c>
    </row>
    <row r="3371" spans="2:17" x14ac:dyDescent="0.2">
      <c r="B3371" vm="16623">
        <f ca="1"/>
        <v>54.49</v>
      </c>
      <c r="C3371" vm="16624">
        <f ca="1"/>
        <v>79.494500000000002</v>
      </c>
      <c r="N3371" vm="16625">
        <f ca="1"/>
        <v>239.29</v>
      </c>
      <c r="O3371" vm="16626">
        <f ca="1"/>
        <v>244.03</v>
      </c>
      <c r="P3371" vm="16627">
        <f ca="1"/>
        <v>240</v>
      </c>
      <c r="Q3371" vm="16628">
        <f ca="1"/>
        <v>27.649699999999999</v>
      </c>
    </row>
    <row r="3372" spans="2:17" x14ac:dyDescent="0.2">
      <c r="B3372" vm="2725">
        <f ca="1"/>
        <v>53.5</v>
      </c>
      <c r="C3372" vm="16629">
        <f ca="1"/>
        <v>78.552499999999995</v>
      </c>
      <c r="N3372" vm="16630">
        <f ca="1"/>
        <v>239.49</v>
      </c>
      <c r="O3372" vm="16631">
        <f ca="1"/>
        <v>244.57</v>
      </c>
      <c r="P3372" vm="16632">
        <f ca="1"/>
        <v>241.75</v>
      </c>
      <c r="Q3372" vm="16633">
        <f ca="1"/>
        <v>27.666399999999999</v>
      </c>
    </row>
    <row r="3373" spans="2:17" x14ac:dyDescent="0.2">
      <c r="B3373" vm="16634">
        <f ca="1"/>
        <v>54.344999999999999</v>
      </c>
      <c r="C3373" vm="16635">
        <f ca="1"/>
        <v>79.901499999999999</v>
      </c>
      <c r="N3373" vm="16636">
        <f ca="1"/>
        <v>232</v>
      </c>
      <c r="O3373" vm="16637">
        <f ca="1"/>
        <v>242.95</v>
      </c>
      <c r="P3373" vm="16638">
        <f ca="1"/>
        <v>240.51</v>
      </c>
      <c r="Q3373" vm="16639">
        <f ca="1"/>
        <v>27.616399999999999</v>
      </c>
    </row>
    <row r="3374" spans="2:17" x14ac:dyDescent="0.2">
      <c r="B3374" vm="16640">
        <f ca="1"/>
        <v>54.327500000000001</v>
      </c>
      <c r="C3374" vm="16641">
        <f ca="1"/>
        <v>80.150000000000006</v>
      </c>
      <c r="N3374" vm="16642">
        <f ca="1"/>
        <v>234.04</v>
      </c>
      <c r="O3374" vm="16643">
        <f ca="1"/>
        <v>243.86</v>
      </c>
      <c r="P3374" vm="16644">
        <f ca="1"/>
        <v>238.08</v>
      </c>
      <c r="Q3374" vm="16645">
        <f ca="1"/>
        <v>27.319700000000001</v>
      </c>
    </row>
    <row r="3375" spans="2:17" x14ac:dyDescent="0.2">
      <c r="B3375" vm="1000">
        <f ca="1"/>
        <v>53.8</v>
      </c>
      <c r="C3375" vm="16646">
        <f ca="1"/>
        <v>80.035399999999996</v>
      </c>
      <c r="N3375" vm="16647">
        <f ca="1"/>
        <v>235.04</v>
      </c>
      <c r="O3375" vm="16648">
        <f ca="1"/>
        <v>243.74</v>
      </c>
      <c r="P3375" vm="16649">
        <f ca="1"/>
        <v>233.89</v>
      </c>
      <c r="Q3375" vm="12495">
        <f ca="1"/>
        <v>27.4831</v>
      </c>
    </row>
    <row r="3376" spans="2:17" x14ac:dyDescent="0.2">
      <c r="B3376" vm="16650">
        <f ca="1"/>
        <v>53.673999999999999</v>
      </c>
      <c r="C3376" vm="16651">
        <f ca="1"/>
        <v>80.905000000000001</v>
      </c>
      <c r="N3376" vm="16652">
        <f ca="1"/>
        <v>242.04</v>
      </c>
      <c r="O3376" vm="16653">
        <f ca="1"/>
        <v>244.21</v>
      </c>
      <c r="P3376" vm="16636">
        <f ca="1"/>
        <v>232</v>
      </c>
      <c r="Q3376" vm="16654">
        <f ca="1"/>
        <v>27.979700000000001</v>
      </c>
    </row>
    <row r="3377" spans="2:17" x14ac:dyDescent="0.2">
      <c r="B3377" vm="16655">
        <f ca="1"/>
        <v>54.1</v>
      </c>
      <c r="C3377" vm="10586">
        <f ca="1"/>
        <v>81.150000000000006</v>
      </c>
      <c r="N3377" vm="16656">
        <f ca="1"/>
        <v>233.75</v>
      </c>
      <c r="O3377" vm="16648">
        <f ca="1"/>
        <v>243.74</v>
      </c>
      <c r="P3377" vm="16657">
        <f ca="1"/>
        <v>232.21</v>
      </c>
      <c r="Q3377" vm="16658">
        <f ca="1"/>
        <v>27.6797</v>
      </c>
    </row>
    <row r="3378" spans="2:17" x14ac:dyDescent="0.2">
      <c r="B3378" vm="16659">
        <f ca="1"/>
        <v>55.643500000000003</v>
      </c>
      <c r="C3378" vm="16660">
        <f ca="1"/>
        <v>81.851500000000001</v>
      </c>
      <c r="N3378" vm="16661">
        <f ca="1"/>
        <v>236.89</v>
      </c>
      <c r="O3378" vm="16662">
        <f ca="1"/>
        <v>244</v>
      </c>
      <c r="P3378" vm="16663">
        <f ca="1"/>
        <v>235</v>
      </c>
      <c r="Q3378" vm="12065">
        <f ca="1"/>
        <v>27.833100000000002</v>
      </c>
    </row>
    <row r="3379" spans="2:17" x14ac:dyDescent="0.2">
      <c r="B3379" vm="16664">
        <f ca="1"/>
        <v>56.924999999999997</v>
      </c>
      <c r="C3379" vm="16665">
        <f ca="1"/>
        <v>82.444999999999993</v>
      </c>
      <c r="N3379" vm="16666">
        <f ca="1"/>
        <v>236.68</v>
      </c>
      <c r="O3379" vm="16667">
        <f ca="1"/>
        <v>245.09</v>
      </c>
      <c r="P3379" vm="16668">
        <f ca="1"/>
        <v>233.92</v>
      </c>
      <c r="Q3379" vm="16669">
        <f ca="1"/>
        <v>28.483000000000001</v>
      </c>
    </row>
    <row r="3380" spans="2:17" x14ac:dyDescent="0.2">
      <c r="B3380" vm="16670">
        <f ca="1"/>
        <v>57.732999999999997</v>
      </c>
      <c r="C3380" vm="16671">
        <f ca="1"/>
        <v>83.649500000000003</v>
      </c>
      <c r="N3380" vm="16584">
        <f ca="1"/>
        <v>249.21</v>
      </c>
      <c r="O3380" vm="16672">
        <f ca="1"/>
        <v>246.32</v>
      </c>
      <c r="P3380" vm="16673">
        <f ca="1"/>
        <v>229.04</v>
      </c>
      <c r="Q3380" vm="16674">
        <f ca="1"/>
        <v>28.316400000000002</v>
      </c>
    </row>
    <row r="3381" spans="2:17" x14ac:dyDescent="0.2">
      <c r="B3381" vm="16675">
        <f ca="1"/>
        <v>57.638500000000001</v>
      </c>
      <c r="C3381" vm="16676">
        <f ca="1"/>
        <v>85.225499999999997</v>
      </c>
      <c r="N3381" vm="16677">
        <f ca="1"/>
        <v>245.14</v>
      </c>
      <c r="O3381" vm="16678">
        <f ca="1"/>
        <v>249.76</v>
      </c>
      <c r="P3381" vm="16679">
        <f ca="1"/>
        <v>231.87</v>
      </c>
      <c r="Q3381" vm="16680">
        <f ca="1"/>
        <v>28.259699999999999</v>
      </c>
    </row>
    <row r="3382" spans="2:17" x14ac:dyDescent="0.2">
      <c r="B3382" vm="16681">
        <f ca="1"/>
        <v>57.228999999999999</v>
      </c>
      <c r="C3382" vm="16682">
        <f ca="1"/>
        <v>84.927899999999994</v>
      </c>
      <c r="N3382" vm="16683">
        <f ca="1"/>
        <v>233.14</v>
      </c>
      <c r="O3382" vm="16684">
        <f ca="1"/>
        <v>249.46</v>
      </c>
      <c r="P3382" vm="16685">
        <f ca="1"/>
        <v>232.7</v>
      </c>
      <c r="Q3382" vm="16680">
        <f ca="1"/>
        <v>28.259699999999999</v>
      </c>
    </row>
    <row r="3383" spans="2:17" x14ac:dyDescent="0.2">
      <c r="B3383" vm="16686">
        <f ca="1"/>
        <v>56.560499999999998</v>
      </c>
      <c r="C3383" vm="16687">
        <f ca="1"/>
        <v>84.055999999999997</v>
      </c>
      <c r="N3383" vm="16688">
        <f ca="1"/>
        <v>235.75</v>
      </c>
      <c r="O3383" vm="16689">
        <f ca="1"/>
        <v>250.84</v>
      </c>
      <c r="P3383" vm="16647">
        <f ca="1"/>
        <v>235.04</v>
      </c>
      <c r="Q3383" vm="16690">
        <f ca="1"/>
        <v>28.136399999999998</v>
      </c>
    </row>
    <row r="3384" spans="2:17" x14ac:dyDescent="0.2">
      <c r="B3384" vm="16691">
        <f ca="1"/>
        <v>56.646999999999998</v>
      </c>
      <c r="C3384" vm="16692">
        <f ca="1"/>
        <v>84.075500000000005</v>
      </c>
      <c r="N3384" vm="16693">
        <f ca="1"/>
        <v>233.87</v>
      </c>
      <c r="O3384" vm="16694">
        <f ca="1"/>
        <v>253.2</v>
      </c>
      <c r="P3384" vm="16663">
        <f ca="1"/>
        <v>235</v>
      </c>
      <c r="Q3384" vm="16695">
        <f ca="1"/>
        <v>28.106400000000001</v>
      </c>
    </row>
    <row r="3385" spans="2:17" x14ac:dyDescent="0.2">
      <c r="B3385" vm="16696">
        <f ca="1"/>
        <v>57.051000000000002</v>
      </c>
      <c r="C3385" vm="16697">
        <f ca="1"/>
        <v>84.65</v>
      </c>
      <c r="N3385" vm="16698">
        <f ca="1"/>
        <v>242.92</v>
      </c>
      <c r="O3385" vm="16699">
        <f ca="1"/>
        <v>254.14</v>
      </c>
      <c r="P3385" vm="16700">
        <f ca="1"/>
        <v>232.13</v>
      </c>
      <c r="Q3385" vm="12441">
        <f ca="1"/>
        <v>27.963100000000001</v>
      </c>
    </row>
    <row r="3386" spans="2:17" x14ac:dyDescent="0.2">
      <c r="B3386" vm="16701">
        <f ca="1"/>
        <v>57.613999999999997</v>
      </c>
      <c r="C3386" vm="16702">
        <f ca="1"/>
        <v>85.140500000000003</v>
      </c>
      <c r="N3386" vm="16703">
        <f ca="1"/>
        <v>241.55</v>
      </c>
      <c r="O3386" vm="16704">
        <f ca="1"/>
        <v>254.47</v>
      </c>
      <c r="P3386" vm="16705">
        <f ca="1"/>
        <v>231.02</v>
      </c>
      <c r="Q3386" vm="16706">
        <f ca="1"/>
        <v>28.0731</v>
      </c>
    </row>
    <row r="3387" spans="2:17" x14ac:dyDescent="0.2">
      <c r="B3387" vm="16707">
        <f ca="1"/>
        <v>57.610500000000002</v>
      </c>
      <c r="C3387" vm="16708">
        <f ca="1"/>
        <v>85.674000000000007</v>
      </c>
      <c r="N3387" vm="16709">
        <f ca="1"/>
        <v>240.27</v>
      </c>
      <c r="O3387" vm="16710">
        <f ca="1"/>
        <v>254.27</v>
      </c>
      <c r="P3387" vm="16711">
        <f ca="1"/>
        <v>232.69</v>
      </c>
      <c r="Q3387" vm="12065">
        <f ca="1"/>
        <v>27.833100000000002</v>
      </c>
    </row>
    <row r="3388" spans="2:17" x14ac:dyDescent="0.2">
      <c r="B3388" vm="16712">
        <f ca="1"/>
        <v>57.996000000000002</v>
      </c>
      <c r="C3388" vm="16713">
        <f ca="1"/>
        <v>85.7</v>
      </c>
      <c r="N3388" vm="16714">
        <f ca="1"/>
        <v>242.74</v>
      </c>
      <c r="O3388" vm="16715">
        <f ca="1"/>
        <v>254</v>
      </c>
      <c r="P3388" vm="16716">
        <f ca="1"/>
        <v>230.91</v>
      </c>
      <c r="Q3388" vm="16717">
        <f ca="1"/>
        <v>27.6831</v>
      </c>
    </row>
    <row r="3389" spans="2:17" x14ac:dyDescent="0.2">
      <c r="B3389" vm="16718">
        <f ca="1"/>
        <v>57.634500000000003</v>
      </c>
      <c r="C3389" vm="16719">
        <f ca="1"/>
        <v>85.313000000000002</v>
      </c>
      <c r="N3389" vm="16720">
        <f ca="1"/>
        <v>238.55</v>
      </c>
      <c r="O3389" vm="16721">
        <f ca="1"/>
        <v>252.97</v>
      </c>
      <c r="P3389" vm="16722">
        <f ca="1"/>
        <v>229.1</v>
      </c>
      <c r="Q3389" vm="16723">
        <f ca="1"/>
        <v>27.533100000000001</v>
      </c>
    </row>
    <row r="3390" spans="2:17" x14ac:dyDescent="0.2">
      <c r="B3390" vm="16724">
        <f ca="1"/>
        <v>58.505499999999998</v>
      </c>
      <c r="C3390" vm="16725">
        <f ca="1"/>
        <v>85.451999999999998</v>
      </c>
      <c r="N3390" vm="16726">
        <f ca="1"/>
        <v>234.19</v>
      </c>
      <c r="O3390" vm="16727">
        <f ca="1"/>
        <v>253.315</v>
      </c>
      <c r="P3390" vm="16728">
        <f ca="1"/>
        <v>230.43</v>
      </c>
      <c r="Q3390" vm="16729">
        <f ca="1"/>
        <v>27.903099999999998</v>
      </c>
    </row>
    <row r="3391" spans="2:17" x14ac:dyDescent="0.2">
      <c r="B3391" vm="16730">
        <f ca="1"/>
        <v>59.164999999999999</v>
      </c>
      <c r="C3391" vm="16731">
        <f ca="1"/>
        <v>87.125</v>
      </c>
      <c r="N3391" vm="16732">
        <f ca="1"/>
        <v>241.22</v>
      </c>
      <c r="O3391" vm="16733">
        <f ca="1"/>
        <v>252.95</v>
      </c>
      <c r="P3391" vm="16734">
        <f ca="1"/>
        <v>224</v>
      </c>
      <c r="Q3391" vm="16735">
        <f ca="1"/>
        <v>27.799700000000001</v>
      </c>
    </row>
    <row r="3392" spans="2:17" x14ac:dyDescent="0.2">
      <c r="B3392" vm="16736">
        <f ca="1"/>
        <v>59.275500000000001</v>
      </c>
      <c r="C3392" vm="11813">
        <f ca="1"/>
        <v>88</v>
      </c>
      <c r="N3392" vm="16737">
        <f ca="1"/>
        <v>251.21</v>
      </c>
      <c r="O3392" vm="16738">
        <f ca="1"/>
        <v>252.24</v>
      </c>
      <c r="P3392" vm="16739">
        <f ca="1"/>
        <v>226.74</v>
      </c>
      <c r="Q3392" vm="16740">
        <f ca="1"/>
        <v>28.153099999999998</v>
      </c>
    </row>
    <row r="3393" spans="2:17" x14ac:dyDescent="0.2">
      <c r="B3393" vm="16741">
        <f ca="1"/>
        <v>58.574800000000003</v>
      </c>
      <c r="C3393" vm="16742">
        <f ca="1"/>
        <v>87.131</v>
      </c>
      <c r="N3393" vm="16743">
        <f ca="1"/>
        <v>253.78</v>
      </c>
      <c r="O3393" vm="16744">
        <f ca="1"/>
        <v>254.36</v>
      </c>
      <c r="P3393" vm="16745">
        <f ca="1"/>
        <v>227.38</v>
      </c>
      <c r="Q3393" vm="16746">
        <f ca="1"/>
        <v>28.196400000000001</v>
      </c>
    </row>
    <row r="3394" spans="2:17" x14ac:dyDescent="0.2">
      <c r="B3394" vm="9489">
        <f ca="1"/>
        <v>57.75</v>
      </c>
      <c r="C3394" vm="16747">
        <f ca="1"/>
        <v>85.125500000000002</v>
      </c>
      <c r="N3394" vm="16748">
        <f ca="1"/>
        <v>253.48</v>
      </c>
      <c r="O3394" vm="16749">
        <f ca="1"/>
        <v>250.56</v>
      </c>
      <c r="P3394" vm="16750">
        <f ca="1"/>
        <v>229.31</v>
      </c>
      <c r="Q3394" vm="16751">
        <f ca="1"/>
        <v>28.843</v>
      </c>
    </row>
    <row r="3395" spans="2:17" x14ac:dyDescent="0.2">
      <c r="B3395" vm="16752">
        <f ca="1"/>
        <v>57.207000000000001</v>
      </c>
      <c r="C3395" vm="16753">
        <f ca="1"/>
        <v>83.618499999999997</v>
      </c>
      <c r="N3395" vm="16754">
        <f ca="1"/>
        <v>256.41000000000003</v>
      </c>
      <c r="O3395" vm="16755">
        <f ca="1"/>
        <v>250.29</v>
      </c>
      <c r="P3395" vm="16756">
        <f ca="1"/>
        <v>229.85</v>
      </c>
      <c r="Q3395" vm="16757">
        <f ca="1"/>
        <v>28.632999999999999</v>
      </c>
    </row>
    <row r="3396" spans="2:17" x14ac:dyDescent="0.2">
      <c r="B3396" vm="16758">
        <f ca="1"/>
        <v>56.8</v>
      </c>
      <c r="C3396" vm="16759">
        <f ca="1"/>
        <v>85.405500000000004</v>
      </c>
      <c r="N3396" vm="16760">
        <f ca="1"/>
        <v>251.9</v>
      </c>
      <c r="O3396" vm="16761">
        <f ca="1"/>
        <v>247.13</v>
      </c>
      <c r="P3396" vm="16762">
        <f ca="1"/>
        <v>225.53</v>
      </c>
      <c r="Q3396" vm="16463">
        <f ca="1"/>
        <v>28.9497</v>
      </c>
    </row>
    <row r="3397" spans="2:17" x14ac:dyDescent="0.2">
      <c r="B3397" vm="16763">
        <f ca="1"/>
        <v>55.619500000000002</v>
      </c>
      <c r="C3397" vm="16764">
        <f ca="1"/>
        <v>83.626999999999995</v>
      </c>
      <c r="N3397" vm="16765">
        <f ca="1"/>
        <v>256.76</v>
      </c>
      <c r="O3397" vm="16766">
        <f ca="1"/>
        <v>244.9</v>
      </c>
      <c r="P3397" vm="16030">
        <f ca="1"/>
        <v>225</v>
      </c>
      <c r="Q3397" vm="16757">
        <f ca="1"/>
        <v>28.632999999999999</v>
      </c>
    </row>
    <row r="3398" spans="2:17" x14ac:dyDescent="0.2">
      <c r="B3398" vm="16767">
        <f ca="1"/>
        <v>56.615499999999997</v>
      </c>
      <c r="C3398" vm="16768">
        <f ca="1"/>
        <v>85.85</v>
      </c>
      <c r="N3398" vm="16769">
        <f ca="1"/>
        <v>254.49</v>
      </c>
      <c r="O3398" vm="16184">
        <f ca="1"/>
        <v>245</v>
      </c>
      <c r="P3398" vm="16770">
        <f ca="1"/>
        <v>222.52</v>
      </c>
      <c r="Q3398" vm="16771">
        <f ca="1"/>
        <v>28.549700000000001</v>
      </c>
    </row>
    <row r="3399" spans="2:17" x14ac:dyDescent="0.2">
      <c r="B3399" vm="16772">
        <f ca="1"/>
        <v>55.767499999999998</v>
      </c>
      <c r="C3399" vm="16773">
        <f ca="1"/>
        <v>84.135000000000005</v>
      </c>
      <c r="N3399" vm="16774">
        <f ca="1"/>
        <v>258.35000000000002</v>
      </c>
      <c r="O3399" vm="16775">
        <f ca="1"/>
        <v>248.3</v>
      </c>
      <c r="P3399" vm="16776">
        <f ca="1"/>
        <v>223.86</v>
      </c>
      <c r="Q3399" vm="16777">
        <f ca="1"/>
        <v>28.029699999999998</v>
      </c>
    </row>
    <row r="3400" spans="2:17" x14ac:dyDescent="0.2">
      <c r="B3400" vm="16778">
        <f ca="1"/>
        <v>57.470999999999997</v>
      </c>
      <c r="C3400" vm="16779">
        <f ca="1"/>
        <v>86.197999999999993</v>
      </c>
      <c r="N3400" vm="16780">
        <f ca="1"/>
        <v>263.66000000000003</v>
      </c>
      <c r="O3400" vm="16781">
        <f ca="1"/>
        <v>249.11</v>
      </c>
      <c r="P3400" vm="16782">
        <f ca="1"/>
        <v>222.45</v>
      </c>
      <c r="Q3400" vm="16783">
        <f ca="1"/>
        <v>28.313099999999999</v>
      </c>
    </row>
    <row r="3401" spans="2:17" x14ac:dyDescent="0.2">
      <c r="B3401" vm="1072">
        <f ca="1"/>
        <v>56.23</v>
      </c>
      <c r="C3401" vm="16784">
        <f ca="1"/>
        <v>85.269000000000005</v>
      </c>
      <c r="N3401" vm="16785">
        <f ca="1"/>
        <v>255.1</v>
      </c>
      <c r="O3401" vm="16786">
        <f ca="1"/>
        <v>251.01</v>
      </c>
      <c r="P3401" vm="16026">
        <f ca="1"/>
        <v>216.96</v>
      </c>
      <c r="Q3401" vm="16787">
        <f ca="1"/>
        <v>28.066400000000002</v>
      </c>
    </row>
    <row r="3402" spans="2:17" x14ac:dyDescent="0.2">
      <c r="B3402" vm="16788">
        <f ca="1"/>
        <v>57.088500000000003</v>
      </c>
      <c r="C3402" vm="16789">
        <f ca="1"/>
        <v>84.8</v>
      </c>
      <c r="N3402" vm="16790">
        <f ca="1"/>
        <v>250.08</v>
      </c>
      <c r="O3402" vm="16791">
        <f ca="1"/>
        <v>252.13</v>
      </c>
      <c r="P3402" vm="16792">
        <f ca="1"/>
        <v>220.75</v>
      </c>
      <c r="Q3402" vm="16793">
        <f ca="1"/>
        <v>28.333100000000002</v>
      </c>
    </row>
    <row r="3403" spans="2:17" x14ac:dyDescent="0.2">
      <c r="B3403" vm="1574">
        <f ca="1"/>
        <v>58</v>
      </c>
      <c r="C3403" vm="16794">
        <f ca="1"/>
        <v>86.202500000000001</v>
      </c>
      <c r="N3403" vm="16795">
        <f ca="1"/>
        <v>244.98</v>
      </c>
      <c r="O3403" vm="16796">
        <f ca="1"/>
        <v>254.18</v>
      </c>
      <c r="P3403" vm="16797">
        <f ca="1"/>
        <v>221.4</v>
      </c>
      <c r="Q3403" vm="16798">
        <f ca="1"/>
        <v>28.643000000000001</v>
      </c>
    </row>
    <row r="3404" spans="2:17" x14ac:dyDescent="0.2">
      <c r="B3404" vm="16799">
        <f ca="1"/>
        <v>58.499499999999998</v>
      </c>
      <c r="C3404" vm="16800">
        <f ca="1"/>
        <v>86.926500000000004</v>
      </c>
      <c r="N3404" vm="16801">
        <f ca="1"/>
        <v>239.25</v>
      </c>
      <c r="O3404" vm="16802">
        <f ca="1"/>
        <v>255.14</v>
      </c>
      <c r="P3404" vm="16030">
        <f ca="1"/>
        <v>225</v>
      </c>
      <c r="Q3404" vm="16803">
        <f ca="1"/>
        <v>29.0197</v>
      </c>
    </row>
    <row r="3405" spans="2:17" x14ac:dyDescent="0.2">
      <c r="B3405" vm="16804">
        <f ca="1"/>
        <v>57.780999999999999</v>
      </c>
      <c r="C3405" vm="16805">
        <f ca="1"/>
        <v>86.899500000000003</v>
      </c>
      <c r="N3405" vm="16806">
        <f ca="1"/>
        <v>236.86</v>
      </c>
      <c r="O3405" vm="16807">
        <f ca="1"/>
        <v>256.18</v>
      </c>
      <c r="P3405" vm="16808">
        <f ca="1"/>
        <v>228.93</v>
      </c>
      <c r="Q3405" vm="16809">
        <f ca="1"/>
        <v>28.979700000000001</v>
      </c>
    </row>
    <row r="3406" spans="2:17" x14ac:dyDescent="0.2">
      <c r="B3406" vm="16810">
        <f ca="1"/>
        <v>58.743000000000002</v>
      </c>
      <c r="C3406" vm="16811">
        <f ca="1"/>
        <v>88.225499999999997</v>
      </c>
      <c r="N3406" vm="16812">
        <f ca="1"/>
        <v>236.14</v>
      </c>
      <c r="O3406" vm="16813">
        <f ca="1"/>
        <v>256.39</v>
      </c>
      <c r="P3406" vm="16814">
        <f ca="1"/>
        <v>231.72</v>
      </c>
      <c r="Q3406" vm="12221">
        <f ca="1"/>
        <v>28.839700000000001</v>
      </c>
    </row>
    <row r="3407" spans="2:17" x14ac:dyDescent="0.2">
      <c r="B3407" vm="10136">
        <f ca="1"/>
        <v>60.14</v>
      </c>
      <c r="C3407" vm="16815">
        <f ca="1"/>
        <v>90.1965</v>
      </c>
      <c r="N3407" vm="16816">
        <f ca="1"/>
        <v>238.11</v>
      </c>
      <c r="O3407" vm="16817">
        <f ca="1"/>
        <v>258.29000000000002</v>
      </c>
      <c r="P3407" vm="16818">
        <f ca="1"/>
        <v>228.87</v>
      </c>
      <c r="Q3407" vm="16819">
        <f ca="1"/>
        <v>29.206399999999999</v>
      </c>
    </row>
    <row r="3408" spans="2:17" x14ac:dyDescent="0.2">
      <c r="B3408" vm="16820">
        <f ca="1"/>
        <v>60.1905</v>
      </c>
      <c r="C3408" vm="16821">
        <f ca="1"/>
        <v>91.097499999999997</v>
      </c>
      <c r="N3408" vm="16822">
        <f ca="1"/>
        <v>235.1</v>
      </c>
      <c r="O3408" vm="16823">
        <f ca="1"/>
        <v>251.55</v>
      </c>
      <c r="P3408" vm="16824">
        <f ca="1"/>
        <v>226.8</v>
      </c>
      <c r="Q3408" vm="16825">
        <f ca="1"/>
        <v>29.132999999999999</v>
      </c>
    </row>
    <row r="3409" spans="2:17" x14ac:dyDescent="0.2">
      <c r="B3409" vm="16826">
        <f ca="1"/>
        <v>59.137</v>
      </c>
      <c r="C3409" vm="16827">
        <f ca="1"/>
        <v>90.578000000000003</v>
      </c>
      <c r="N3409" vm="16828">
        <f ca="1"/>
        <v>230.57</v>
      </c>
      <c r="O3409" vm="16829">
        <f ca="1"/>
        <v>251.11</v>
      </c>
      <c r="P3409" vm="16830">
        <f ca="1"/>
        <v>227.58</v>
      </c>
      <c r="Q3409" vm="16831">
        <f ca="1"/>
        <v>29.443000000000001</v>
      </c>
    </row>
    <row r="3410" spans="2:17" x14ac:dyDescent="0.2">
      <c r="B3410" vm="16832">
        <f ca="1"/>
        <v>60.426499999999997</v>
      </c>
      <c r="C3410" vm="11131">
        <f ca="1"/>
        <v>92.4</v>
      </c>
      <c r="N3410" vm="16833">
        <f ca="1"/>
        <v>220.08</v>
      </c>
      <c r="O3410" vm="16834">
        <f ca="1"/>
        <v>255.32</v>
      </c>
      <c r="P3410" vm="16835">
        <f ca="1"/>
        <v>224.17</v>
      </c>
      <c r="Q3410" vm="16388">
        <f ca="1"/>
        <v>29.2864</v>
      </c>
    </row>
    <row r="3411" spans="2:17" x14ac:dyDescent="0.2">
      <c r="B3411" vm="16836">
        <f ca="1"/>
        <v>60.332500000000003</v>
      </c>
      <c r="C3411" vm="16837">
        <f ca="1"/>
        <v>91.472999999999999</v>
      </c>
      <c r="N3411" vm="16838">
        <f ca="1"/>
        <v>215.1</v>
      </c>
      <c r="O3411" vm="16839">
        <f ca="1"/>
        <v>251.17</v>
      </c>
      <c r="P3411" vm="16840">
        <f ca="1"/>
        <v>230</v>
      </c>
      <c r="Q3411" vm="16825">
        <f ca="1"/>
        <v>29.132999999999999</v>
      </c>
    </row>
    <row r="3412" spans="2:17" x14ac:dyDescent="0.2">
      <c r="B3412" vm="16841">
        <f ca="1"/>
        <v>59.962000000000003</v>
      </c>
      <c r="C3412" vm="16842">
        <f ca="1"/>
        <v>91.250500000000002</v>
      </c>
      <c r="N3412" vm="16843">
        <f ca="1"/>
        <v>214.86</v>
      </c>
      <c r="O3412" vm="16844">
        <f ca="1"/>
        <v>252.91</v>
      </c>
      <c r="P3412" vm="16845">
        <f ca="1"/>
        <v>225.48</v>
      </c>
      <c r="Q3412" vm="12276">
        <f ca="1"/>
        <v>29.2164</v>
      </c>
    </row>
    <row r="3413" spans="2:17" x14ac:dyDescent="0.2">
      <c r="B3413" vm="16846">
        <f ca="1"/>
        <v>59.783000000000001</v>
      </c>
      <c r="C3413" vm="16847">
        <f ca="1"/>
        <v>90.610500000000002</v>
      </c>
      <c r="N3413" vm="16848">
        <f ca="1"/>
        <v>216.88</v>
      </c>
      <c r="O3413" vm="16849">
        <f ca="1"/>
        <v>254.86</v>
      </c>
      <c r="P3413" vm="16850">
        <f ca="1"/>
        <v>222.04</v>
      </c>
      <c r="Q3413" vm="16851">
        <f ca="1"/>
        <v>29.373000000000001</v>
      </c>
    </row>
    <row r="3414" spans="2:17" x14ac:dyDescent="0.2">
      <c r="B3414" vm="16852">
        <f ca="1"/>
        <v>63.55</v>
      </c>
      <c r="C3414" vm="16853">
        <f ca="1"/>
        <v>91.450500000000005</v>
      </c>
      <c r="N3414" vm="16854">
        <f ca="1"/>
        <v>209.99</v>
      </c>
      <c r="O3414" vm="16855">
        <f ca="1"/>
        <v>254.81</v>
      </c>
      <c r="P3414" vm="16856">
        <f ca="1"/>
        <v>228.91</v>
      </c>
      <c r="Q3414" vm="16321">
        <f ca="1"/>
        <v>29.089700000000001</v>
      </c>
    </row>
    <row r="3415" spans="2:17" x14ac:dyDescent="0.2">
      <c r="B3415" vm="16857">
        <f ca="1"/>
        <v>62.631</v>
      </c>
      <c r="C3415" vm="16858">
        <f ca="1"/>
        <v>91.465000000000003</v>
      </c>
      <c r="N3415" vm="15949">
        <f ca="1"/>
        <v>212.26</v>
      </c>
      <c r="O3415" vm="16859">
        <f ca="1"/>
        <v>256.25</v>
      </c>
      <c r="P3415" vm="16860">
        <f ca="1"/>
        <v>231</v>
      </c>
      <c r="Q3415" vm="16861">
        <f ca="1"/>
        <v>29.499700000000001</v>
      </c>
    </row>
    <row r="3416" spans="2:17" x14ac:dyDescent="0.2">
      <c r="B3416" vm="16862">
        <f ca="1"/>
        <v>63.359000000000002</v>
      </c>
      <c r="C3416" vm="11112">
        <f ca="1"/>
        <v>91.95</v>
      </c>
      <c r="N3416" vm="16863">
        <f ca="1"/>
        <v>211.3</v>
      </c>
      <c r="O3416" vm="16864">
        <f ca="1"/>
        <v>257.79000000000002</v>
      </c>
      <c r="P3416" vm="16865">
        <f ca="1"/>
        <v>230.01</v>
      </c>
      <c r="Q3416" vm="16866">
        <f ca="1"/>
        <v>29.546399999999998</v>
      </c>
    </row>
    <row r="3417" spans="2:17" x14ac:dyDescent="0.2">
      <c r="B3417" vm="16867">
        <f ca="1"/>
        <v>64.456000000000003</v>
      </c>
      <c r="C3417" vm="16868">
        <f ca="1"/>
        <v>93.802499999999995</v>
      </c>
      <c r="N3417" vm="16869">
        <f ca="1"/>
        <v>211.88</v>
      </c>
      <c r="O3417" vm="16870">
        <f ca="1"/>
        <v>255.91</v>
      </c>
      <c r="P3417" vm="16871">
        <f ca="1"/>
        <v>225.56</v>
      </c>
      <c r="Q3417" vm="16433">
        <f ca="1"/>
        <v>29.332999999999998</v>
      </c>
    </row>
    <row r="3418" spans="2:17" x14ac:dyDescent="0.2">
      <c r="B3418" vm="16872">
        <f ca="1"/>
        <v>62.252499999999998</v>
      </c>
      <c r="C3418" vm="16873">
        <f ca="1"/>
        <v>91.366500000000002</v>
      </c>
      <c r="N3418" vm="16874">
        <f ca="1"/>
        <v>189.7</v>
      </c>
      <c r="O3418" vm="16699">
        <f ca="1"/>
        <v>254.14</v>
      </c>
      <c r="P3418" vm="16875">
        <f ca="1"/>
        <v>223.13</v>
      </c>
      <c r="Q3418" vm="16876">
        <f ca="1"/>
        <v>29.666399999999999</v>
      </c>
    </row>
    <row r="3419" spans="2:17" x14ac:dyDescent="0.2">
      <c r="B3419" vm="16877">
        <f ca="1"/>
        <v>61.585500000000003</v>
      </c>
      <c r="C3419" vm="16878">
        <f ca="1"/>
        <v>89.3245</v>
      </c>
      <c r="N3419" vm="16879">
        <f ca="1"/>
        <v>185.5</v>
      </c>
      <c r="O3419" vm="16880">
        <f ca="1"/>
        <v>256.10000000000002</v>
      </c>
      <c r="P3419" vm="16881">
        <f ca="1"/>
        <v>224.12</v>
      </c>
      <c r="Q3419" vm="16882">
        <f ca="1"/>
        <v>29.619700000000002</v>
      </c>
    </row>
    <row r="3420" spans="2:17" x14ac:dyDescent="0.2">
      <c r="B3420" vm="16883">
        <f ca="1"/>
        <v>61.955500000000001</v>
      </c>
      <c r="C3420" vm="16884">
        <f ca="1"/>
        <v>89.2</v>
      </c>
      <c r="N3420" vm="16885">
        <f ca="1"/>
        <v>185.63</v>
      </c>
      <c r="O3420" vm="16886">
        <f ca="1"/>
        <v>253.5</v>
      </c>
      <c r="P3420" vm="16887">
        <f ca="1"/>
        <v>227.22</v>
      </c>
      <c r="Q3420" vm="15870">
        <f ca="1"/>
        <v>29.312999999999999</v>
      </c>
    </row>
    <row r="3421" spans="2:17" x14ac:dyDescent="0.2">
      <c r="B3421" vm="16888">
        <f ca="1"/>
        <v>60.924999999999997</v>
      </c>
      <c r="C3421" vm="16889">
        <f ca="1"/>
        <v>89.438500000000005</v>
      </c>
      <c r="N3421" vm="15268">
        <f ca="1"/>
        <v>195.33</v>
      </c>
      <c r="O3421" vm="16890">
        <f ca="1"/>
        <v>256.45</v>
      </c>
      <c r="P3421" vm="16891">
        <f ca="1"/>
        <v>230.18</v>
      </c>
      <c r="Q3421" vm="16892">
        <f ca="1"/>
        <v>29.729700000000001</v>
      </c>
    </row>
    <row r="3422" spans="2:17" x14ac:dyDescent="0.2">
      <c r="B3422" vm="16893">
        <f ca="1"/>
        <v>62.259</v>
      </c>
      <c r="C3422" vm="16894">
        <f ca="1"/>
        <v>91.887200000000007</v>
      </c>
      <c r="N3422" vm="16895">
        <f ca="1"/>
        <v>186.995</v>
      </c>
      <c r="O3422" vm="16896">
        <f ca="1"/>
        <v>256.5</v>
      </c>
      <c r="P3422" vm="16897">
        <f ca="1"/>
        <v>231.95</v>
      </c>
      <c r="Q3422" vm="16898">
        <f ca="1"/>
        <v>29.7697</v>
      </c>
    </row>
    <row r="3423" spans="2:17" x14ac:dyDescent="0.2">
      <c r="B3423" vm="16899">
        <f ca="1"/>
        <v>62.080500000000001</v>
      </c>
      <c r="C3423" vm="16900">
        <f ca="1"/>
        <v>91.290499999999994</v>
      </c>
      <c r="N3423" vm="16901">
        <f ca="1"/>
        <v>188.5</v>
      </c>
      <c r="O3423" vm="16902">
        <f ca="1"/>
        <v>257.64</v>
      </c>
      <c r="P3423" vm="16903">
        <f ca="1"/>
        <v>233.45500000000001</v>
      </c>
      <c r="Q3423" vm="16904">
        <f ca="1"/>
        <v>29.943000000000001</v>
      </c>
    </row>
    <row r="3424" spans="2:17" x14ac:dyDescent="0.2">
      <c r="B3424" vm="16905">
        <f ca="1"/>
        <v>62.600499999999997</v>
      </c>
      <c r="C3424" vm="16906">
        <f ca="1"/>
        <v>92.726500000000001</v>
      </c>
      <c r="N3424" vm="15700">
        <f ca="1"/>
        <v>185.04</v>
      </c>
      <c r="O3424" vm="16907">
        <f ca="1"/>
        <v>258.11</v>
      </c>
      <c r="P3424" vm="16908">
        <f ca="1"/>
        <v>230.7</v>
      </c>
      <c r="Q3424" vm="16909">
        <f ca="1"/>
        <v>29.989699999999999</v>
      </c>
    </row>
    <row r="3425" spans="2:17" x14ac:dyDescent="0.2">
      <c r="B3425" vm="16910">
        <f ca="1"/>
        <v>62.835999999999999</v>
      </c>
      <c r="C3425" vm="16911">
        <f ca="1"/>
        <v>93.05</v>
      </c>
      <c r="N3425" vm="16912">
        <f ca="1"/>
        <v>184.26</v>
      </c>
      <c r="O3425" vm="16913">
        <f ca="1"/>
        <v>259.91000000000003</v>
      </c>
      <c r="P3425" vm="16914">
        <f ca="1"/>
        <v>230.29</v>
      </c>
      <c r="Q3425" vm="16915">
        <f ca="1"/>
        <v>29.819700000000001</v>
      </c>
    </row>
    <row r="3426" spans="2:17" x14ac:dyDescent="0.2">
      <c r="B3426" vm="16916">
        <f ca="1"/>
        <v>63.136499999999998</v>
      </c>
      <c r="C3426" vm="16917">
        <f ca="1"/>
        <v>94.1</v>
      </c>
      <c r="N3426" vm="16918">
        <f ca="1"/>
        <v>177.21</v>
      </c>
      <c r="O3426" vm="16919">
        <f ca="1"/>
        <v>260.49</v>
      </c>
      <c r="P3426" vm="16527">
        <f ca="1"/>
        <v>233.45</v>
      </c>
      <c r="Q3426" vm="16354">
        <f ca="1"/>
        <v>29.566400000000002</v>
      </c>
    </row>
    <row r="3427" spans="2:17" x14ac:dyDescent="0.2">
      <c r="B3427" vm="16920">
        <f ca="1"/>
        <v>62.959000000000003</v>
      </c>
      <c r="C3427" vm="16921">
        <f ca="1"/>
        <v>94.4255</v>
      </c>
      <c r="N3427" vm="16922">
        <f ca="1"/>
        <v>188.18</v>
      </c>
      <c r="O3427" vm="16923">
        <f ca="1"/>
        <v>261</v>
      </c>
      <c r="P3427" vm="16924">
        <f ca="1"/>
        <v>235.53</v>
      </c>
      <c r="Q3427" vm="16925">
        <f ca="1"/>
        <v>30.066400000000002</v>
      </c>
    </row>
    <row r="3428" spans="2:17" x14ac:dyDescent="0.2">
      <c r="B3428" vm="16926">
        <f ca="1"/>
        <v>62.56</v>
      </c>
      <c r="C3428" vm="16927">
        <f ca="1"/>
        <v>94.924999999999997</v>
      </c>
      <c r="N3428" vm="14586">
        <f ca="1"/>
        <v>189</v>
      </c>
      <c r="O3428" vm="16928">
        <f ca="1"/>
        <v>260.89</v>
      </c>
      <c r="P3428" vm="16929">
        <f ca="1"/>
        <v>224.75</v>
      </c>
      <c r="Q3428" vm="16930">
        <f ca="1"/>
        <v>29.8797</v>
      </c>
    </row>
    <row r="3429" spans="2:17" x14ac:dyDescent="0.2">
      <c r="B3429" vm="16931">
        <f ca="1"/>
        <v>62.625</v>
      </c>
      <c r="C3429" vm="16932">
        <f ca="1"/>
        <v>95.969499999999996</v>
      </c>
      <c r="N3429" vm="16933">
        <f ca="1"/>
        <v>190.18</v>
      </c>
      <c r="O3429" vm="16934">
        <f ca="1"/>
        <v>261.98</v>
      </c>
      <c r="P3429" vm="16935">
        <f ca="1"/>
        <v>219.25</v>
      </c>
      <c r="Q3429" vm="16936">
        <f ca="1"/>
        <v>30.082999999999998</v>
      </c>
    </row>
    <row r="3430" spans="2:17" x14ac:dyDescent="0.2">
      <c r="B3430" vm="16937">
        <f ca="1"/>
        <v>62.213999999999999</v>
      </c>
      <c r="C3430" vm="16938">
        <f ca="1"/>
        <v>95.477500000000006</v>
      </c>
      <c r="N3430" vm="16939">
        <f ca="1"/>
        <v>192.11</v>
      </c>
      <c r="O3430" vm="16940">
        <f ca="1"/>
        <v>261.57</v>
      </c>
      <c r="P3430" vm="16941">
        <f ca="1"/>
        <v>209.21</v>
      </c>
      <c r="Q3430" vm="16942">
        <f ca="1"/>
        <v>33.369700000000002</v>
      </c>
    </row>
    <row r="3431" spans="2:17" x14ac:dyDescent="0.2">
      <c r="B3431" vm="16943">
        <f ca="1"/>
        <v>62.099499999999999</v>
      </c>
      <c r="C3431" vm="16944">
        <f ca="1"/>
        <v>95.197000000000003</v>
      </c>
      <c r="N3431" vm="16945">
        <f ca="1"/>
        <v>183.99</v>
      </c>
      <c r="O3431" vm="16946">
        <f ca="1"/>
        <v>263.55</v>
      </c>
      <c r="P3431" vm="16947">
        <f ca="1"/>
        <v>213.49</v>
      </c>
      <c r="Q3431" vm="16948">
        <f ca="1"/>
        <v>32.589700000000001</v>
      </c>
    </row>
    <row r="3432" spans="2:17" x14ac:dyDescent="0.2">
      <c r="B3432" vm="16949">
        <f ca="1"/>
        <v>61.101999999999997</v>
      </c>
      <c r="C3432" vm="16950">
        <f ca="1"/>
        <v>94.29</v>
      </c>
      <c r="N3432" vm="16951">
        <f ca="1"/>
        <v>185.3</v>
      </c>
      <c r="O3432" vm="16952">
        <f ca="1"/>
        <v>263</v>
      </c>
      <c r="P3432" vm="16953">
        <f ca="1"/>
        <v>213.16</v>
      </c>
      <c r="Q3432" vm="16954">
        <f ca="1"/>
        <v>32.5563</v>
      </c>
    </row>
    <row r="3433" spans="2:17" x14ac:dyDescent="0.2">
      <c r="B3433" vm="16955">
        <f ca="1"/>
        <v>61.033000000000001</v>
      </c>
      <c r="C3433" vm="16956">
        <f ca="1"/>
        <v>94.528499999999994</v>
      </c>
      <c r="N3433" vm="16957">
        <f ca="1"/>
        <v>189.16</v>
      </c>
      <c r="O3433" vm="16958">
        <f ca="1"/>
        <v>261.85000000000002</v>
      </c>
      <c r="P3433" vm="16959">
        <f ca="1"/>
        <v>209.69</v>
      </c>
      <c r="Q3433" vm="16960">
        <f ca="1"/>
        <v>31.9863</v>
      </c>
    </row>
    <row r="3434" spans="2:17" x14ac:dyDescent="0.2">
      <c r="B3434" vm="16961">
        <f ca="1"/>
        <v>61.151000000000003</v>
      </c>
      <c r="C3434" vm="11268">
        <f ca="1"/>
        <v>94</v>
      </c>
      <c r="N3434" vm="16962">
        <f ca="1"/>
        <v>202.06</v>
      </c>
      <c r="O3434" vm="16963">
        <f ca="1"/>
        <v>261.95</v>
      </c>
      <c r="P3434" vm="16964">
        <f ca="1"/>
        <v>209.16</v>
      </c>
      <c r="Q3434" vm="16965">
        <f ca="1"/>
        <v>32.066299999999998</v>
      </c>
    </row>
    <row r="3435" spans="2:17" x14ac:dyDescent="0.2">
      <c r="B3435" vm="16966">
        <f ca="1"/>
        <v>60.710999999999999</v>
      </c>
      <c r="C3435" vm="16967">
        <f ca="1"/>
        <v>93.831999999999994</v>
      </c>
      <c r="N3435" vm="16968">
        <f ca="1"/>
        <v>196.13</v>
      </c>
      <c r="O3435" vm="16969">
        <f ca="1"/>
        <v>261.02</v>
      </c>
      <c r="P3435" vm="16970">
        <f ca="1"/>
        <v>211.95</v>
      </c>
      <c r="Q3435" vm="16971">
        <f ca="1"/>
        <v>31.832999999999998</v>
      </c>
    </row>
    <row r="3436" spans="2:17" x14ac:dyDescent="0.2">
      <c r="B3436" vm="16972">
        <f ca="1"/>
        <v>60.994</v>
      </c>
      <c r="C3436" vm="16973">
        <f ca="1"/>
        <v>95.358500000000006</v>
      </c>
      <c r="N3436" vm="16974">
        <f ca="1"/>
        <v>193.36</v>
      </c>
      <c r="O3436" vm="16975">
        <f ca="1"/>
        <v>261.75</v>
      </c>
      <c r="P3436" vm="16976">
        <f ca="1"/>
        <v>218.37</v>
      </c>
      <c r="Q3436" vm="16977">
        <f ca="1"/>
        <v>31.696300000000001</v>
      </c>
    </row>
    <row r="3437" spans="2:17" x14ac:dyDescent="0.2">
      <c r="B3437" vm="10192">
        <f ca="1"/>
        <v>61.3</v>
      </c>
      <c r="C3437" vm="16978">
        <f ca="1"/>
        <v>95.525499999999994</v>
      </c>
      <c r="N3437" vm="16979">
        <f ca="1"/>
        <v>194</v>
      </c>
      <c r="O3437" vm="16980">
        <f ca="1"/>
        <v>265</v>
      </c>
      <c r="P3437" vm="16981">
        <f ca="1"/>
        <v>219.69</v>
      </c>
      <c r="Q3437" vm="16982">
        <f ca="1"/>
        <v>31.753</v>
      </c>
    </row>
    <row r="3438" spans="2:17" x14ac:dyDescent="0.2">
      <c r="B3438" vm="16983">
        <f ca="1"/>
        <v>62.207000000000001</v>
      </c>
      <c r="C3438" vm="16984">
        <f ca="1"/>
        <v>95.75</v>
      </c>
      <c r="N3438" vm="16985">
        <f ca="1"/>
        <v>195.31</v>
      </c>
      <c r="O3438" vm="16986">
        <f ca="1"/>
        <v>268.54000000000002</v>
      </c>
      <c r="P3438" vm="16987">
        <f ca="1"/>
        <v>213.55</v>
      </c>
      <c r="Q3438" vm="16988">
        <f ca="1"/>
        <v>31.589700000000001</v>
      </c>
    </row>
    <row r="3439" spans="2:17" x14ac:dyDescent="0.2">
      <c r="B3439" vm="16989">
        <f ca="1"/>
        <v>62.795000000000002</v>
      </c>
      <c r="C3439" vm="16990">
        <f ca="1"/>
        <v>96.886499999999998</v>
      </c>
      <c r="N3439" vm="16991">
        <f ca="1"/>
        <v>192.29</v>
      </c>
      <c r="O3439" vm="16992">
        <f ca="1"/>
        <v>268.39</v>
      </c>
      <c r="P3439" vm="16993">
        <f ca="1"/>
        <v>216.47</v>
      </c>
      <c r="Q3439" vm="16994">
        <f ca="1"/>
        <v>32.093000000000004</v>
      </c>
    </row>
    <row r="3440" spans="2:17" x14ac:dyDescent="0.2">
      <c r="B3440" vm="1331">
        <f ca="1"/>
        <v>62.75</v>
      </c>
      <c r="C3440" vm="16995">
        <f ca="1"/>
        <v>97.672499999999999</v>
      </c>
      <c r="N3440" vm="16577">
        <f ca="1"/>
        <v>204.04</v>
      </c>
      <c r="O3440" vm="16996">
        <f ca="1"/>
        <v>269.45999999999998</v>
      </c>
      <c r="P3440" vm="16997">
        <f ca="1"/>
        <v>211.5</v>
      </c>
      <c r="Q3440" vm="16971">
        <f ca="1"/>
        <v>31.832999999999998</v>
      </c>
    </row>
    <row r="3441" spans="2:17" x14ac:dyDescent="0.2">
      <c r="B3441" vm="1312">
        <f ca="1"/>
        <v>63.17</v>
      </c>
      <c r="C3441" vm="16998">
        <f ca="1"/>
        <v>99.870999999999995</v>
      </c>
      <c r="N3441" vm="16999">
        <f ca="1"/>
        <v>200.42</v>
      </c>
      <c r="O3441" vm="17000">
        <f ca="1"/>
        <v>268.27999999999997</v>
      </c>
      <c r="P3441" vm="17001">
        <f ca="1"/>
        <v>213.62</v>
      </c>
      <c r="Q3441" vm="17002">
        <f ca="1"/>
        <v>32.063000000000002</v>
      </c>
    </row>
    <row r="3442" spans="2:17" x14ac:dyDescent="0.2">
      <c r="B3442" vm="17003">
        <f ca="1"/>
        <v>62.610500000000002</v>
      </c>
      <c r="C3442" vm="17004">
        <f ca="1"/>
        <v>100.35</v>
      </c>
      <c r="N3442" vm="17005">
        <f ca="1"/>
        <v>204.18</v>
      </c>
      <c r="O3442" vm="16178">
        <f ca="1"/>
        <v>268</v>
      </c>
      <c r="P3442" vm="17006">
        <f ca="1"/>
        <v>212.16</v>
      </c>
      <c r="Q3442" vm="17007">
        <f ca="1"/>
        <v>31.933</v>
      </c>
    </row>
    <row r="3443" spans="2:17" x14ac:dyDescent="0.2">
      <c r="B3443" vm="17008">
        <f ca="1"/>
        <v>61.125999999999998</v>
      </c>
      <c r="C3443" vm="17009">
        <f ca="1"/>
        <v>101.325</v>
      </c>
      <c r="N3443" vm="17010">
        <f ca="1"/>
        <v>200.52</v>
      </c>
      <c r="O3443" vm="17011">
        <f ca="1"/>
        <v>268.56</v>
      </c>
      <c r="P3443" vm="17012">
        <f ca="1"/>
        <v>205.95</v>
      </c>
      <c r="Q3443" vm="17013">
        <f ca="1"/>
        <v>31.889700000000001</v>
      </c>
    </row>
    <row r="3444" spans="2:17" x14ac:dyDescent="0.2">
      <c r="B3444" vm="17014">
        <f ca="1"/>
        <v>60.460999999999999</v>
      </c>
      <c r="C3444" vm="17015">
        <f ca="1"/>
        <v>101.9055</v>
      </c>
      <c r="N3444" vm="15226">
        <f ca="1"/>
        <v>198.73</v>
      </c>
      <c r="O3444" vm="17016">
        <f ca="1"/>
        <v>267.60000000000002</v>
      </c>
      <c r="P3444" vm="17017">
        <f ca="1"/>
        <v>206.5</v>
      </c>
      <c r="Q3444" vm="17018">
        <f ca="1"/>
        <v>32.176299999999998</v>
      </c>
    </row>
    <row r="3445" spans="2:17" x14ac:dyDescent="0.2">
      <c r="B3445" vm="17019">
        <f ca="1"/>
        <v>59.9285</v>
      </c>
      <c r="C3445" vm="17020">
        <f ca="1"/>
        <v>100.3253</v>
      </c>
      <c r="N3445" vm="17021">
        <f ca="1"/>
        <v>183.05</v>
      </c>
      <c r="O3445" vm="17022">
        <f ca="1"/>
        <v>269.64</v>
      </c>
      <c r="P3445" vm="17023">
        <f ca="1"/>
        <v>202.04</v>
      </c>
      <c r="Q3445" vm="17007">
        <f ca="1"/>
        <v>31.933</v>
      </c>
    </row>
    <row r="3446" spans="2:17" x14ac:dyDescent="0.2">
      <c r="B3446" vm="16095">
        <f ca="1"/>
        <v>58.6</v>
      </c>
      <c r="C3446" vm="17024">
        <f ca="1"/>
        <v>96.935500000000005</v>
      </c>
      <c r="N3446" vm="17025">
        <f ca="1"/>
        <v>179.99</v>
      </c>
      <c r="O3446" vm="17026">
        <f ca="1"/>
        <v>266.77999999999997</v>
      </c>
      <c r="P3446" vm="14671">
        <f ca="1"/>
        <v>200</v>
      </c>
      <c r="Q3446" vm="17027">
        <f ca="1"/>
        <v>32.036299999999997</v>
      </c>
    </row>
    <row r="3447" spans="2:17" x14ac:dyDescent="0.2">
      <c r="B3447" vm="17028">
        <f ca="1"/>
        <v>59.21</v>
      </c>
      <c r="C3447" vm="17029">
        <f ca="1"/>
        <v>98.55</v>
      </c>
      <c r="N3447" vm="17030">
        <f ca="1"/>
        <v>174.35</v>
      </c>
      <c r="O3447" vm="17031">
        <f ca="1"/>
        <v>257.92</v>
      </c>
      <c r="P3447" vm="17032">
        <f ca="1"/>
        <v>196.97</v>
      </c>
      <c r="Q3447" vm="17033">
        <f ca="1"/>
        <v>32.423000000000002</v>
      </c>
    </row>
    <row r="3448" spans="2:17" x14ac:dyDescent="0.2">
      <c r="B3448" vm="17034">
        <f ca="1"/>
        <v>58.555</v>
      </c>
      <c r="C3448" vm="17035">
        <f ca="1"/>
        <v>96.413499999999999</v>
      </c>
      <c r="N3448" vm="17036">
        <f ca="1"/>
        <v>181.5</v>
      </c>
      <c r="O3448" vm="17037">
        <f ca="1"/>
        <v>261.12</v>
      </c>
      <c r="P3448" vm="15721">
        <f ca="1"/>
        <v>198.17</v>
      </c>
      <c r="Q3448" vm="17038">
        <f ca="1"/>
        <v>32.086300000000001</v>
      </c>
    </row>
    <row r="3449" spans="2:17" x14ac:dyDescent="0.2">
      <c r="B3449" vm="1555">
        <f ca="1"/>
        <v>59.1</v>
      </c>
      <c r="C3449" vm="17039">
        <f ca="1"/>
        <v>99.7</v>
      </c>
      <c r="N3449" vm="17040">
        <f ca="1"/>
        <v>175.44499999999999</v>
      </c>
      <c r="O3449" vm="17041">
        <f ca="1"/>
        <v>264.16000000000003</v>
      </c>
      <c r="P3449" vm="17042">
        <f ca="1"/>
        <v>193.32</v>
      </c>
      <c r="Q3449" vm="17043">
        <f ca="1"/>
        <v>31.773</v>
      </c>
    </row>
    <row r="3450" spans="2:17" x14ac:dyDescent="0.2">
      <c r="B3450" vm="17044">
        <f ca="1"/>
        <v>58.984999999999999</v>
      </c>
      <c r="C3450" vm="17045">
        <f ca="1"/>
        <v>100</v>
      </c>
      <c r="N3450" vm="17046">
        <f ca="1"/>
        <v>177.77</v>
      </c>
      <c r="O3450" vm="17047">
        <f ca="1"/>
        <v>265.39999999999998</v>
      </c>
      <c r="P3450" vm="14639">
        <f ca="1"/>
        <v>201</v>
      </c>
      <c r="Q3450" vm="17048">
        <f ca="1"/>
        <v>31.509699999999999</v>
      </c>
    </row>
    <row r="3451" spans="2:17" x14ac:dyDescent="0.2">
      <c r="B3451" vm="1204">
        <f ca="1"/>
        <v>59.4</v>
      </c>
      <c r="C3451" vm="17049">
        <f ca="1"/>
        <v>99.646500000000003</v>
      </c>
      <c r="N3451" vm="15276">
        <f ca="1"/>
        <v>173.05</v>
      </c>
      <c r="O3451" vm="17050">
        <f ca="1"/>
        <v>266.5</v>
      </c>
      <c r="P3451" vm="17051">
        <f ca="1"/>
        <v>195.27</v>
      </c>
      <c r="Q3451" vm="17052">
        <f ca="1"/>
        <v>31.582999999999998</v>
      </c>
    </row>
    <row r="3452" spans="2:17" x14ac:dyDescent="0.2">
      <c r="B3452" vm="17053">
        <f ca="1"/>
        <v>58.888500000000001</v>
      </c>
      <c r="C3452" vm="17054">
        <f ca="1"/>
        <v>97.736500000000007</v>
      </c>
      <c r="N3452" vm="17055">
        <f ca="1"/>
        <v>167.77</v>
      </c>
      <c r="O3452" vm="17056">
        <f ca="1"/>
        <v>262.93</v>
      </c>
      <c r="P3452" vm="17057">
        <f ca="1"/>
        <v>196.03</v>
      </c>
      <c r="Q3452" vm="17058">
        <f ca="1"/>
        <v>31.4864</v>
      </c>
    </row>
    <row r="3453" spans="2:17" x14ac:dyDescent="0.2">
      <c r="B3453" vm="17059">
        <f ca="1"/>
        <v>58.133000000000003</v>
      </c>
      <c r="C3453" vm="17060">
        <f ca="1"/>
        <v>95.932500000000005</v>
      </c>
      <c r="N3453" vm="15040">
        <f ca="1"/>
        <v>163.16</v>
      </c>
      <c r="O3453" vm="17061">
        <f ca="1"/>
        <v>264.47000000000003</v>
      </c>
      <c r="P3453" vm="15769">
        <f ca="1"/>
        <v>192</v>
      </c>
      <c r="Q3453" vm="17062">
        <f ca="1"/>
        <v>31.856300000000001</v>
      </c>
    </row>
    <row r="3454" spans="2:17" x14ac:dyDescent="0.2">
      <c r="B3454" vm="17063">
        <f ca="1"/>
        <v>58.448</v>
      </c>
      <c r="C3454" vm="17064">
        <f ca="1"/>
        <v>97.025000000000006</v>
      </c>
      <c r="N3454" vm="17065">
        <f ca="1"/>
        <v>170.02</v>
      </c>
      <c r="O3454" vm="17066">
        <f ca="1"/>
        <v>266.08</v>
      </c>
      <c r="P3454" vm="17067">
        <f ca="1"/>
        <v>198.27</v>
      </c>
      <c r="Q3454" vm="17068">
        <f ca="1"/>
        <v>31.783000000000001</v>
      </c>
    </row>
    <row r="3455" spans="2:17" x14ac:dyDescent="0.2">
      <c r="B3455" vm="17069">
        <f ca="1"/>
        <v>59.033499999999997</v>
      </c>
      <c r="C3455" vm="17070">
        <f ca="1"/>
        <v>96.929000000000002</v>
      </c>
      <c r="N3455" vm="17071">
        <f ca="1"/>
        <v>172.36</v>
      </c>
      <c r="O3455" vm="17072">
        <f ca="1"/>
        <v>266.10000000000002</v>
      </c>
      <c r="P3455" vm="17073">
        <f ca="1"/>
        <v>198.77</v>
      </c>
      <c r="Q3455" vm="17074">
        <f ca="1"/>
        <v>31.972999999999999</v>
      </c>
    </row>
    <row r="3456" spans="2:17" x14ac:dyDescent="0.2">
      <c r="B3456" vm="17075">
        <f ca="1"/>
        <v>59.746000000000002</v>
      </c>
      <c r="C3456" vm="17076">
        <f ca="1"/>
        <v>97.710999999999999</v>
      </c>
      <c r="N3456" vm="17077">
        <f ca="1"/>
        <v>173</v>
      </c>
      <c r="O3456" vm="17078">
        <f ca="1"/>
        <v>267.01</v>
      </c>
      <c r="P3456" vm="17079">
        <f ca="1"/>
        <v>206</v>
      </c>
      <c r="Q3456" vm="17080">
        <f ca="1"/>
        <v>31.812999999999999</v>
      </c>
    </row>
    <row r="3457" spans="2:17" x14ac:dyDescent="0.2">
      <c r="B3457" vm="17081">
        <f ca="1"/>
        <v>57.970500000000001</v>
      </c>
      <c r="C3457" vm="17082">
        <f ca="1"/>
        <v>95.189499999999995</v>
      </c>
      <c r="N3457" vm="17083">
        <f ca="1"/>
        <v>176.39</v>
      </c>
      <c r="O3457" vm="17084">
        <f ca="1"/>
        <v>267.3</v>
      </c>
      <c r="P3457" vm="17085">
        <f ca="1"/>
        <v>207.66</v>
      </c>
      <c r="Q3457" vm="17086">
        <f ca="1"/>
        <v>31.996300000000002</v>
      </c>
    </row>
    <row r="3458" spans="2:17" x14ac:dyDescent="0.2">
      <c r="B3458" vm="17087">
        <f ca="1"/>
        <v>59.212499999999999</v>
      </c>
      <c r="C3458" vm="17088">
        <f ca="1"/>
        <v>97.144999999999996</v>
      </c>
      <c r="N3458" vm="17089">
        <f ca="1"/>
        <v>166.69</v>
      </c>
      <c r="O3458" vm="17090">
        <f ca="1"/>
        <v>264.5</v>
      </c>
      <c r="P3458" vm="17091">
        <f ca="1"/>
        <v>208.52</v>
      </c>
      <c r="Q3458" vm="17092">
        <f ca="1"/>
        <v>31.6997</v>
      </c>
    </row>
    <row r="3459" spans="2:17" x14ac:dyDescent="0.2">
      <c r="B3459" vm="17093">
        <f ca="1"/>
        <v>59.6845</v>
      </c>
      <c r="C3459" vm="17094">
        <f ca="1"/>
        <v>98.424999999999997</v>
      </c>
      <c r="N3459" vm="17095">
        <f ca="1"/>
        <v>168.76</v>
      </c>
      <c r="O3459" vm="16952">
        <f ca="1"/>
        <v>263</v>
      </c>
      <c r="P3459" vm="17096">
        <f ca="1"/>
        <v>211.9</v>
      </c>
      <c r="Q3459" vm="17097">
        <f ca="1"/>
        <v>31.3964</v>
      </c>
    </row>
    <row r="3460" spans="2:17" x14ac:dyDescent="0.2">
      <c r="B3460" vm="17098">
        <f ca="1"/>
        <v>60</v>
      </c>
      <c r="C3460" vm="17099">
        <f ca="1"/>
        <v>99.661799999999999</v>
      </c>
      <c r="N3460" vm="13955">
        <f ca="1"/>
        <v>178.58</v>
      </c>
      <c r="O3460" vm="17100">
        <f ca="1"/>
        <v>264.38</v>
      </c>
      <c r="P3460" vm="16131">
        <f ca="1"/>
        <v>212.45</v>
      </c>
      <c r="Q3460" vm="17101">
        <f ca="1"/>
        <v>31.426400000000001</v>
      </c>
    </row>
    <row r="3461" spans="2:17" x14ac:dyDescent="0.2">
      <c r="B3461" vm="17102">
        <f ca="1"/>
        <v>60.204500000000003</v>
      </c>
      <c r="C3461" vm="17103">
        <f ca="1"/>
        <v>100.2205</v>
      </c>
      <c r="N3461" vm="17104">
        <f ca="1"/>
        <v>181.41</v>
      </c>
      <c r="O3461" vm="17105">
        <f ca="1"/>
        <v>267.25</v>
      </c>
      <c r="P3461" vm="17106">
        <f ca="1"/>
        <v>210.73</v>
      </c>
      <c r="Q3461" vm="17107">
        <f ca="1"/>
        <v>31.4297</v>
      </c>
    </row>
    <row r="3462" spans="2:17" x14ac:dyDescent="0.2">
      <c r="B3462" vm="1248">
        <f ca="1"/>
        <v>60.65</v>
      </c>
      <c r="C3462" vm="17108">
        <f ca="1"/>
        <v>101.09950000000001</v>
      </c>
      <c r="N3462" vm="17109">
        <f ca="1"/>
        <v>177.45</v>
      </c>
      <c r="O3462" vm="17110">
        <f ca="1"/>
        <v>269</v>
      </c>
      <c r="P3462" vm="17111">
        <f ca="1"/>
        <v>209.4</v>
      </c>
      <c r="Q3462" vm="17112">
        <f ca="1"/>
        <v>31.309699999999999</v>
      </c>
    </row>
    <row r="3463" spans="2:17" x14ac:dyDescent="0.2">
      <c r="B3463" vm="17113">
        <f ca="1"/>
        <v>60.333500000000001</v>
      </c>
      <c r="C3463" vm="17114">
        <f ca="1"/>
        <v>99.999499999999998</v>
      </c>
      <c r="N3463" vm="14200">
        <f ca="1"/>
        <v>176.17</v>
      </c>
      <c r="O3463" vm="17115">
        <f ca="1"/>
        <v>272</v>
      </c>
      <c r="P3463" vm="17116">
        <f ca="1"/>
        <v>215.29</v>
      </c>
      <c r="Q3463" vm="16971">
        <f ca="1"/>
        <v>31.832999999999998</v>
      </c>
    </row>
    <row r="3464" spans="2:17" x14ac:dyDescent="0.2">
      <c r="B3464" vm="17117">
        <f ca="1"/>
        <v>60.6</v>
      </c>
      <c r="C3464" vm="17118">
        <f ca="1"/>
        <v>99.084999999999994</v>
      </c>
      <c r="N3464" vm="17119">
        <f ca="1"/>
        <v>164.75</v>
      </c>
      <c r="O3464" vm="17120">
        <f ca="1"/>
        <v>271</v>
      </c>
      <c r="P3464" vm="17121">
        <f ca="1"/>
        <v>212.8</v>
      </c>
      <c r="Q3464" vm="17122">
        <f ca="1"/>
        <v>31.356400000000001</v>
      </c>
    </row>
    <row r="3465" spans="2:17" x14ac:dyDescent="0.2">
      <c r="B3465" vm="17123">
        <f ca="1"/>
        <v>60.2515</v>
      </c>
      <c r="C3465" vm="17124">
        <f ca="1"/>
        <v>97.45</v>
      </c>
      <c r="N3465" vm="17125">
        <f ca="1"/>
        <v>164.02</v>
      </c>
      <c r="O3465" vm="16135">
        <f ca="1"/>
        <v>268.64999999999998</v>
      </c>
      <c r="P3465" vm="17126">
        <f ca="1"/>
        <v>209.09</v>
      </c>
      <c r="Q3465" vm="17127">
        <f ca="1"/>
        <v>31.2864</v>
      </c>
    </row>
    <row r="3466" spans="2:17" x14ac:dyDescent="0.2">
      <c r="B3466" vm="1540">
        <f ca="1"/>
        <v>58.8</v>
      </c>
      <c r="C3466" vm="17128">
        <f ca="1"/>
        <v>95.899500000000003</v>
      </c>
      <c r="N3466" vm="17129">
        <f ca="1"/>
        <v>170.07</v>
      </c>
      <c r="O3466" vm="17130">
        <f ca="1"/>
        <v>268.83999999999997</v>
      </c>
      <c r="P3466" vm="17131">
        <f ca="1"/>
        <v>210.61</v>
      </c>
      <c r="Q3466" vm="17132">
        <f ca="1"/>
        <v>31.082999999999998</v>
      </c>
    </row>
    <row r="3467" spans="2:17" x14ac:dyDescent="0.2">
      <c r="B3467" vm="1574">
        <f ca="1"/>
        <v>58</v>
      </c>
      <c r="C3467" vm="17133">
        <f ca="1"/>
        <v>93.7</v>
      </c>
      <c r="N3467" vm="17134">
        <f ca="1"/>
        <v>169.08</v>
      </c>
      <c r="O3467" vm="17135">
        <f ca="1"/>
        <v>269.19</v>
      </c>
      <c r="P3467" vm="17136">
        <f ca="1"/>
        <v>213.85</v>
      </c>
      <c r="Q3467" vm="17137">
        <f ca="1"/>
        <v>31.8797</v>
      </c>
    </row>
    <row r="3468" spans="2:17" x14ac:dyDescent="0.2">
      <c r="B3468" vm="17138">
        <f ca="1"/>
        <v>57.5655</v>
      </c>
      <c r="C3468" vm="17139">
        <f ca="1"/>
        <v>92.999499999999998</v>
      </c>
      <c r="N3468" vm="17140">
        <f ca="1"/>
        <v>169.34</v>
      </c>
      <c r="O3468" vm="17141">
        <f ca="1"/>
        <v>270.60000000000002</v>
      </c>
      <c r="P3468" vm="17142">
        <f ca="1"/>
        <v>218.44</v>
      </c>
      <c r="Q3468" vm="17143">
        <f ca="1"/>
        <v>32.1997</v>
      </c>
    </row>
    <row r="3469" spans="2:17" x14ac:dyDescent="0.2">
      <c r="B3469" vm="17144">
        <f ca="1"/>
        <v>56.82</v>
      </c>
      <c r="C3469" vm="17145">
        <f ca="1"/>
        <v>92.894499999999994</v>
      </c>
      <c r="N3469" vm="17146">
        <f ca="1"/>
        <v>172.91</v>
      </c>
      <c r="O3469" vm="17147">
        <f ca="1"/>
        <v>262</v>
      </c>
      <c r="P3469" vm="17148">
        <f ca="1"/>
        <v>217.68</v>
      </c>
      <c r="Q3469" vm="17149">
        <f ca="1"/>
        <v>31.936299999999999</v>
      </c>
    </row>
    <row r="3470" spans="2:17" x14ac:dyDescent="0.2">
      <c r="B3470" vm="17150">
        <f ca="1"/>
        <v>53.951999999999998</v>
      </c>
      <c r="C3470" vm="10856">
        <f ca="1"/>
        <v>86.2</v>
      </c>
      <c r="N3470" vm="15294">
        <f ca="1"/>
        <v>173.04</v>
      </c>
      <c r="O3470" vm="17151">
        <f ca="1"/>
        <v>259.7</v>
      </c>
      <c r="P3470" vm="17152">
        <f ca="1"/>
        <v>216.01</v>
      </c>
      <c r="Q3470" vm="17153">
        <f ca="1"/>
        <v>31.586400000000001</v>
      </c>
    </row>
    <row r="3471" spans="2:17" x14ac:dyDescent="0.2">
      <c r="B3471" vm="17154">
        <f ca="1"/>
        <v>55.981999999999999</v>
      </c>
      <c r="C3471" vm="17155">
        <f ca="1"/>
        <v>90.4</v>
      </c>
      <c r="N3471" vm="15918">
        <f ca="1"/>
        <v>172.55</v>
      </c>
      <c r="O3471" vm="17156">
        <f ca="1"/>
        <v>260.13</v>
      </c>
      <c r="P3471" vm="17157">
        <f ca="1"/>
        <v>217.76</v>
      </c>
      <c r="Q3471" vm="17158">
        <f ca="1"/>
        <v>31.499700000000001</v>
      </c>
    </row>
    <row r="3472" spans="2:17" x14ac:dyDescent="0.2">
      <c r="B3472" vm="1034">
        <f ca="1"/>
        <v>55.9</v>
      </c>
      <c r="C3472" vm="10965">
        <f ca="1"/>
        <v>89.75</v>
      </c>
      <c r="N3472" vm="17159">
        <f ca="1"/>
        <v>172.34</v>
      </c>
      <c r="O3472" vm="17160">
        <f ca="1"/>
        <v>269.69</v>
      </c>
      <c r="P3472" vm="17161">
        <f ca="1"/>
        <v>217.97</v>
      </c>
      <c r="Q3472" vm="17162">
        <f ca="1"/>
        <v>31.566400000000002</v>
      </c>
    </row>
    <row r="3473" spans="2:17" x14ac:dyDescent="0.2">
      <c r="B3473" vm="17163">
        <f ca="1"/>
        <v>55.673999999999999</v>
      </c>
      <c r="C3473" vm="17164">
        <f ca="1"/>
        <v>89.174999999999997</v>
      </c>
      <c r="N3473" vm="17165">
        <f ca="1"/>
        <v>170.24</v>
      </c>
      <c r="O3473" vm="17166">
        <f ca="1"/>
        <v>270.19</v>
      </c>
      <c r="P3473" vm="17167">
        <f ca="1"/>
        <v>216.81</v>
      </c>
      <c r="Q3473" vm="17168">
        <f ca="1"/>
        <v>31.726299999999998</v>
      </c>
    </row>
    <row r="3474" spans="2:17" x14ac:dyDescent="0.2">
      <c r="B3474" vm="17169">
        <f ca="1"/>
        <v>57</v>
      </c>
      <c r="C3474" vm="17170">
        <f ca="1"/>
        <v>92.139499999999998</v>
      </c>
      <c r="N3474" vm="17171">
        <f ca="1"/>
        <v>156.74199999999999</v>
      </c>
      <c r="O3474" vm="17172">
        <f ca="1"/>
        <v>267.35000000000002</v>
      </c>
      <c r="P3474" vm="17173">
        <f ca="1"/>
        <v>217.52</v>
      </c>
      <c r="Q3474" vm="17174">
        <f ca="1"/>
        <v>32.133000000000003</v>
      </c>
    </row>
    <row r="3475" spans="2:17" x14ac:dyDescent="0.2">
      <c r="B3475" vm="1104">
        <f ca="1"/>
        <v>56.5</v>
      </c>
      <c r="C3475" vm="17175">
        <f ca="1"/>
        <v>91.0745</v>
      </c>
      <c r="N3475" vm="17176">
        <f ca="1"/>
        <v>157.63999999999999</v>
      </c>
      <c r="O3475" vm="17177">
        <f ca="1"/>
        <v>266.62</v>
      </c>
      <c r="P3475" vm="16064">
        <f ca="1"/>
        <v>222</v>
      </c>
      <c r="Q3475" vm="17178">
        <f ca="1"/>
        <v>31.999700000000001</v>
      </c>
    </row>
    <row r="3476" spans="2:17" x14ac:dyDescent="0.2">
      <c r="B3476" vm="17179">
        <f ca="1"/>
        <v>55.185499999999998</v>
      </c>
      <c r="C3476" vm="17180">
        <f ca="1"/>
        <v>89.257999999999996</v>
      </c>
      <c r="N3476" vm="17181">
        <f ca="1"/>
        <v>151.25</v>
      </c>
      <c r="O3476" vm="17182">
        <f ca="1"/>
        <v>266.75</v>
      </c>
      <c r="P3476" vm="17183">
        <f ca="1"/>
        <v>222.64</v>
      </c>
      <c r="Q3476" vm="17184">
        <f ca="1"/>
        <v>32.446300000000001</v>
      </c>
    </row>
    <row r="3477" spans="2:17" x14ac:dyDescent="0.2">
      <c r="B3477" vm="17185">
        <f ca="1"/>
        <v>55.625500000000002</v>
      </c>
      <c r="C3477" vm="16884">
        <f ca="1"/>
        <v>89.2</v>
      </c>
      <c r="N3477" vm="17186">
        <f ca="1"/>
        <v>148.97</v>
      </c>
      <c r="O3477" vm="17187">
        <f ca="1"/>
        <v>259.72000000000003</v>
      </c>
      <c r="P3477" vm="16004">
        <f ca="1"/>
        <v>217.8</v>
      </c>
      <c r="Q3477" vm="17188">
        <f ca="1"/>
        <v>32.1663</v>
      </c>
    </row>
    <row r="3478" spans="2:17" x14ac:dyDescent="0.2">
      <c r="B3478" vm="17189">
        <f ca="1"/>
        <v>54.564500000000002</v>
      </c>
      <c r="C3478" vm="17190">
        <f ca="1"/>
        <v>87.111999999999995</v>
      </c>
      <c r="N3478" vm="17191">
        <f ca="1"/>
        <v>140.56</v>
      </c>
      <c r="O3478" vm="17192">
        <f ca="1"/>
        <v>264.01</v>
      </c>
      <c r="P3478" vm="17193">
        <f ca="1"/>
        <v>217.31</v>
      </c>
      <c r="Q3478" vm="17194">
        <f ca="1"/>
        <v>32.499699999999997</v>
      </c>
    </row>
    <row r="3479" spans="2:17" x14ac:dyDescent="0.2">
      <c r="B3479" vm="1665">
        <f ca="1"/>
        <v>55.75</v>
      </c>
      <c r="C3479" vm="17195">
        <f ca="1"/>
        <v>88.685000000000002</v>
      </c>
      <c r="N3479" vm="14321">
        <f ca="1"/>
        <v>143.33000000000001</v>
      </c>
      <c r="O3479" vm="17196">
        <f ca="1"/>
        <v>258.16000000000003</v>
      </c>
      <c r="P3479" vm="17197">
        <f ca="1"/>
        <v>213.97499999999999</v>
      </c>
      <c r="Q3479" vm="17198">
        <f ca="1"/>
        <v>32.669699999999999</v>
      </c>
    </row>
    <row r="3480" spans="2:17" x14ac:dyDescent="0.2">
      <c r="B3480" vm="17199">
        <f ca="1"/>
        <v>54.015000000000001</v>
      </c>
      <c r="C3480" vm="17200">
        <f ca="1"/>
        <v>85.167000000000002</v>
      </c>
      <c r="N3480" vm="17201">
        <f ca="1"/>
        <v>162.84</v>
      </c>
      <c r="O3480" vm="16057">
        <f ca="1"/>
        <v>261.5</v>
      </c>
      <c r="P3480" vm="17202">
        <f ca="1"/>
        <v>211.42</v>
      </c>
      <c r="Q3480" vm="17203">
        <f ca="1"/>
        <v>32.936300000000003</v>
      </c>
    </row>
    <row r="3481" spans="2:17" x14ac:dyDescent="0.2">
      <c r="B3481" vm="17204">
        <f ca="1"/>
        <v>52.416499999999999</v>
      </c>
      <c r="C3481" vm="17205">
        <f ca="1"/>
        <v>82.479500000000002</v>
      </c>
      <c r="N3481" vm="17206">
        <f ca="1"/>
        <v>158.96</v>
      </c>
      <c r="O3481" vm="17187">
        <f ca="1"/>
        <v>259.72000000000003</v>
      </c>
      <c r="P3481" vm="17207">
        <f ca="1"/>
        <v>214.48</v>
      </c>
      <c r="Q3481" vm="17208">
        <f ca="1"/>
        <v>33.169699999999999</v>
      </c>
    </row>
    <row r="3482" spans="2:17" x14ac:dyDescent="0.2">
      <c r="B3482" vm="17209">
        <f ca="1"/>
        <v>54.826999999999998</v>
      </c>
      <c r="C3482" vm="17210">
        <f ca="1"/>
        <v>83</v>
      </c>
      <c r="N3482" vm="17211">
        <f ca="1"/>
        <v>168.85</v>
      </c>
      <c r="O3482" vm="17212">
        <f ca="1"/>
        <v>256.69</v>
      </c>
      <c r="P3482" vm="17213">
        <f ca="1"/>
        <v>216.85</v>
      </c>
      <c r="Q3482" vm="17214">
        <f ca="1"/>
        <v>33.402999999999999</v>
      </c>
    </row>
    <row r="3483" spans="2:17" x14ac:dyDescent="0.2">
      <c r="B3483" vm="17215">
        <f ca="1"/>
        <v>51.000500000000002</v>
      </c>
      <c r="C3483" vm="17216">
        <f ca="1"/>
        <v>74.308000000000007</v>
      </c>
      <c r="N3483" vm="17217">
        <f ca="1"/>
        <v>188.42</v>
      </c>
      <c r="O3483" vm="17218">
        <f ca="1"/>
        <v>260.87</v>
      </c>
      <c r="P3483" vm="15848">
        <f ca="1"/>
        <v>214.17</v>
      </c>
      <c r="Q3483" vm="17219">
        <f ca="1"/>
        <v>34.162999999999997</v>
      </c>
    </row>
    <row r="3484" spans="2:17" x14ac:dyDescent="0.2">
      <c r="B3484" vm="17220">
        <f ca="1"/>
        <v>53.41</v>
      </c>
      <c r="C3484" vm="17221">
        <f ca="1"/>
        <v>78.499499999999998</v>
      </c>
      <c r="N3484" vm="17222">
        <f ca="1"/>
        <v>186.98</v>
      </c>
      <c r="O3484" vm="16504">
        <f ca="1"/>
        <v>262.92</v>
      </c>
      <c r="P3484" vm="16552">
        <f ca="1"/>
        <v>215.88</v>
      </c>
      <c r="Q3484" vm="17223">
        <f ca="1"/>
        <v>33.319699999999997</v>
      </c>
    </row>
    <row r="3485" spans="2:17" x14ac:dyDescent="0.2">
      <c r="B3485" vm="17224">
        <f ca="1"/>
        <v>54.57</v>
      </c>
      <c r="C3485" vm="17225">
        <f ca="1"/>
        <v>81.176500000000004</v>
      </c>
      <c r="N3485" vm="15382">
        <f ca="1"/>
        <v>182</v>
      </c>
      <c r="O3485" vm="17226">
        <f ca="1"/>
        <v>264.61</v>
      </c>
      <c r="P3485" vm="17227">
        <f ca="1"/>
        <v>213</v>
      </c>
      <c r="Q3485" vm="17228">
        <f ca="1"/>
        <v>33.626300000000001</v>
      </c>
    </row>
    <row r="3486" spans="2:17" x14ac:dyDescent="0.2">
      <c r="B3486" vm="17229">
        <f ca="1"/>
        <v>54.45</v>
      </c>
      <c r="C3486" vm="17230">
        <f ca="1"/>
        <v>83.929500000000004</v>
      </c>
      <c r="N3486" vm="17231">
        <f ca="1"/>
        <v>182.86</v>
      </c>
      <c r="O3486" vm="17232">
        <f ca="1"/>
        <v>262.14999999999998</v>
      </c>
      <c r="P3486" vm="17233">
        <f ca="1"/>
        <v>214.72</v>
      </c>
      <c r="Q3486" vm="17234">
        <f ca="1"/>
        <v>33.729700000000001</v>
      </c>
    </row>
    <row r="3487" spans="2:17" x14ac:dyDescent="0.2">
      <c r="B3487" vm="17235">
        <f ca="1"/>
        <v>53.6265</v>
      </c>
      <c r="C3487" vm="17236">
        <f ca="1"/>
        <v>82.878500000000003</v>
      </c>
      <c r="N3487" vm="17237">
        <f ca="1"/>
        <v>182.1</v>
      </c>
      <c r="O3487" vm="17238">
        <f ca="1"/>
        <v>260.7</v>
      </c>
      <c r="P3487" vm="17239">
        <f ca="1"/>
        <v>215.46</v>
      </c>
      <c r="Q3487" vm="17240">
        <f ca="1"/>
        <v>34.179699999999997</v>
      </c>
    </row>
    <row r="3488" spans="2:17" x14ac:dyDescent="0.2">
      <c r="B3488" vm="17241">
        <f ca="1"/>
        <v>52.750999999999998</v>
      </c>
      <c r="C3488" vm="17242">
        <f ca="1"/>
        <v>80.917500000000004</v>
      </c>
      <c r="N3488" vm="17243">
        <f ca="1"/>
        <v>183.8</v>
      </c>
      <c r="O3488" vm="17244">
        <f ca="1"/>
        <v>266.89999999999998</v>
      </c>
      <c r="P3488" vm="17245">
        <f ca="1"/>
        <v>202.18</v>
      </c>
      <c r="Q3488" vm="17246">
        <f ca="1"/>
        <v>34.552999999999997</v>
      </c>
    </row>
    <row r="3489" spans="2:17" x14ac:dyDescent="0.2">
      <c r="B3489" vm="17247">
        <f ca="1"/>
        <v>54.174500000000002</v>
      </c>
      <c r="C3489" vm="17248">
        <f ca="1"/>
        <v>83.65</v>
      </c>
      <c r="N3489" vm="17249">
        <f ca="1"/>
        <v>182.4</v>
      </c>
      <c r="O3489" vm="17250">
        <f ca="1"/>
        <v>276</v>
      </c>
      <c r="P3489" vm="17251">
        <f ca="1"/>
        <v>199.62</v>
      </c>
      <c r="Q3489" vm="17252">
        <f ca="1"/>
        <v>34.776299999999999</v>
      </c>
    </row>
    <row r="3490" spans="2:17" x14ac:dyDescent="0.2">
      <c r="B3490" vm="17253">
        <f ca="1"/>
        <v>55.365000000000002</v>
      </c>
      <c r="C3490" vm="17254">
        <f ca="1"/>
        <v>87.75</v>
      </c>
      <c r="N3490" vm="17255">
        <f ca="1"/>
        <v>171.59</v>
      </c>
      <c r="O3490" vm="17256">
        <f ca="1"/>
        <v>276.86</v>
      </c>
      <c r="P3490" vm="17257">
        <f ca="1"/>
        <v>204.28</v>
      </c>
      <c r="Q3490" vm="17258">
        <f ca="1"/>
        <v>34.999699999999997</v>
      </c>
    </row>
    <row r="3491" spans="2:17" x14ac:dyDescent="0.2">
      <c r="B3491" vm="17259">
        <f ca="1"/>
        <v>54.201000000000001</v>
      </c>
      <c r="C3491" vm="17260">
        <f ca="1"/>
        <v>86.625</v>
      </c>
      <c r="N3491" vm="17261">
        <f ca="1"/>
        <v>175.01</v>
      </c>
      <c r="O3491" vm="17250">
        <f ca="1"/>
        <v>276</v>
      </c>
      <c r="P3491" vm="17262">
        <f ca="1"/>
        <v>209.5</v>
      </c>
      <c r="Q3491" vm="17263">
        <f ca="1"/>
        <v>35.1663</v>
      </c>
    </row>
    <row r="3492" spans="2:17" x14ac:dyDescent="0.2">
      <c r="B3492" vm="17264">
        <f ca="1"/>
        <v>53.656500000000001</v>
      </c>
      <c r="C3492" vm="17265">
        <f ca="1"/>
        <v>84.912000000000006</v>
      </c>
      <c r="N3492" vm="15276">
        <f ca="1"/>
        <v>173.05</v>
      </c>
      <c r="O3492" vm="17266">
        <f ca="1"/>
        <v>272.58</v>
      </c>
      <c r="P3492" vm="17267">
        <f ca="1"/>
        <v>220.64</v>
      </c>
      <c r="Q3492" vm="17268">
        <f ca="1"/>
        <v>34.5563</v>
      </c>
    </row>
    <row r="3493" spans="2:17" x14ac:dyDescent="0.2">
      <c r="B3493" vm="17269">
        <f ca="1"/>
        <v>52.740499999999997</v>
      </c>
      <c r="C3493" vm="17270">
        <f ca="1"/>
        <v>82.464500000000001</v>
      </c>
      <c r="N3493" vm="17271">
        <f ca="1"/>
        <v>170</v>
      </c>
      <c r="O3493" vm="17272">
        <f ca="1"/>
        <v>269.29000000000002</v>
      </c>
      <c r="P3493" vm="17273">
        <f ca="1"/>
        <v>225.55</v>
      </c>
      <c r="Q3493" vm="17274">
        <f ca="1"/>
        <v>34.332999999999998</v>
      </c>
    </row>
    <row r="3494" spans="2:17" x14ac:dyDescent="0.2">
      <c r="B3494" vm="698">
        <f ca="1"/>
        <v>53</v>
      </c>
      <c r="C3494" vm="17275">
        <f ca="1"/>
        <v>82.816000000000003</v>
      </c>
      <c r="N3494" vm="17276">
        <f ca="1"/>
        <v>174.49590000000001</v>
      </c>
      <c r="O3494" vm="17277">
        <f ca="1"/>
        <v>264</v>
      </c>
      <c r="P3494" vm="17278">
        <f ca="1"/>
        <v>226.9</v>
      </c>
      <c r="Q3494" vm="17279">
        <f ca="1"/>
        <v>34.106299999999997</v>
      </c>
    </row>
    <row r="3495" spans="2:17" x14ac:dyDescent="0.2">
      <c r="B3495" vm="17280">
        <f ca="1"/>
        <v>52.573</v>
      </c>
      <c r="C3495" vm="17281">
        <f ca="1"/>
        <v>79.0505</v>
      </c>
      <c r="N3495" vm="14488">
        <f ca="1"/>
        <v>179.9</v>
      </c>
      <c r="O3495" vm="17282">
        <f ca="1"/>
        <v>264.99</v>
      </c>
      <c r="P3495" vm="17283">
        <f ca="1"/>
        <v>231.3</v>
      </c>
      <c r="Q3495" vm="17284">
        <f ca="1"/>
        <v>32.939700000000002</v>
      </c>
    </row>
    <row r="3496" spans="2:17" x14ac:dyDescent="0.2">
      <c r="B3496" vm="17285">
        <f ca="1"/>
        <v>53.261499999999998</v>
      </c>
      <c r="C3496" vm="17286">
        <f ca="1"/>
        <v>79.375</v>
      </c>
      <c r="N3496" vm="13929">
        <f ca="1"/>
        <v>174.1</v>
      </c>
      <c r="O3496" vm="17287">
        <f ca="1"/>
        <v>271.48</v>
      </c>
      <c r="P3496" vm="17288">
        <f ca="1"/>
        <v>233.04</v>
      </c>
      <c r="Q3496" vm="17289">
        <f ca="1"/>
        <v>32.646299999999997</v>
      </c>
    </row>
    <row r="3497" spans="2:17" x14ac:dyDescent="0.2">
      <c r="B3497" vm="17290">
        <f ca="1"/>
        <v>53.169499999999999</v>
      </c>
      <c r="C3497" vm="17291">
        <f ca="1"/>
        <v>78.850499999999997</v>
      </c>
      <c r="N3497" vm="17292">
        <f ca="1"/>
        <v>173.55</v>
      </c>
      <c r="O3497" vm="17293">
        <f ca="1"/>
        <v>265.62</v>
      </c>
      <c r="P3497" vm="17294">
        <f ca="1"/>
        <v>228.5</v>
      </c>
      <c r="Q3497" vm="17295">
        <f ca="1"/>
        <v>31.659700000000001</v>
      </c>
    </row>
    <row r="3498" spans="2:17" x14ac:dyDescent="0.2">
      <c r="B3498" vm="17296">
        <f ca="1"/>
        <v>50.3645</v>
      </c>
      <c r="C3498" vm="17297">
        <f ca="1"/>
        <v>71.875</v>
      </c>
      <c r="N3498" vm="17298">
        <f ca="1"/>
        <v>177.56</v>
      </c>
      <c r="O3498" vm="17299">
        <f ca="1"/>
        <v>262.58999999999997</v>
      </c>
      <c r="P3498" vm="16015">
        <f ca="1"/>
        <v>228</v>
      </c>
      <c r="Q3498" vm="17300">
        <f ca="1"/>
        <v>31.452999999999999</v>
      </c>
    </row>
    <row r="3499" spans="2:17" x14ac:dyDescent="0.2">
      <c r="B3499" vm="17301">
        <f ca="1"/>
        <v>52.265500000000003</v>
      </c>
      <c r="C3499" vm="17302">
        <f ca="1"/>
        <v>77.149500000000003</v>
      </c>
      <c r="N3499" vm="17303">
        <f ca="1"/>
        <v>175.51</v>
      </c>
      <c r="O3499" vm="16476">
        <f ca="1"/>
        <v>260</v>
      </c>
      <c r="P3499" vm="17304">
        <f ca="1"/>
        <v>226.26</v>
      </c>
      <c r="Q3499" vm="17305">
        <f ca="1"/>
        <v>31.3764</v>
      </c>
    </row>
    <row r="3500" spans="2:17" x14ac:dyDescent="0.2">
      <c r="B3500" vm="7500">
        <f ca="1"/>
        <v>51.674999999999997</v>
      </c>
      <c r="C3500" vm="17306">
        <f ca="1"/>
        <v>75.849999999999994</v>
      </c>
      <c r="N3500" vm="17307">
        <f ca="1"/>
        <v>182.85</v>
      </c>
      <c r="O3500" vm="17308">
        <f ca="1"/>
        <v>264.62</v>
      </c>
      <c r="P3500" vm="17309">
        <f ca="1"/>
        <v>230.13</v>
      </c>
      <c r="Q3500" vm="17310">
        <f ca="1"/>
        <v>31.8963</v>
      </c>
    </row>
    <row r="3501" spans="2:17" x14ac:dyDescent="0.2">
      <c r="B3501" vm="2598">
        <f ca="1"/>
        <v>52.2</v>
      </c>
      <c r="C3501" vm="17311">
        <f ca="1"/>
        <v>76.95</v>
      </c>
      <c r="N3501" vm="17312">
        <f ca="1"/>
        <v>181.8</v>
      </c>
      <c r="O3501" vm="17313">
        <f ca="1"/>
        <v>265.57</v>
      </c>
      <c r="P3501" vm="17314">
        <f ca="1"/>
        <v>228.03</v>
      </c>
      <c r="Q3501" vm="17315">
        <f ca="1"/>
        <v>31.663</v>
      </c>
    </row>
    <row r="3502" spans="2:17" x14ac:dyDescent="0.2">
      <c r="B3502" vm="17316">
        <f ca="1"/>
        <v>52.567</v>
      </c>
      <c r="C3502" vm="17317">
        <f ca="1"/>
        <v>78.799499999999995</v>
      </c>
      <c r="N3502" vm="17318">
        <f ca="1"/>
        <v>174.83500000000001</v>
      </c>
      <c r="O3502" vm="17319">
        <f ca="1"/>
        <v>272.82</v>
      </c>
      <c r="P3502" vm="17320">
        <f ca="1"/>
        <v>227.25</v>
      </c>
      <c r="Q3502" vm="17321">
        <f ca="1"/>
        <v>31.816299999999998</v>
      </c>
    </row>
    <row r="3503" spans="2:17" x14ac:dyDescent="0.2">
      <c r="B3503" vm="17322">
        <f ca="1"/>
        <v>52.872999999999998</v>
      </c>
      <c r="C3503" vm="17323">
        <f ca="1"/>
        <v>80.695999999999998</v>
      </c>
      <c r="N3503" vm="17324">
        <f ca="1"/>
        <v>176.4</v>
      </c>
      <c r="O3503" vm="17325">
        <f ca="1"/>
        <v>280.43</v>
      </c>
      <c r="P3503" vm="17326">
        <f ca="1"/>
        <v>223.29</v>
      </c>
      <c r="Q3503" vm="17327">
        <f ca="1"/>
        <v>32.339700000000001</v>
      </c>
    </row>
    <row r="3504" spans="2:17" x14ac:dyDescent="0.2">
      <c r="B3504" vm="17328">
        <f ca="1"/>
        <v>54.176499999999997</v>
      </c>
      <c r="C3504" vm="17329">
        <f ca="1"/>
        <v>83.749499999999998</v>
      </c>
      <c r="N3504" vm="17330">
        <f ca="1"/>
        <v>174.19</v>
      </c>
      <c r="O3504" vm="17331">
        <f ca="1"/>
        <v>282.99</v>
      </c>
      <c r="P3504" vm="17332">
        <f ca="1"/>
        <v>227.27</v>
      </c>
      <c r="Q3504" vm="17333">
        <f ca="1"/>
        <v>32.466299999999997</v>
      </c>
    </row>
    <row r="3505" spans="2:17" x14ac:dyDescent="0.2">
      <c r="B3505" vm="17334">
        <f ca="1"/>
        <v>54.781500000000001</v>
      </c>
      <c r="C3505" vm="17335">
        <f ca="1"/>
        <v>83.974999999999994</v>
      </c>
      <c r="N3505" vm="17336">
        <f ca="1"/>
        <v>178.57499999999999</v>
      </c>
      <c r="O3505" vm="17337">
        <f ca="1"/>
        <v>283</v>
      </c>
      <c r="P3505" vm="17338">
        <f ca="1"/>
        <v>227.5</v>
      </c>
      <c r="Q3505" vm="17339">
        <f ca="1"/>
        <v>32.673000000000002</v>
      </c>
    </row>
    <row r="3506" spans="2:17" x14ac:dyDescent="0.2">
      <c r="B3506" vm="17340">
        <f ca="1"/>
        <v>56.607999999999997</v>
      </c>
      <c r="C3506" vm="17341">
        <f ca="1"/>
        <v>88.472999999999999</v>
      </c>
      <c r="N3506" vm="14409">
        <f ca="1"/>
        <v>178.5</v>
      </c>
      <c r="O3506" vm="17342">
        <f ca="1"/>
        <v>286.14999999999998</v>
      </c>
      <c r="P3506" vm="17343">
        <f ca="1"/>
        <v>228.4</v>
      </c>
      <c r="Q3506" vm="17344">
        <f ca="1"/>
        <v>32.749699999999997</v>
      </c>
    </row>
    <row r="3507" spans="2:17" x14ac:dyDescent="0.2">
      <c r="B3507" vm="17345">
        <f ca="1"/>
        <v>55.649500000000003</v>
      </c>
      <c r="C3507" vm="11855">
        <f ca="1"/>
        <v>87.8</v>
      </c>
      <c r="N3507" vm="14311">
        <f ca="1"/>
        <v>178.13</v>
      </c>
      <c r="O3507" vm="17346">
        <f ca="1"/>
        <v>273.02</v>
      </c>
      <c r="P3507" vm="17347">
        <f ca="1"/>
        <v>224.6</v>
      </c>
      <c r="Q3507" vm="17348">
        <f ca="1"/>
        <v>31.6464</v>
      </c>
    </row>
    <row r="3508" spans="2:17" x14ac:dyDescent="0.2">
      <c r="B3508" vm="7534">
        <f ca="1"/>
        <v>52.25</v>
      </c>
      <c r="C3508" vm="17349">
        <f ca="1"/>
        <v>80.743499999999997</v>
      </c>
      <c r="N3508" vm="17350">
        <f ca="1"/>
        <v>174.77500000000001</v>
      </c>
      <c r="O3508" vm="17351">
        <f ca="1"/>
        <v>273.76</v>
      </c>
      <c r="P3508" vm="15999">
        <f ca="1"/>
        <v>221.02</v>
      </c>
      <c r="Q3508" vm="17158">
        <f ca="1"/>
        <v>31.499700000000001</v>
      </c>
    </row>
    <row r="3509" spans="2:17" x14ac:dyDescent="0.2">
      <c r="B3509" vm="17352">
        <f ca="1"/>
        <v>53.611499999999999</v>
      </c>
      <c r="C3509" vm="17353">
        <f ca="1"/>
        <v>85.253500000000003</v>
      </c>
      <c r="N3509" vm="17354">
        <f ca="1"/>
        <v>175.35</v>
      </c>
      <c r="O3509" vm="17355">
        <f ca="1"/>
        <v>268.58999999999997</v>
      </c>
      <c r="P3509" vm="17356">
        <f ca="1"/>
        <v>222.84</v>
      </c>
      <c r="Q3509" vm="17357">
        <f ca="1"/>
        <v>31.186399999999999</v>
      </c>
    </row>
    <row r="3510" spans="2:17" x14ac:dyDescent="0.2">
      <c r="B3510" vm="17358">
        <f ca="1"/>
        <v>52.146999999999998</v>
      </c>
      <c r="C3510" vm="17359">
        <f ca="1"/>
        <v>81.191999999999993</v>
      </c>
      <c r="N3510" vm="13896">
        <f ca="1"/>
        <v>174.6</v>
      </c>
      <c r="O3510" vm="17360">
        <f ca="1"/>
        <v>269.58</v>
      </c>
      <c r="P3510" vm="17361">
        <f ca="1"/>
        <v>203.37</v>
      </c>
      <c r="Q3510" vm="17362">
        <f ca="1"/>
        <v>31.416399999999999</v>
      </c>
    </row>
    <row r="3511" spans="2:17" x14ac:dyDescent="0.2">
      <c r="B3511" vm="17363">
        <f ca="1"/>
        <v>53.347000000000001</v>
      </c>
      <c r="C3511" vm="17364">
        <f ca="1"/>
        <v>83.9</v>
      </c>
      <c r="N3511" vm="17365">
        <f ca="1"/>
        <v>176.13</v>
      </c>
      <c r="O3511" vm="17366">
        <f ca="1"/>
        <v>271.95</v>
      </c>
      <c r="P3511" vm="17367">
        <f ca="1"/>
        <v>217.29</v>
      </c>
      <c r="Q3511" vm="17368">
        <f ca="1"/>
        <v>31.433</v>
      </c>
    </row>
    <row r="3512" spans="2:17" x14ac:dyDescent="0.2">
      <c r="B3512" vm="17369">
        <f ca="1"/>
        <v>53.853999999999999</v>
      </c>
      <c r="C3512" vm="17370">
        <f ca="1"/>
        <v>83.45</v>
      </c>
      <c r="N3512" vm="17371">
        <f ca="1"/>
        <v>176.06</v>
      </c>
      <c r="O3512" vm="17372">
        <f ca="1"/>
        <v>270.86</v>
      </c>
      <c r="P3512" vm="15818">
        <f ca="1"/>
        <v>216</v>
      </c>
      <c r="Q3512" vm="17132">
        <f ca="1"/>
        <v>31.082999999999998</v>
      </c>
    </row>
    <row r="3513" spans="2:17" x14ac:dyDescent="0.2">
      <c r="B3513" vm="17373">
        <f ca="1"/>
        <v>53.783499999999997</v>
      </c>
      <c r="C3513" vm="17374">
        <f ca="1"/>
        <v>84</v>
      </c>
      <c r="N3513" vm="17375">
        <f ca="1"/>
        <v>173.92</v>
      </c>
      <c r="O3513" vm="17376">
        <f ca="1"/>
        <v>270.36</v>
      </c>
      <c r="P3513" vm="17207">
        <f ca="1"/>
        <v>214.48</v>
      </c>
      <c r="Q3513" vm="17377">
        <f ca="1"/>
        <v>30.683</v>
      </c>
    </row>
    <row r="3514" spans="2:17" x14ac:dyDescent="0.2">
      <c r="B3514" vm="17378">
        <f ca="1"/>
        <v>53.000999999999998</v>
      </c>
      <c r="C3514" vm="17379">
        <f ca="1"/>
        <v>81.900000000000006</v>
      </c>
      <c r="N3514" vm="17380">
        <f ca="1"/>
        <v>171.12</v>
      </c>
      <c r="O3514" vm="17381">
        <f ca="1"/>
        <v>261.04000000000002</v>
      </c>
      <c r="P3514" vm="17382">
        <f ca="1"/>
        <v>206.9</v>
      </c>
      <c r="Q3514" vm="17383">
        <f ca="1"/>
        <v>30.406400000000001</v>
      </c>
    </row>
    <row r="3515" spans="2:17" x14ac:dyDescent="0.2">
      <c r="B3515" vm="17384">
        <f ca="1"/>
        <v>52.350499999999997</v>
      </c>
      <c r="C3515" vm="10045">
        <f ca="1"/>
        <v>78.3</v>
      </c>
      <c r="N3515" vm="17385">
        <f ca="1"/>
        <v>188.39</v>
      </c>
      <c r="O3515" vm="17151">
        <f ca="1"/>
        <v>259.7</v>
      </c>
      <c r="P3515" vm="17386">
        <f ca="1"/>
        <v>210.55</v>
      </c>
      <c r="Q3515" vm="12270">
        <f ca="1"/>
        <v>30.266400000000001</v>
      </c>
    </row>
    <row r="3516" spans="2:17" x14ac:dyDescent="0.2">
      <c r="B3516" vm="744">
        <f ca="1"/>
        <v>51.7</v>
      </c>
      <c r="C3516" vm="17387">
        <f ca="1"/>
        <v>77</v>
      </c>
      <c r="N3516" vm="17388">
        <f ca="1"/>
        <v>185.8</v>
      </c>
      <c r="O3516" vm="17389">
        <f ca="1"/>
        <v>252.37</v>
      </c>
      <c r="P3516" vm="14729">
        <f ca="1"/>
        <v>205</v>
      </c>
      <c r="Q3516" vm="17390">
        <f ca="1"/>
        <v>30.4297</v>
      </c>
    </row>
    <row r="3517" spans="2:17" x14ac:dyDescent="0.2">
      <c r="B3517" vm="17391">
        <f ca="1"/>
        <v>52.3645</v>
      </c>
      <c r="C3517" vm="17392">
        <f ca="1"/>
        <v>77.152500000000003</v>
      </c>
      <c r="N3517" vm="14316">
        <f ca="1"/>
        <v>177.92</v>
      </c>
      <c r="O3517" vm="17393">
        <f ca="1"/>
        <v>248.5</v>
      </c>
      <c r="P3517" vm="17394">
        <f ca="1"/>
        <v>199.84</v>
      </c>
      <c r="Q3517" vm="17395">
        <f ca="1"/>
        <v>30.0364</v>
      </c>
    </row>
    <row r="3518" spans="2:17" x14ac:dyDescent="0.2">
      <c r="B3518" vm="887">
        <f ca="1"/>
        <v>51.3</v>
      </c>
      <c r="C3518" vm="9023">
        <f ca="1"/>
        <v>74.2</v>
      </c>
      <c r="N3518" vm="17396">
        <f ca="1"/>
        <v>186.56</v>
      </c>
      <c r="O3518" vm="17397">
        <f ca="1"/>
        <v>240.73</v>
      </c>
      <c r="P3518" vm="17398">
        <f ca="1"/>
        <v>190.01</v>
      </c>
      <c r="Q3518" vm="17399">
        <f ca="1"/>
        <v>28.956399999999999</v>
      </c>
    </row>
    <row r="3519" spans="2:17" x14ac:dyDescent="0.2">
      <c r="B3519" vm="17400">
        <f ca="1"/>
        <v>51.601999999999997</v>
      </c>
      <c r="C3519" vm="17401">
        <f ca="1"/>
        <v>73.249499999999998</v>
      </c>
      <c r="N3519" vm="17402">
        <f ca="1"/>
        <v>184.68</v>
      </c>
      <c r="O3519" vm="17403">
        <f ca="1"/>
        <v>236.24</v>
      </c>
      <c r="P3519" vm="17404">
        <f ca="1"/>
        <v>196.5</v>
      </c>
      <c r="Q3519" vm="17405">
        <f ca="1"/>
        <v>28.846399999999999</v>
      </c>
    </row>
    <row r="3520" spans="2:17" x14ac:dyDescent="0.2">
      <c r="B3520" vm="17406">
        <f ca="1"/>
        <v>49.216000000000001</v>
      </c>
      <c r="C3520" vm="17407">
        <f ca="1"/>
        <v>67.3</v>
      </c>
      <c r="N3520" vm="15420">
        <f ca="1"/>
        <v>182.3</v>
      </c>
      <c r="O3520" vm="16685">
        <f ca="1"/>
        <v>232.7</v>
      </c>
      <c r="P3520" vm="17408">
        <f ca="1"/>
        <v>196.9</v>
      </c>
      <c r="Q3520" vm="17409">
        <f ca="1"/>
        <v>28.8064</v>
      </c>
    </row>
    <row r="3521" spans="2:17" x14ac:dyDescent="0.2">
      <c r="B3521" vm="17410">
        <f ca="1"/>
        <v>49.899500000000003</v>
      </c>
      <c r="C3521" vm="17411">
        <f ca="1"/>
        <v>68.444500000000005</v>
      </c>
      <c r="N3521" vm="17412">
        <f ca="1"/>
        <v>184.97</v>
      </c>
      <c r="O3521" vm="17413">
        <f ca="1"/>
        <v>239.1</v>
      </c>
      <c r="P3521" vm="17414">
        <f ca="1"/>
        <v>200.75</v>
      </c>
      <c r="Q3521" vm="17415">
        <f ca="1"/>
        <v>29.916399999999999</v>
      </c>
    </row>
    <row r="3522" spans="2:17" x14ac:dyDescent="0.2">
      <c r="B3522" vm="17416">
        <f ca="1"/>
        <v>51.31</v>
      </c>
      <c r="C3522" vm="17417">
        <f ca="1"/>
        <v>72.709999999999994</v>
      </c>
      <c r="N3522" vm="17418">
        <f ca="1"/>
        <v>184.4</v>
      </c>
      <c r="O3522" vm="17419">
        <f ca="1"/>
        <v>246.71</v>
      </c>
      <c r="P3522" vm="17420">
        <f ca="1"/>
        <v>198.42</v>
      </c>
      <c r="Q3522" vm="17421">
        <f ca="1"/>
        <v>30.689699999999998</v>
      </c>
    </row>
    <row r="3523" spans="2:17" x14ac:dyDescent="0.2">
      <c r="B3523" vm="17422">
        <f ca="1"/>
        <v>52.975000000000001</v>
      </c>
      <c r="C3523" vm="17423">
        <f ca="1"/>
        <v>73.667500000000004</v>
      </c>
      <c r="N3523" vm="15969">
        <f ca="1"/>
        <v>186.54</v>
      </c>
      <c r="O3523" vm="17424">
        <f ca="1"/>
        <v>248.06</v>
      </c>
      <c r="P3523" vm="17425">
        <f ca="1"/>
        <v>202.09</v>
      </c>
      <c r="Q3523" vm="17426">
        <f ca="1"/>
        <v>30.889700000000001</v>
      </c>
    </row>
    <row r="3524" spans="2:17" x14ac:dyDescent="0.2">
      <c r="B3524" vm="17427">
        <f ca="1"/>
        <v>52.891500000000001</v>
      </c>
      <c r="C3524" vm="17428">
        <f ca="1"/>
        <v>75.540000000000006</v>
      </c>
      <c r="N3524" vm="17429">
        <f ca="1"/>
        <v>195.17</v>
      </c>
      <c r="O3524" vm="16184">
        <f ca="1"/>
        <v>245</v>
      </c>
      <c r="P3524" vm="14745">
        <f ca="1"/>
        <v>210</v>
      </c>
      <c r="Q3524" vm="17430">
        <f ca="1"/>
        <v>30.546399999999998</v>
      </c>
    </row>
    <row r="3525" spans="2:17" x14ac:dyDescent="0.2">
      <c r="B3525" vm="876">
        <f ca="1"/>
        <v>51.36</v>
      </c>
      <c r="C3525" vm="17431">
        <f ca="1"/>
        <v>73.260000000000005</v>
      </c>
      <c r="N3525" vm="17432">
        <f ca="1"/>
        <v>199.55</v>
      </c>
      <c r="O3525" vm="17433">
        <f ca="1"/>
        <v>243.48</v>
      </c>
      <c r="P3525" vm="17434">
        <f ca="1"/>
        <v>209.93</v>
      </c>
      <c r="Q3525" vm="17435">
        <f ca="1"/>
        <v>31.069700000000001</v>
      </c>
    </row>
    <row r="3526" spans="2:17" x14ac:dyDescent="0.2">
      <c r="B3526" vm="17436">
        <f ca="1"/>
        <v>52.533499999999997</v>
      </c>
      <c r="C3526" vm="17437">
        <f ca="1"/>
        <v>76.000500000000002</v>
      </c>
      <c r="N3526" vm="17438">
        <f ca="1"/>
        <v>201.02</v>
      </c>
      <c r="O3526" vm="17439">
        <f ca="1"/>
        <v>239.8</v>
      </c>
      <c r="P3526" vm="17440">
        <f ca="1"/>
        <v>211.7</v>
      </c>
      <c r="Q3526" vm="17435">
        <f ca="1"/>
        <v>31.069700000000001</v>
      </c>
    </row>
    <row r="3527" spans="2:17" x14ac:dyDescent="0.2">
      <c r="B3527" vm="17441">
        <f ca="1"/>
        <v>52.128</v>
      </c>
      <c r="C3527" vm="16413">
        <f ca="1"/>
        <v>76.5</v>
      </c>
      <c r="N3527" vm="16420">
        <f ca="1"/>
        <v>218.89</v>
      </c>
      <c r="O3527" vm="17442">
        <f ca="1"/>
        <v>240.4</v>
      </c>
      <c r="P3527" vm="17443">
        <f ca="1"/>
        <v>216.34</v>
      </c>
      <c r="Q3527" vm="17444">
        <f ca="1"/>
        <v>31.206399999999999</v>
      </c>
    </row>
    <row r="3528" spans="2:17" x14ac:dyDescent="0.2">
      <c r="B3528" vm="17445">
        <f ca="1"/>
        <v>54.048499999999997</v>
      </c>
      <c r="C3528" vm="17446">
        <f ca="1"/>
        <v>80.115499999999997</v>
      </c>
      <c r="N3528" vm="17447">
        <f ca="1"/>
        <v>234.56</v>
      </c>
      <c r="O3528" vm="17448">
        <f ca="1"/>
        <v>242.33</v>
      </c>
      <c r="P3528" vm="17449">
        <f ca="1"/>
        <v>217.84</v>
      </c>
      <c r="Q3528" vm="17450">
        <f ca="1"/>
        <v>31.686299999999999</v>
      </c>
    </row>
    <row r="3529" spans="2:17" x14ac:dyDescent="0.2">
      <c r="B3529" vm="2758">
        <f ca="1"/>
        <v>54.3</v>
      </c>
      <c r="C3529" vm="17451">
        <f ca="1"/>
        <v>83.234499999999997</v>
      </c>
      <c r="N3529" vm="17452">
        <f ca="1"/>
        <v>249.81</v>
      </c>
      <c r="O3529" vm="17453">
        <f ca="1"/>
        <v>244.76</v>
      </c>
      <c r="P3529" vm="17454">
        <f ca="1"/>
        <v>215.3</v>
      </c>
      <c r="Q3529" vm="17455">
        <f ca="1"/>
        <v>31.902999999999999</v>
      </c>
    </row>
    <row r="3530" spans="2:17" x14ac:dyDescent="0.2">
      <c r="B3530" vm="12092">
        <f ca="1"/>
        <v>54.399500000000003</v>
      </c>
      <c r="C3530" vm="17456">
        <f ca="1"/>
        <v>82.649000000000001</v>
      </c>
      <c r="N3530" vm="17457">
        <f ca="1"/>
        <v>247.71</v>
      </c>
      <c r="O3530" vm="17458">
        <f ca="1"/>
        <v>242.08</v>
      </c>
      <c r="P3530" vm="17459">
        <f ca="1"/>
        <v>214.99</v>
      </c>
      <c r="Q3530" vm="17460">
        <f ca="1"/>
        <v>31.292999999999999</v>
      </c>
    </row>
    <row r="3531" spans="2:17" x14ac:dyDescent="0.2">
      <c r="B3531" vm="17461">
        <f ca="1"/>
        <v>53.747</v>
      </c>
      <c r="C3531" vm="17462">
        <f ca="1"/>
        <v>82.0505</v>
      </c>
      <c r="N3531" vm="17463">
        <f ca="1"/>
        <v>251</v>
      </c>
      <c r="O3531" vm="17464">
        <f ca="1"/>
        <v>243.45</v>
      </c>
      <c r="P3531" vm="17465">
        <f ca="1"/>
        <v>218.42</v>
      </c>
      <c r="Q3531" vm="17315">
        <f ca="1"/>
        <v>31.663</v>
      </c>
    </row>
    <row r="3532" spans="2:17" x14ac:dyDescent="0.2">
      <c r="B3532" vm="17466">
        <f ca="1"/>
        <v>53.494999999999997</v>
      </c>
      <c r="C3532" vm="17467">
        <f ca="1"/>
        <v>82.027500000000003</v>
      </c>
      <c r="N3532" vm="17468">
        <f ca="1"/>
        <v>262.8</v>
      </c>
      <c r="O3532" vm="17469">
        <f ca="1"/>
        <v>246.59</v>
      </c>
      <c r="P3532" vm="17470">
        <f ca="1"/>
        <v>218.5</v>
      </c>
      <c r="Q3532" vm="17471">
        <f ca="1"/>
        <v>31.492999999999999</v>
      </c>
    </row>
    <row r="3533" spans="2:17" x14ac:dyDescent="0.2">
      <c r="B3533" vm="17472">
        <f ca="1"/>
        <v>52.667000000000002</v>
      </c>
      <c r="C3533" vm="10016">
        <f ca="1"/>
        <v>80.75</v>
      </c>
      <c r="N3533" vm="17473">
        <f ca="1"/>
        <v>263.3</v>
      </c>
      <c r="O3533" vm="16454">
        <f ca="1"/>
        <v>250</v>
      </c>
      <c r="P3533" vm="17474">
        <f ca="1"/>
        <v>224.84</v>
      </c>
      <c r="Q3533" vm="17475">
        <f ca="1"/>
        <v>31.823</v>
      </c>
    </row>
    <row r="3534" spans="2:17" x14ac:dyDescent="0.2">
      <c r="B3534" vm="17476">
        <f ca="1"/>
        <v>52.900500000000001</v>
      </c>
      <c r="C3534" vm="17477">
        <f ca="1"/>
        <v>81.599999999999994</v>
      </c>
      <c r="N3534" vm="17478">
        <f ca="1"/>
        <v>235.8</v>
      </c>
      <c r="O3534" vm="17479">
        <f ca="1"/>
        <v>258.73</v>
      </c>
      <c r="P3534" vm="17480">
        <f ca="1"/>
        <v>225.84</v>
      </c>
      <c r="Q3534" vm="17481">
        <f ca="1"/>
        <v>31.976299999999998</v>
      </c>
    </row>
    <row r="3535" spans="2:17" x14ac:dyDescent="0.2">
      <c r="B3535" vm="17482">
        <f ca="1"/>
        <v>54.5</v>
      </c>
      <c r="C3535" vm="17483">
        <f ca="1"/>
        <v>84.210999999999999</v>
      </c>
      <c r="N3535" vm="17484">
        <f ca="1"/>
        <v>255.97</v>
      </c>
      <c r="O3535" vm="17485">
        <f ca="1"/>
        <v>260.99</v>
      </c>
      <c r="P3535" vm="17486">
        <f ca="1"/>
        <v>223.91</v>
      </c>
      <c r="Q3535" vm="17487">
        <f ca="1"/>
        <v>32.106299999999997</v>
      </c>
    </row>
    <row r="3536" spans="2:17" x14ac:dyDescent="0.2">
      <c r="B3536" vm="12092">
        <f ca="1"/>
        <v>54.399500000000003</v>
      </c>
      <c r="C3536" vm="17374">
        <f ca="1"/>
        <v>84</v>
      </c>
      <c r="N3536" vm="16488">
        <f ca="1"/>
        <v>255.31</v>
      </c>
      <c r="O3536" vm="17488">
        <f ca="1"/>
        <v>262.60000000000002</v>
      </c>
      <c r="P3536" vm="17489">
        <f ca="1"/>
        <v>223.08</v>
      </c>
      <c r="Q3536" vm="17490">
        <f ca="1"/>
        <v>32.316299999999998</v>
      </c>
    </row>
    <row r="3537" spans="2:17" x14ac:dyDescent="0.2">
      <c r="B3537" vm="17491">
        <f ca="1"/>
        <v>55.429499999999997</v>
      </c>
      <c r="C3537" vm="17492">
        <f ca="1"/>
        <v>85.6</v>
      </c>
      <c r="N3537" vm="17493">
        <f ca="1"/>
        <v>252.73</v>
      </c>
      <c r="O3537" vm="17494">
        <f ca="1"/>
        <v>264.06</v>
      </c>
      <c r="P3537" vm="17495">
        <f ca="1"/>
        <v>225.76</v>
      </c>
      <c r="Q3537" vm="17496">
        <f ca="1"/>
        <v>32.383000000000003</v>
      </c>
    </row>
    <row r="3538" spans="2:17" x14ac:dyDescent="0.2">
      <c r="B3538" vm="2837">
        <f ca="1"/>
        <v>54.8</v>
      </c>
      <c r="C3538" vm="17497">
        <f ca="1"/>
        <v>84.05</v>
      </c>
      <c r="N3538" vm="17498">
        <f ca="1"/>
        <v>251.09</v>
      </c>
      <c r="O3538" vm="17499">
        <f ca="1"/>
        <v>267.75</v>
      </c>
      <c r="P3538" vm="17500">
        <f ca="1"/>
        <v>226.83</v>
      </c>
      <c r="Q3538" vm="17501">
        <f ca="1"/>
        <v>32.956299999999999</v>
      </c>
    </row>
    <row r="3539" spans="2:17" x14ac:dyDescent="0.2">
      <c r="B3539" vm="17502">
        <f ca="1"/>
        <v>54.343000000000004</v>
      </c>
      <c r="C3539" vm="17503">
        <f ca="1"/>
        <v>82.8</v>
      </c>
      <c r="N3539" vm="17504">
        <f ca="1"/>
        <v>247.79</v>
      </c>
      <c r="O3539" vm="17505">
        <f ca="1"/>
        <v>266.8</v>
      </c>
      <c r="P3539" vm="17506">
        <f ca="1"/>
        <v>222.78</v>
      </c>
      <c r="Q3539" vm="17507">
        <f ca="1"/>
        <v>32.732999999999997</v>
      </c>
    </row>
    <row r="3540" spans="2:17" x14ac:dyDescent="0.2">
      <c r="B3540" vm="17508">
        <f ca="1"/>
        <v>54.125500000000002</v>
      </c>
      <c r="C3540" vm="17509">
        <f ca="1"/>
        <v>82.0535</v>
      </c>
      <c r="N3540" vm="16653">
        <f ca="1"/>
        <v>244.21</v>
      </c>
      <c r="O3540" vm="17510">
        <f ca="1"/>
        <v>268.8</v>
      </c>
      <c r="P3540" vm="17511">
        <f ca="1"/>
        <v>218.31</v>
      </c>
      <c r="Q3540" vm="11647">
        <f ca="1"/>
        <v>32.9163</v>
      </c>
    </row>
    <row r="3541" spans="2:17" x14ac:dyDescent="0.2">
      <c r="B3541" vm="17512">
        <f ca="1"/>
        <v>54.711500000000001</v>
      </c>
      <c r="C3541" vm="17513">
        <f ca="1"/>
        <v>83.525000000000006</v>
      </c>
      <c r="N3541" vm="17514">
        <f ca="1"/>
        <v>253.6</v>
      </c>
      <c r="O3541" vm="17244">
        <f ca="1"/>
        <v>266.89999999999998</v>
      </c>
      <c r="P3541" vm="17515">
        <f ca="1"/>
        <v>214.81</v>
      </c>
      <c r="Q3541" vm="17018">
        <f ca="1"/>
        <v>32.176299999999998</v>
      </c>
    </row>
    <row r="3542" spans="2:17" x14ac:dyDescent="0.2">
      <c r="B3542" vm="17516">
        <f ca="1"/>
        <v>54.503500000000003</v>
      </c>
      <c r="C3542" vm="17517">
        <f ca="1"/>
        <v>82.179500000000004</v>
      </c>
      <c r="N3542" vm="17518">
        <f ca="1"/>
        <v>225.42</v>
      </c>
      <c r="O3542" vm="17519">
        <f ca="1"/>
        <v>266</v>
      </c>
      <c r="P3542" vm="17520">
        <f ca="1"/>
        <v>215.25</v>
      </c>
      <c r="Q3542" vm="17521">
        <f ca="1"/>
        <v>32.256300000000003</v>
      </c>
    </row>
    <row r="3543" spans="2:17" x14ac:dyDescent="0.2">
      <c r="B3543" vm="17522">
        <f ca="1"/>
        <v>54.052</v>
      </c>
      <c r="C3543" vm="17523">
        <f ca="1"/>
        <v>81.563500000000005</v>
      </c>
      <c r="N3543" vm="17524">
        <f ca="1"/>
        <v>216.8</v>
      </c>
      <c r="O3543" vm="17160">
        <f ca="1"/>
        <v>269.69</v>
      </c>
      <c r="P3543" vm="16547">
        <f ca="1"/>
        <v>216.5</v>
      </c>
      <c r="Q3543" vm="17525">
        <f ca="1"/>
        <v>32.226300000000002</v>
      </c>
    </row>
    <row r="3544" spans="2:17" x14ac:dyDescent="0.2">
      <c r="B3544" vm="17526">
        <f ca="1"/>
        <v>53.868000000000002</v>
      </c>
      <c r="C3544" vm="10586">
        <f ca="1"/>
        <v>81.150000000000006</v>
      </c>
      <c r="N3544" vm="17527">
        <f ca="1"/>
        <v>221.19</v>
      </c>
      <c r="O3544" vm="17528">
        <f ca="1"/>
        <v>270.48</v>
      </c>
      <c r="P3544" vm="17529">
        <f ca="1"/>
        <v>210.43</v>
      </c>
      <c r="Q3544" vm="17530">
        <f ca="1"/>
        <v>31.542999999999999</v>
      </c>
    </row>
    <row r="3545" spans="2:17" x14ac:dyDescent="0.2">
      <c r="B3545" vm="17531">
        <f ca="1"/>
        <v>55.612000000000002</v>
      </c>
      <c r="C3545" vm="17532">
        <f ca="1"/>
        <v>84.642499999999998</v>
      </c>
      <c r="N3545" vm="17533">
        <f ca="1"/>
        <v>224.9</v>
      </c>
      <c r="O3545" vm="17534">
        <f ca="1"/>
        <v>268.47000000000003</v>
      </c>
      <c r="P3545" vm="17535">
        <f ca="1"/>
        <v>214.27</v>
      </c>
      <c r="Q3545" vm="17074">
        <f ca="1"/>
        <v>31.972999999999999</v>
      </c>
    </row>
    <row r="3546" spans="2:17" x14ac:dyDescent="0.2">
      <c r="B3546" vm="17536">
        <f ca="1"/>
        <v>56.1145</v>
      </c>
      <c r="C3546" vm="17537">
        <f ca="1"/>
        <v>81.944000000000003</v>
      </c>
      <c r="N3546" vm="17538">
        <f ca="1"/>
        <v>232.25</v>
      </c>
      <c r="O3546" vm="16198">
        <f ca="1"/>
        <v>268.31</v>
      </c>
      <c r="P3546" vm="17539">
        <f ca="1"/>
        <v>211.67</v>
      </c>
      <c r="Q3546" vm="17127">
        <f ca="1"/>
        <v>31.2864</v>
      </c>
    </row>
    <row r="3547" spans="2:17" x14ac:dyDescent="0.2">
      <c r="B3547" vm="17540">
        <f ca="1"/>
        <v>55.950499999999998</v>
      </c>
      <c r="C3547" vm="10586">
        <f ca="1"/>
        <v>81.150000000000006</v>
      </c>
      <c r="N3547" vm="16290">
        <f ca="1"/>
        <v>227.9</v>
      </c>
      <c r="O3547" vm="17541">
        <f ca="1"/>
        <v>270.12</v>
      </c>
      <c r="P3547" vm="17542">
        <f ca="1"/>
        <v>213.1</v>
      </c>
      <c r="Q3547" vm="17543">
        <f ca="1"/>
        <v>31.749700000000001</v>
      </c>
    </row>
    <row r="3548" spans="2:17" x14ac:dyDescent="0.2">
      <c r="B3548" vm="17544">
        <f ca="1"/>
        <v>56.481499999999997</v>
      </c>
      <c r="C3548" vm="17545">
        <f ca="1"/>
        <v>82.167000000000002</v>
      </c>
      <c r="N3548" vm="17546">
        <f ca="1"/>
        <v>227.69</v>
      </c>
      <c r="O3548" vm="17547">
        <f ca="1"/>
        <v>265.14</v>
      </c>
      <c r="P3548" vm="17548">
        <f ca="1"/>
        <v>218.66</v>
      </c>
      <c r="Q3548" vm="17549">
        <f ca="1"/>
        <v>31.809699999999999</v>
      </c>
    </row>
    <row r="3549" spans="2:17" x14ac:dyDescent="0.2">
      <c r="B3549" vm="17550">
        <f ca="1"/>
        <v>57.463500000000003</v>
      </c>
      <c r="C3549" vm="17551">
        <f ca="1"/>
        <v>83.537499999999994</v>
      </c>
      <c r="N3549" vm="17552">
        <f ca="1"/>
        <v>214.88</v>
      </c>
      <c r="O3549" vm="17553">
        <f ca="1"/>
        <v>268.64</v>
      </c>
      <c r="P3549" vm="17554">
        <f ca="1"/>
        <v>219.51</v>
      </c>
      <c r="Q3549" vm="16282">
        <f ca="1"/>
        <v>31.702999999999999</v>
      </c>
    </row>
    <row r="3550" spans="2:17" x14ac:dyDescent="0.2">
      <c r="B3550" vm="17555">
        <f ca="1"/>
        <v>55.591000000000001</v>
      </c>
      <c r="C3550" vm="10748">
        <f ca="1"/>
        <v>81.25</v>
      </c>
      <c r="N3550" vm="17556">
        <f ca="1"/>
        <v>185.22</v>
      </c>
      <c r="O3550" vm="17557">
        <f ca="1"/>
        <v>267.5</v>
      </c>
      <c r="P3550" vm="17558">
        <f ca="1"/>
        <v>216.24</v>
      </c>
      <c r="Q3550" vm="17559">
        <f ca="1"/>
        <v>32.113</v>
      </c>
    </row>
    <row r="3551" spans="2:17" x14ac:dyDescent="0.2">
      <c r="B3551" vm="17560">
        <f ca="1"/>
        <v>54.744</v>
      </c>
      <c r="C3551" vm="17561">
        <f ca="1"/>
        <v>79.3</v>
      </c>
      <c r="N3551" vm="17414">
        <f ca="1"/>
        <v>200.75</v>
      </c>
      <c r="O3551" vm="17562">
        <f ca="1"/>
        <v>261.17</v>
      </c>
      <c r="P3551" vm="17563">
        <f ca="1"/>
        <v>206.35</v>
      </c>
      <c r="Q3551" vm="17564">
        <f ca="1"/>
        <v>31.882999999999999</v>
      </c>
    </row>
    <row r="3552" spans="2:17" x14ac:dyDescent="0.2">
      <c r="B3552" vm="7113">
        <f ca="1"/>
        <v>55.1875</v>
      </c>
      <c r="C3552" vm="17565">
        <f ca="1"/>
        <v>80.049000000000007</v>
      </c>
      <c r="N3552" vm="17566">
        <f ca="1"/>
        <v>200.77</v>
      </c>
      <c r="O3552" vm="17567">
        <f ca="1"/>
        <v>259.22000000000003</v>
      </c>
      <c r="P3552" vm="17568">
        <f ca="1"/>
        <v>206.98</v>
      </c>
      <c r="Q3552" vm="17569">
        <f ca="1"/>
        <v>32.273000000000003</v>
      </c>
    </row>
    <row r="3553" spans="2:17" x14ac:dyDescent="0.2">
      <c r="B3553" vm="17570">
        <f ca="1"/>
        <v>55.5505</v>
      </c>
      <c r="C3553" vm="9832">
        <f ca="1"/>
        <v>80.2</v>
      </c>
      <c r="N3553" vm="17571">
        <f ca="1"/>
        <v>195.7</v>
      </c>
      <c r="O3553" vm="17572">
        <f ca="1"/>
        <v>263.52</v>
      </c>
      <c r="P3553" vm="17573">
        <f ca="1"/>
        <v>217.37</v>
      </c>
      <c r="Q3553" vm="17574">
        <f ca="1"/>
        <v>32.433</v>
      </c>
    </row>
    <row r="3554" spans="2:17" x14ac:dyDescent="0.2">
      <c r="B3554" vm="17575">
        <f ca="1"/>
        <v>56.652000000000001</v>
      </c>
      <c r="C3554" vm="11273">
        <f ca="1"/>
        <v>82.35</v>
      </c>
      <c r="N3554" vm="17576">
        <f ca="1"/>
        <v>197.05</v>
      </c>
      <c r="O3554" vm="17577">
        <f ca="1"/>
        <v>263.24</v>
      </c>
      <c r="P3554" vm="17578">
        <f ca="1"/>
        <v>220.4</v>
      </c>
      <c r="Q3554" vm="17579">
        <f ca="1"/>
        <v>32.559699999999999</v>
      </c>
    </row>
    <row r="3555" spans="2:17" x14ac:dyDescent="0.2">
      <c r="B3555" vm="1644">
        <f ca="1"/>
        <v>56.25</v>
      </c>
      <c r="C3555" vm="17580">
        <f ca="1"/>
        <v>81.224999999999994</v>
      </c>
      <c r="N3555" vm="17581">
        <f ca="1"/>
        <v>199.02</v>
      </c>
      <c r="O3555" vm="17582">
        <f ca="1"/>
        <v>267.79000000000002</v>
      </c>
      <c r="P3555" vm="17583">
        <f ca="1"/>
        <v>218.62</v>
      </c>
      <c r="Q3555" vm="17584">
        <f ca="1"/>
        <v>32.993000000000002</v>
      </c>
    </row>
    <row r="3556" spans="2:17" x14ac:dyDescent="0.2">
      <c r="B3556" vm="17585">
        <f ca="1"/>
        <v>56.965000000000003</v>
      </c>
      <c r="C3556" vm="17586">
        <f ca="1"/>
        <v>81.393000000000001</v>
      </c>
      <c r="N3556" vm="17587">
        <f ca="1"/>
        <v>198.47</v>
      </c>
      <c r="O3556" vm="17588">
        <f ca="1"/>
        <v>271.17</v>
      </c>
      <c r="P3556" vm="17589">
        <f ca="1"/>
        <v>211.77</v>
      </c>
      <c r="Q3556" vm="17590">
        <f ca="1"/>
        <v>34.126300000000001</v>
      </c>
    </row>
    <row r="3557" spans="2:17" x14ac:dyDescent="0.2">
      <c r="B3557" vm="17591">
        <f ca="1"/>
        <v>55.832000000000001</v>
      </c>
      <c r="C3557" vm="11492">
        <f ca="1"/>
        <v>80.05</v>
      </c>
      <c r="N3557" vm="17592">
        <f ca="1"/>
        <v>207.39</v>
      </c>
      <c r="O3557" vm="17593">
        <f ca="1"/>
        <v>269.20999999999998</v>
      </c>
      <c r="P3557" vm="17594">
        <f ca="1"/>
        <v>213.61</v>
      </c>
      <c r="Q3557" vm="17595">
        <f ca="1"/>
        <v>33.936300000000003</v>
      </c>
    </row>
    <row r="3558" spans="2:17" x14ac:dyDescent="0.2">
      <c r="B3558" vm="17596">
        <f ca="1"/>
        <v>56.444000000000003</v>
      </c>
      <c r="C3558" vm="9837">
        <f ca="1"/>
        <v>81.5</v>
      </c>
      <c r="N3558" vm="17597">
        <f ca="1"/>
        <v>205.02</v>
      </c>
      <c r="O3558" vm="17598">
        <f ca="1"/>
        <v>269.47000000000003</v>
      </c>
      <c r="P3558" vm="17599">
        <f ca="1"/>
        <v>209.35</v>
      </c>
      <c r="Q3558" vm="17600">
        <f ca="1"/>
        <v>33.219700000000003</v>
      </c>
    </row>
    <row r="3559" spans="2:17" x14ac:dyDescent="0.2">
      <c r="B3559" vm="17601">
        <f ca="1"/>
        <v>55.939</v>
      </c>
      <c r="C3559" vm="17602">
        <f ca="1"/>
        <v>80.992500000000007</v>
      </c>
      <c r="N3559" vm="17603">
        <f ca="1"/>
        <v>211.15</v>
      </c>
      <c r="O3559" vm="17050">
        <f ca="1"/>
        <v>266.5</v>
      </c>
      <c r="P3559" vm="17604">
        <f ca="1"/>
        <v>212.27</v>
      </c>
      <c r="Q3559" vm="17605">
        <f ca="1"/>
        <v>33.273000000000003</v>
      </c>
    </row>
    <row r="3560" spans="2:17" x14ac:dyDescent="0.2">
      <c r="B3560" vm="7728">
        <f ca="1"/>
        <v>55.484999999999999</v>
      </c>
      <c r="C3560" vm="17606">
        <f ca="1"/>
        <v>81.174999999999997</v>
      </c>
      <c r="N3560" vm="17607">
        <f ca="1"/>
        <v>217.07</v>
      </c>
      <c r="O3560" vm="17608">
        <f ca="1"/>
        <v>267.58</v>
      </c>
      <c r="P3560" vm="17609">
        <f ca="1"/>
        <v>203.75</v>
      </c>
      <c r="Q3560" vm="17610">
        <f ca="1"/>
        <v>33.372999999999998</v>
      </c>
    </row>
    <row r="3561" spans="2:17" x14ac:dyDescent="0.2">
      <c r="B3561" vm="17611">
        <f ca="1"/>
        <v>56.096499999999999</v>
      </c>
      <c r="C3561" vm="17612">
        <f ca="1"/>
        <v>82.072500000000005</v>
      </c>
      <c r="N3561" vm="17613">
        <f ca="1"/>
        <v>224.88</v>
      </c>
      <c r="O3561" vm="17614">
        <f ca="1"/>
        <v>264.66000000000003</v>
      </c>
      <c r="P3561" vm="17615">
        <f ca="1"/>
        <v>200.05</v>
      </c>
      <c r="Q3561" vm="17616">
        <f ca="1"/>
        <v>33.006300000000003</v>
      </c>
    </row>
    <row r="3562" spans="2:17" x14ac:dyDescent="0.2">
      <c r="B3562" vm="17617">
        <f ca="1"/>
        <v>55.718499999999999</v>
      </c>
      <c r="C3562" vm="17618">
        <f ca="1"/>
        <v>81.299000000000007</v>
      </c>
      <c r="N3562" vm="17619">
        <f ca="1"/>
        <v>222.67</v>
      </c>
      <c r="O3562" vm="17620">
        <f ca="1"/>
        <v>261.61</v>
      </c>
      <c r="P3562" vm="17621">
        <f ca="1"/>
        <v>196.71</v>
      </c>
      <c r="Q3562" vm="17622">
        <f ca="1"/>
        <v>32.706299999999999</v>
      </c>
    </row>
    <row r="3563" spans="2:17" x14ac:dyDescent="0.2">
      <c r="B3563" vm="17623">
        <f ca="1"/>
        <v>55.700499999999998</v>
      </c>
      <c r="C3563" vm="17624">
        <f ca="1"/>
        <v>81.409000000000006</v>
      </c>
      <c r="N3563" vm="17625">
        <f ca="1"/>
        <v>223.82</v>
      </c>
      <c r="O3563" vm="16091">
        <f ca="1"/>
        <v>249.7</v>
      </c>
      <c r="P3563" vm="17626">
        <f ca="1"/>
        <v>193.49</v>
      </c>
      <c r="Q3563" vm="17627">
        <f ca="1"/>
        <v>32.703000000000003</v>
      </c>
    </row>
    <row r="3564" spans="2:17" x14ac:dyDescent="0.2">
      <c r="B3564" vm="2581">
        <f ca="1"/>
        <v>55.95</v>
      </c>
      <c r="C3564" vm="17628">
        <f ca="1"/>
        <v>81.762500000000003</v>
      </c>
      <c r="N3564" vm="17629">
        <f ca="1"/>
        <v>214.45500000000001</v>
      </c>
      <c r="O3564" vm="17630">
        <f ca="1"/>
        <v>243.56</v>
      </c>
      <c r="P3564" vm="17631">
        <f ca="1"/>
        <v>194.53</v>
      </c>
      <c r="Q3564" vm="17632">
        <f ca="1"/>
        <v>33.156300000000002</v>
      </c>
    </row>
    <row r="3565" spans="2:17" x14ac:dyDescent="0.2">
      <c r="B3565" vm="17633">
        <f ca="1"/>
        <v>56.55</v>
      </c>
      <c r="C3565" vm="17634">
        <f ca="1"/>
        <v>82.756500000000003</v>
      </c>
      <c r="N3565" vm="17635">
        <f ca="1"/>
        <v>218.75</v>
      </c>
      <c r="O3565" vm="17636">
        <f ca="1"/>
        <v>248.12</v>
      </c>
      <c r="P3565" vm="14634">
        <f ca="1"/>
        <v>197</v>
      </c>
      <c r="Q3565" vm="17622">
        <f ca="1"/>
        <v>32.706299999999999</v>
      </c>
    </row>
    <row r="3566" spans="2:17" x14ac:dyDescent="0.2">
      <c r="B3566" vm="17637">
        <f ca="1"/>
        <v>57.728000000000002</v>
      </c>
      <c r="C3566" vm="11622">
        <f ca="1"/>
        <v>84.25</v>
      </c>
      <c r="N3566" vm="17638">
        <f ca="1"/>
        <v>213.25</v>
      </c>
      <c r="O3566" vm="17639">
        <f ca="1"/>
        <v>236.53</v>
      </c>
      <c r="P3566" vm="15791">
        <f ca="1"/>
        <v>197.32</v>
      </c>
      <c r="Q3566" vm="17640">
        <f ca="1"/>
        <v>32.709699999999998</v>
      </c>
    </row>
    <row r="3567" spans="2:17" x14ac:dyDescent="0.2">
      <c r="B3567" vm="9044">
        <f ca="1"/>
        <v>57.8</v>
      </c>
      <c r="C3567" vm="17641">
        <f ca="1"/>
        <v>85.147499999999994</v>
      </c>
      <c r="N3567" vm="15681">
        <f ca="1"/>
        <v>209.72</v>
      </c>
      <c r="O3567" vm="17642">
        <f ca="1"/>
        <v>241.74</v>
      </c>
      <c r="P3567" vm="15473">
        <f ca="1"/>
        <v>202.85</v>
      </c>
      <c r="Q3567" vm="17643">
        <f ca="1"/>
        <v>32.756300000000003</v>
      </c>
    </row>
    <row r="3568" spans="2:17" x14ac:dyDescent="0.2">
      <c r="B3568" vm="17644">
        <f ca="1"/>
        <v>58.588000000000001</v>
      </c>
      <c r="C3568" vm="17645">
        <f ca="1"/>
        <v>84.798500000000004</v>
      </c>
      <c r="N3568" vm="17646">
        <f ca="1"/>
        <v>209.8</v>
      </c>
      <c r="O3568" vm="17647">
        <f ca="1"/>
        <v>240.3</v>
      </c>
      <c r="P3568" vm="17648">
        <f ca="1"/>
        <v>202.82</v>
      </c>
      <c r="Q3568" vm="16038">
        <f ca="1"/>
        <v>32.569699999999997</v>
      </c>
    </row>
    <row r="3569" spans="2:17" x14ac:dyDescent="0.2">
      <c r="B3569" vm="17649">
        <f ca="1"/>
        <v>58.024999999999999</v>
      </c>
      <c r="C3569" vm="17650">
        <f ca="1"/>
        <v>83.368499999999997</v>
      </c>
      <c r="N3569" vm="17651">
        <f ca="1"/>
        <v>208.63</v>
      </c>
      <c r="O3569" vm="17652">
        <f ca="1"/>
        <v>235.15</v>
      </c>
      <c r="P3569" vm="17653">
        <f ca="1"/>
        <v>196.35</v>
      </c>
      <c r="Q3569" vm="17654">
        <f ca="1"/>
        <v>32.516300000000001</v>
      </c>
    </row>
    <row r="3570" spans="2:17" x14ac:dyDescent="0.2">
      <c r="B3570" vm="17655">
        <f ca="1"/>
        <v>56.695</v>
      </c>
      <c r="C3570" vm="17656">
        <f ca="1"/>
        <v>80.200500000000005</v>
      </c>
      <c r="N3570" vm="17657">
        <f ca="1"/>
        <v>215.26</v>
      </c>
      <c r="O3570" vm="17658">
        <f ca="1"/>
        <v>239.21</v>
      </c>
      <c r="P3570" vm="17659">
        <f ca="1"/>
        <v>199.67</v>
      </c>
      <c r="Q3570" vm="17660">
        <f ca="1"/>
        <v>32.679699999999997</v>
      </c>
    </row>
    <row r="3571" spans="2:17" x14ac:dyDescent="0.2">
      <c r="B3571" vm="9475">
        <f ca="1"/>
        <v>57.6</v>
      </c>
      <c r="C3571" vm="17661">
        <f ca="1"/>
        <v>81.305999999999997</v>
      </c>
      <c r="N3571" vm="15669">
        <f ca="1"/>
        <v>210.59</v>
      </c>
      <c r="O3571" vm="17662">
        <f ca="1"/>
        <v>244.95</v>
      </c>
      <c r="P3571" vm="17663">
        <f ca="1"/>
        <v>200.88</v>
      </c>
      <c r="Q3571" vm="17664">
        <f ca="1"/>
        <v>32.843000000000004</v>
      </c>
    </row>
    <row r="3572" spans="2:17" x14ac:dyDescent="0.2">
      <c r="B3572" vm="17665">
        <f ca="1"/>
        <v>59.115000000000002</v>
      </c>
      <c r="C3572" vm="17370">
        <f ca="1"/>
        <v>83.45</v>
      </c>
      <c r="N3572" vm="17666">
        <f ca="1"/>
        <v>223.49</v>
      </c>
      <c r="O3572" vm="17667">
        <f ca="1"/>
        <v>247.96</v>
      </c>
      <c r="P3572" vm="15655">
        <f ca="1"/>
        <v>203.91</v>
      </c>
      <c r="Q3572" vm="11632">
        <f ca="1"/>
        <v>32.899700000000003</v>
      </c>
    </row>
    <row r="3573" spans="2:17" x14ac:dyDescent="0.2">
      <c r="B3573" vm="17668">
        <f ca="1"/>
        <v>60.296500000000002</v>
      </c>
      <c r="C3573" vm="17669">
        <f ca="1"/>
        <v>84.15</v>
      </c>
      <c r="N3573" vm="17670">
        <f ca="1"/>
        <v>232.6</v>
      </c>
      <c r="O3573" vm="17671">
        <f ca="1"/>
        <v>253</v>
      </c>
      <c r="P3573" vm="17672">
        <f ca="1"/>
        <v>200.59</v>
      </c>
      <c r="Q3573" vm="17673">
        <f ca="1"/>
        <v>32.802999999999997</v>
      </c>
    </row>
    <row r="3574" spans="2:17" x14ac:dyDescent="0.2">
      <c r="B3574" vm="17674">
        <f ca="1"/>
        <v>59.951000000000001</v>
      </c>
      <c r="C3574" vm="17675">
        <f ca="1"/>
        <v>84.56</v>
      </c>
      <c r="N3574" vm="17676">
        <f ca="1"/>
        <v>216.2</v>
      </c>
      <c r="O3574" vm="17677">
        <f ca="1"/>
        <v>254.34</v>
      </c>
      <c r="P3574" vm="17678">
        <f ca="1"/>
        <v>205.11</v>
      </c>
      <c r="Q3574" vm="17679">
        <f ca="1"/>
        <v>32.759700000000002</v>
      </c>
    </row>
    <row r="3575" spans="2:17" x14ac:dyDescent="0.2">
      <c r="B3575" vm="1175">
        <f ca="1"/>
        <v>59.9</v>
      </c>
      <c r="C3575" vm="17680">
        <f ca="1"/>
        <v>85.15</v>
      </c>
      <c r="N3575" vm="17681">
        <f ca="1"/>
        <v>220.07</v>
      </c>
      <c r="O3575" vm="17682">
        <f ca="1"/>
        <v>252.66</v>
      </c>
      <c r="P3575" vm="14745">
        <f ca="1"/>
        <v>210</v>
      </c>
      <c r="Q3575" vm="17683">
        <f ca="1"/>
        <v>32.766300000000001</v>
      </c>
    </row>
    <row r="3576" spans="2:17" x14ac:dyDescent="0.2">
      <c r="B3576" vm="17684">
        <f ca="1"/>
        <v>59.484499999999997</v>
      </c>
      <c r="C3576" vm="17685">
        <f ca="1"/>
        <v>85.635000000000005</v>
      </c>
      <c r="N3576" vm="17686">
        <f ca="1"/>
        <v>224.55</v>
      </c>
      <c r="O3576" vm="17687">
        <f ca="1"/>
        <v>255.95</v>
      </c>
      <c r="P3576" vm="15929">
        <f ca="1"/>
        <v>210.38</v>
      </c>
      <c r="Q3576" vm="17688">
        <f ca="1"/>
        <v>33.329700000000003</v>
      </c>
    </row>
    <row r="3577" spans="2:17" x14ac:dyDescent="0.2">
      <c r="B3577" vm="17689">
        <f ca="1"/>
        <v>59.585999999999999</v>
      </c>
      <c r="C3577" vm="17690">
        <f ca="1"/>
        <v>87.6755</v>
      </c>
      <c r="N3577" vm="17691">
        <f ca="1"/>
        <v>224.66</v>
      </c>
      <c r="O3577" vm="17692">
        <f ca="1"/>
        <v>257.43</v>
      </c>
      <c r="P3577" vm="17693">
        <f ca="1"/>
        <v>212.05</v>
      </c>
      <c r="Q3577" vm="17694">
        <f ca="1"/>
        <v>33.066299999999998</v>
      </c>
    </row>
    <row r="3578" spans="2:17" x14ac:dyDescent="0.2">
      <c r="B3578" vm="17695">
        <f ca="1"/>
        <v>60.07</v>
      </c>
      <c r="C3578" vm="17696">
        <f ca="1"/>
        <v>88.497</v>
      </c>
      <c r="N3578" vm="16015">
        <f ca="1"/>
        <v>228</v>
      </c>
      <c r="O3578" vm="16589">
        <f ca="1"/>
        <v>249.19</v>
      </c>
      <c r="P3578" vm="17697">
        <f ca="1"/>
        <v>211.89</v>
      </c>
      <c r="Q3578" vm="17344">
        <f ca="1"/>
        <v>32.749699999999997</v>
      </c>
    </row>
    <row r="3579" spans="2:17" x14ac:dyDescent="0.2">
      <c r="B3579" vm="1233">
        <f ca="1"/>
        <v>61</v>
      </c>
      <c r="C3579" vm="17698">
        <f ca="1"/>
        <v>89.813000000000002</v>
      </c>
      <c r="N3579" vm="17699">
        <f ca="1"/>
        <v>229.3</v>
      </c>
      <c r="O3579" vm="17700">
        <f ca="1"/>
        <v>250.57</v>
      </c>
      <c r="P3579" vm="17701">
        <f ca="1"/>
        <v>212.95</v>
      </c>
      <c r="Q3579" vm="17702">
        <f ca="1"/>
        <v>32.859699999999997</v>
      </c>
    </row>
    <row r="3580" spans="2:17" x14ac:dyDescent="0.2">
      <c r="B3580" vm="17703">
        <f ca="1"/>
        <v>61.442500000000003</v>
      </c>
      <c r="C3580" vm="17704">
        <f ca="1"/>
        <v>90.508499999999998</v>
      </c>
      <c r="N3580" vm="17705">
        <f ca="1"/>
        <v>229.45</v>
      </c>
      <c r="O3580" vm="17706">
        <f ca="1"/>
        <v>247.42</v>
      </c>
      <c r="P3580" vm="17707">
        <f ca="1"/>
        <v>215.45</v>
      </c>
      <c r="Q3580" vm="17708">
        <f ca="1"/>
        <v>32.599699999999999</v>
      </c>
    </row>
    <row r="3581" spans="2:17" x14ac:dyDescent="0.2">
      <c r="B3581" vm="17709">
        <f ca="1"/>
        <v>59.978000000000002</v>
      </c>
      <c r="C3581" vm="17710">
        <f ca="1"/>
        <v>87.889499999999998</v>
      </c>
      <c r="N3581" vm="17711">
        <f ca="1"/>
        <v>230.09</v>
      </c>
      <c r="O3581" vm="17712">
        <f ca="1"/>
        <v>247.26</v>
      </c>
      <c r="P3581" vm="17713">
        <f ca="1"/>
        <v>211.12</v>
      </c>
      <c r="Q3581" vm="17714">
        <f ca="1"/>
        <v>32.786299999999997</v>
      </c>
    </row>
    <row r="3582" spans="2:17" x14ac:dyDescent="0.2">
      <c r="B3582" vm="17715">
        <f ca="1"/>
        <v>60.259500000000003</v>
      </c>
      <c r="C3582" vm="17716">
        <f ca="1"/>
        <v>89.65</v>
      </c>
      <c r="N3582" vm="17717">
        <f ca="1"/>
        <v>234</v>
      </c>
      <c r="O3582" vm="17718">
        <f ca="1"/>
        <v>242.94</v>
      </c>
      <c r="P3582" vm="17719">
        <f ca="1"/>
        <v>213.76</v>
      </c>
      <c r="Q3582" vm="17720">
        <f ca="1"/>
        <v>32.713000000000001</v>
      </c>
    </row>
    <row r="3583" spans="2:17" x14ac:dyDescent="0.2">
      <c r="B3583" vm="17721">
        <f ca="1"/>
        <v>59.595999999999997</v>
      </c>
      <c r="C3583" vm="17722">
        <f ca="1"/>
        <v>89.206500000000005</v>
      </c>
      <c r="N3583" vm="17723">
        <f ca="1"/>
        <v>241.52</v>
      </c>
      <c r="O3583" vm="17724">
        <f ca="1"/>
        <v>242.59</v>
      </c>
      <c r="P3583" vm="17725">
        <f ca="1"/>
        <v>212.59</v>
      </c>
      <c r="Q3583" vm="17726">
        <f ca="1"/>
        <v>32.529699999999998</v>
      </c>
    </row>
    <row r="3584" spans="2:17" x14ac:dyDescent="0.2">
      <c r="B3584" vm="17727">
        <f ca="1"/>
        <v>58.774999999999999</v>
      </c>
      <c r="C3584" vm="17728">
        <f ca="1"/>
        <v>88.5</v>
      </c>
      <c r="N3584" vm="17729">
        <f ca="1"/>
        <v>242.61</v>
      </c>
      <c r="O3584" vm="17730">
        <f ca="1"/>
        <v>244.29</v>
      </c>
      <c r="P3584" vm="17731">
        <f ca="1"/>
        <v>201.65</v>
      </c>
      <c r="Q3584" vm="17726">
        <f ca="1"/>
        <v>32.529699999999998</v>
      </c>
    </row>
    <row r="3585" spans="2:17" x14ac:dyDescent="0.2">
      <c r="B3585" vm="17732">
        <f ca="1"/>
        <v>59.009</v>
      </c>
      <c r="C3585" vm="17733">
        <f ca="1"/>
        <v>89.328999999999994</v>
      </c>
      <c r="N3585" vm="17734">
        <f ca="1"/>
        <v>254.08</v>
      </c>
      <c r="O3585" vm="17735">
        <f ca="1"/>
        <v>249.71</v>
      </c>
      <c r="P3585" vm="17736">
        <f ca="1"/>
        <v>192.99</v>
      </c>
      <c r="Q3585" vm="17737">
        <f ca="1"/>
        <v>32.656300000000002</v>
      </c>
    </row>
    <row r="3586" spans="2:17" x14ac:dyDescent="0.2">
      <c r="B3586" vm="17738">
        <f ca="1"/>
        <v>59.377000000000002</v>
      </c>
      <c r="C3586" vm="17739">
        <f ca="1"/>
        <v>90.005499999999998</v>
      </c>
      <c r="N3586" vm="17740">
        <f ca="1"/>
        <v>252.54</v>
      </c>
      <c r="O3586" vm="17741">
        <f ca="1"/>
        <v>245.51</v>
      </c>
      <c r="P3586" vm="17742">
        <f ca="1"/>
        <v>192.72</v>
      </c>
      <c r="Q3586" vm="17743">
        <f ca="1"/>
        <v>32.586300000000001</v>
      </c>
    </row>
    <row r="3587" spans="2:17" x14ac:dyDescent="0.2">
      <c r="B3587" vm="17744">
        <f ca="1"/>
        <v>60.002499999999998</v>
      </c>
      <c r="C3587" vm="17745">
        <f ca="1"/>
        <v>90.551000000000002</v>
      </c>
      <c r="N3587" vm="16102">
        <f ca="1"/>
        <v>260.60000000000002</v>
      </c>
      <c r="O3587" vm="17746">
        <f ca="1"/>
        <v>246.31</v>
      </c>
      <c r="P3587" vm="15121">
        <f ca="1"/>
        <v>195.98</v>
      </c>
      <c r="Q3587" vm="17747">
        <f ca="1"/>
        <v>32.372999999999998</v>
      </c>
    </row>
    <row r="3588" spans="2:17" x14ac:dyDescent="0.2">
      <c r="B3588" vm="17748">
        <f ca="1"/>
        <v>60.634999999999998</v>
      </c>
      <c r="C3588" vm="17749">
        <f ca="1"/>
        <v>91.335999999999999</v>
      </c>
      <c r="N3588" vm="17750">
        <f ca="1"/>
        <v>257.375</v>
      </c>
      <c r="O3588" vm="17751">
        <f ca="1"/>
        <v>245.48</v>
      </c>
      <c r="P3588" vm="17752">
        <f ca="1"/>
        <v>191.41</v>
      </c>
      <c r="Q3588" vm="17753">
        <f ca="1"/>
        <v>32.4163</v>
      </c>
    </row>
    <row r="3589" spans="2:17" x14ac:dyDescent="0.2">
      <c r="B3589" vm="17754">
        <f ca="1"/>
        <v>60.564500000000002</v>
      </c>
      <c r="C3589" vm="17755">
        <f ca="1"/>
        <v>91.032499999999999</v>
      </c>
      <c r="N3589" vm="17756">
        <f ca="1"/>
        <v>259.04000000000002</v>
      </c>
      <c r="O3589" vm="17757">
        <f ca="1"/>
        <v>248.95</v>
      </c>
      <c r="P3589" vm="17758">
        <f ca="1"/>
        <v>186.93</v>
      </c>
      <c r="Q3589" vm="17344">
        <f ca="1"/>
        <v>32.749699999999997</v>
      </c>
    </row>
    <row r="3590" spans="2:17" x14ac:dyDescent="0.2">
      <c r="B3590" vm="17759">
        <f ca="1"/>
        <v>60.965000000000003</v>
      </c>
      <c r="C3590" vm="17760">
        <f ca="1"/>
        <v>91.45</v>
      </c>
      <c r="N3590" vm="17761">
        <f ca="1"/>
        <v>262.67</v>
      </c>
      <c r="O3590" vm="17762">
        <f ca="1"/>
        <v>249.68</v>
      </c>
      <c r="P3590" vm="17763">
        <f ca="1"/>
        <v>195.71</v>
      </c>
      <c r="Q3590" vm="17764">
        <f ca="1"/>
        <v>32.816299999999998</v>
      </c>
    </row>
    <row r="3591" spans="2:17" x14ac:dyDescent="0.2">
      <c r="B3591" vm="17765">
        <f ca="1"/>
        <v>60.555500000000002</v>
      </c>
      <c r="C3591" vm="17766">
        <f ca="1"/>
        <v>91.661500000000004</v>
      </c>
      <c r="N3591" vm="17767">
        <f ca="1"/>
        <v>247.55</v>
      </c>
      <c r="O3591" vm="17768">
        <f ca="1"/>
        <v>247.57</v>
      </c>
      <c r="P3591" vm="17769">
        <f ca="1"/>
        <v>191.25</v>
      </c>
      <c r="Q3591" vm="17770">
        <f ca="1"/>
        <v>32.933</v>
      </c>
    </row>
    <row r="3592" spans="2:17" x14ac:dyDescent="0.2">
      <c r="B3592" vm="17771">
        <f ca="1"/>
        <v>60.094499999999996</v>
      </c>
      <c r="C3592" vm="17772">
        <f ca="1"/>
        <v>92.274500000000003</v>
      </c>
      <c r="N3592" vm="17773">
        <f ca="1"/>
        <v>244.48</v>
      </c>
      <c r="O3592" vm="17774">
        <f ca="1"/>
        <v>248.78</v>
      </c>
      <c r="P3592" vm="17775">
        <f ca="1"/>
        <v>196.14</v>
      </c>
      <c r="Q3592" vm="17776">
        <f ca="1"/>
        <v>32.836300000000001</v>
      </c>
    </row>
    <row r="3593" spans="2:17" x14ac:dyDescent="0.2">
      <c r="B3593" vm="17777">
        <f ca="1"/>
        <v>60.2545</v>
      </c>
      <c r="C3593" vm="11146">
        <f ca="1"/>
        <v>92.05</v>
      </c>
      <c r="N3593" vm="17778">
        <f ca="1"/>
        <v>246.69</v>
      </c>
      <c r="O3593" vm="17779">
        <f ca="1"/>
        <v>246.05</v>
      </c>
      <c r="P3593" vm="17780">
        <f ca="1"/>
        <v>197.73</v>
      </c>
      <c r="Q3593" vm="16132">
        <f ca="1"/>
        <v>33.232999999999997</v>
      </c>
    </row>
    <row r="3594" spans="2:17" x14ac:dyDescent="0.2">
      <c r="B3594" vm="17781">
        <f ca="1"/>
        <v>60.445</v>
      </c>
      <c r="C3594" vm="17782">
        <f ca="1"/>
        <v>92.435000000000002</v>
      </c>
      <c r="N3594" vm="17783">
        <f ca="1"/>
        <v>249</v>
      </c>
      <c r="O3594" vm="17784">
        <f ca="1"/>
        <v>236.5</v>
      </c>
      <c r="P3594" vm="17785">
        <f ca="1"/>
        <v>205.75</v>
      </c>
      <c r="Q3594" vm="11894">
        <f ca="1"/>
        <v>33.6663</v>
      </c>
    </row>
    <row r="3595" spans="2:17" x14ac:dyDescent="0.2">
      <c r="B3595" vm="17786">
        <f ca="1"/>
        <v>60.780999999999999</v>
      </c>
      <c r="C3595" vm="17787">
        <f ca="1"/>
        <v>92.42</v>
      </c>
      <c r="N3595" vm="17630">
        <f ca="1"/>
        <v>243.56</v>
      </c>
      <c r="O3595" vm="17788">
        <f ca="1"/>
        <v>225.77</v>
      </c>
      <c r="P3595" vm="14682">
        <f ca="1"/>
        <v>204</v>
      </c>
      <c r="Q3595" vm="17789">
        <f ca="1"/>
        <v>33.766300000000001</v>
      </c>
    </row>
    <row r="3596" spans="2:17" x14ac:dyDescent="0.2">
      <c r="B3596" vm="17790">
        <f ca="1"/>
        <v>61.204500000000003</v>
      </c>
      <c r="C3596" vm="17791">
        <f ca="1"/>
        <v>92.1</v>
      </c>
      <c r="N3596" vm="17792">
        <f ca="1"/>
        <v>243.82</v>
      </c>
      <c r="O3596" vm="17793">
        <f ca="1"/>
        <v>238.01</v>
      </c>
      <c r="P3596" vm="15791">
        <f ca="1"/>
        <v>197.32</v>
      </c>
      <c r="Q3596" vm="17794">
        <f ca="1"/>
        <v>34.296300000000002</v>
      </c>
    </row>
    <row r="3597" spans="2:17" x14ac:dyDescent="0.2">
      <c r="B3597" vm="17795">
        <f ca="1"/>
        <v>61.5</v>
      </c>
      <c r="C3597" vm="17796">
        <f ca="1"/>
        <v>92.567499999999995</v>
      </c>
      <c r="N3597" vm="17797">
        <f ca="1"/>
        <v>241.81</v>
      </c>
      <c r="O3597" vm="17798">
        <f ca="1"/>
        <v>223.79</v>
      </c>
      <c r="P3597" vm="17799">
        <f ca="1"/>
        <v>195.37</v>
      </c>
      <c r="Q3597" vm="17274">
        <f ca="1"/>
        <v>34.332999999999998</v>
      </c>
    </row>
    <row r="3598" spans="2:17" x14ac:dyDescent="0.2">
      <c r="B3598" vm="1336">
        <f ca="1"/>
        <v>61.85</v>
      </c>
      <c r="C3598" vm="17800">
        <f ca="1"/>
        <v>93.649500000000003</v>
      </c>
      <c r="N3598" vm="17801">
        <f ca="1"/>
        <v>220.13</v>
      </c>
      <c r="O3598" vm="17802">
        <f ca="1"/>
        <v>217.14</v>
      </c>
      <c r="P3598" vm="17803">
        <f ca="1"/>
        <v>196.79</v>
      </c>
      <c r="Q3598" vm="17804">
        <f ca="1"/>
        <v>34.369700000000002</v>
      </c>
    </row>
    <row r="3599" spans="2:17" x14ac:dyDescent="0.2">
      <c r="B3599" vm="10168">
        <f ca="1"/>
        <v>62.25</v>
      </c>
      <c r="C3599" vm="17805">
        <f ca="1"/>
        <v>93.439499999999995</v>
      </c>
      <c r="N3599" vm="17801">
        <f ca="1"/>
        <v>220.13</v>
      </c>
      <c r="O3599" vm="16734">
        <f ca="1"/>
        <v>224</v>
      </c>
      <c r="P3599" vm="17806">
        <f ca="1"/>
        <v>196.23</v>
      </c>
      <c r="Q3599" vm="17807">
        <f ca="1"/>
        <v>34.259700000000002</v>
      </c>
    </row>
    <row r="3600" spans="2:17" x14ac:dyDescent="0.2">
      <c r="B3600" vm="17808">
        <f ca="1"/>
        <v>61.833500000000001</v>
      </c>
      <c r="C3600" vm="11093">
        <f ca="1"/>
        <v>92.77</v>
      </c>
      <c r="N3600" vm="17809">
        <f ca="1"/>
        <v>220.01</v>
      </c>
      <c r="O3600" vm="17810">
        <f ca="1"/>
        <v>228.25</v>
      </c>
      <c r="P3600" vm="14671">
        <f ca="1"/>
        <v>200</v>
      </c>
      <c r="Q3600" vm="17811">
        <f ca="1"/>
        <v>34.176299999999998</v>
      </c>
    </row>
    <row r="3601" spans="2:17" x14ac:dyDescent="0.2">
      <c r="B3601" vm="17812">
        <f ca="1"/>
        <v>62.832000000000001</v>
      </c>
      <c r="C3601" vm="17813">
        <f ca="1"/>
        <v>94.56</v>
      </c>
      <c r="N3601" vm="16797">
        <f ca="1"/>
        <v>221.4</v>
      </c>
      <c r="O3601" vm="17711">
        <f ca="1"/>
        <v>230.09</v>
      </c>
      <c r="P3601" vm="17814">
        <f ca="1"/>
        <v>202.54</v>
      </c>
      <c r="Q3601" vm="17815">
        <f ca="1"/>
        <v>34.3797</v>
      </c>
    </row>
    <row r="3602" spans="2:17" x14ac:dyDescent="0.2">
      <c r="B3602" vm="17816">
        <f ca="1"/>
        <v>63.529499999999999</v>
      </c>
      <c r="C3602" vm="17817">
        <f ca="1"/>
        <v>96.25</v>
      </c>
      <c r="N3602" vm="17818">
        <f ca="1"/>
        <v>221.59</v>
      </c>
      <c r="O3602" vm="17819">
        <f ca="1"/>
        <v>228.53</v>
      </c>
      <c r="P3602" vm="17820">
        <f ca="1"/>
        <v>202.32</v>
      </c>
      <c r="Q3602" vm="17821">
        <f ca="1"/>
        <v>34.412999999999997</v>
      </c>
    </row>
    <row r="3603" spans="2:17" x14ac:dyDescent="0.2">
      <c r="B3603" vm="17822">
        <f ca="1"/>
        <v>63.515000000000001</v>
      </c>
      <c r="C3603" vm="17823">
        <f ca="1"/>
        <v>95.850200000000001</v>
      </c>
      <c r="N3603" vm="17824">
        <f ca="1"/>
        <v>220.71</v>
      </c>
      <c r="O3603" vm="17825">
        <f ca="1"/>
        <v>232.14</v>
      </c>
      <c r="P3603" vm="15534">
        <f ca="1"/>
        <v>202</v>
      </c>
      <c r="Q3603" vm="17826">
        <f ca="1"/>
        <v>33.482999999999997</v>
      </c>
    </row>
    <row r="3604" spans="2:17" x14ac:dyDescent="0.2">
      <c r="B3604" vm="17827">
        <f ca="1"/>
        <v>63.668999999999997</v>
      </c>
      <c r="C3604" vm="17828">
        <f ca="1"/>
        <v>96.45</v>
      </c>
      <c r="N3604" vm="17829">
        <f ca="1"/>
        <v>218.9</v>
      </c>
      <c r="O3604" vm="17830">
        <f ca="1"/>
        <v>237.4</v>
      </c>
      <c r="P3604" vm="17831">
        <f ca="1"/>
        <v>203.25</v>
      </c>
      <c r="Q3604" vm="17832">
        <f ca="1"/>
        <v>33.959699999999998</v>
      </c>
    </row>
    <row r="3605" spans="2:17" x14ac:dyDescent="0.2">
      <c r="B3605" vm="17833">
        <f ca="1"/>
        <v>64.025499999999994</v>
      </c>
      <c r="C3605" vm="17124">
        <f ca="1"/>
        <v>97.45</v>
      </c>
      <c r="N3605" vm="17193">
        <f ca="1"/>
        <v>217.31</v>
      </c>
      <c r="O3605" vm="16644">
        <f ca="1"/>
        <v>238.08</v>
      </c>
      <c r="P3605" vm="17834">
        <f ca="1"/>
        <v>200.43</v>
      </c>
      <c r="Q3605" vm="17835">
        <f ca="1"/>
        <v>33.923000000000002</v>
      </c>
    </row>
    <row r="3606" spans="2:17" x14ac:dyDescent="0.2">
      <c r="B3606" vm="17836">
        <f ca="1"/>
        <v>59.531500000000001</v>
      </c>
      <c r="C3606" vm="17837">
        <f ca="1"/>
        <v>96.504999999999995</v>
      </c>
      <c r="N3606" vm="17838">
        <f ca="1"/>
        <v>217.125</v>
      </c>
      <c r="O3606" vm="17839">
        <f ca="1"/>
        <v>233.07</v>
      </c>
      <c r="P3606" vm="14671">
        <f ca="1"/>
        <v>200</v>
      </c>
      <c r="Q3606" vm="17840">
        <f ca="1"/>
        <v>34.256300000000003</v>
      </c>
    </row>
    <row r="3607" spans="2:17" x14ac:dyDescent="0.2">
      <c r="B3607" vm="17841">
        <f ca="1"/>
        <v>59.875</v>
      </c>
      <c r="C3607" vm="17842">
        <f ca="1"/>
        <v>96.654499999999999</v>
      </c>
      <c r="N3607" vm="17843">
        <f ca="1"/>
        <v>244.68</v>
      </c>
      <c r="O3607" vm="17844">
        <f ca="1"/>
        <v>230.9</v>
      </c>
      <c r="P3607" vm="17845">
        <f ca="1"/>
        <v>209.37</v>
      </c>
      <c r="Q3607" vm="17846">
        <f ca="1"/>
        <v>33.809699999999999</v>
      </c>
    </row>
    <row r="3608" spans="2:17" x14ac:dyDescent="0.2">
      <c r="B3608" vm="17847">
        <f ca="1"/>
        <v>58.63</v>
      </c>
      <c r="C3608" vm="17848">
        <f ca="1"/>
        <v>95.666499999999999</v>
      </c>
      <c r="N3608" vm="17849">
        <f ca="1"/>
        <v>256.01</v>
      </c>
      <c r="O3608" vm="17850">
        <f ca="1"/>
        <v>232.84</v>
      </c>
      <c r="P3608" vm="16997">
        <f ca="1"/>
        <v>211.5</v>
      </c>
      <c r="Q3608" vm="17279">
        <f ca="1"/>
        <v>34.106299999999997</v>
      </c>
    </row>
    <row r="3609" spans="2:17" x14ac:dyDescent="0.2">
      <c r="B3609" vm="17851">
        <f ca="1"/>
        <v>58.8705</v>
      </c>
      <c r="C3609" vm="17124">
        <f ca="1"/>
        <v>97.45</v>
      </c>
      <c r="N3609" vm="17852">
        <f ca="1"/>
        <v>270</v>
      </c>
      <c r="O3609" vm="17853">
        <f ca="1"/>
        <v>228.17</v>
      </c>
      <c r="P3609" vm="17854">
        <f ca="1"/>
        <v>208.22</v>
      </c>
      <c r="Q3609" vm="17855">
        <f ca="1"/>
        <v>33.582999999999998</v>
      </c>
    </row>
    <row r="3610" spans="2:17" x14ac:dyDescent="0.2">
      <c r="B3610" vm="16095">
        <f ca="1"/>
        <v>58.6</v>
      </c>
      <c r="C3610" vm="17856">
        <f ca="1"/>
        <v>95.899000000000001</v>
      </c>
      <c r="N3610" vm="17857">
        <f ca="1"/>
        <v>264.51</v>
      </c>
      <c r="O3610" vm="17858">
        <f ca="1"/>
        <v>239.19</v>
      </c>
      <c r="P3610" vm="15412">
        <f ca="1"/>
        <v>212</v>
      </c>
      <c r="Q3610" vm="17859">
        <f ca="1"/>
        <v>33.933</v>
      </c>
    </row>
    <row r="3611" spans="2:17" x14ac:dyDescent="0.2">
      <c r="B3611" vm="17860">
        <f ca="1"/>
        <v>59.290500000000002</v>
      </c>
      <c r="C3611" vm="17861">
        <f ca="1"/>
        <v>96.999499999999998</v>
      </c>
      <c r="N3611" vm="17862">
        <f ca="1"/>
        <v>258.03500000000003</v>
      </c>
      <c r="O3611" vm="16484">
        <f ca="1"/>
        <v>238</v>
      </c>
      <c r="P3611" vm="17863">
        <f ca="1"/>
        <v>213.15</v>
      </c>
      <c r="Q3611" vm="11903">
        <f ca="1"/>
        <v>33.4163</v>
      </c>
    </row>
    <row r="3612" spans="2:17" x14ac:dyDescent="0.2">
      <c r="B3612" vm="17864">
        <f ca="1"/>
        <v>58.8645</v>
      </c>
      <c r="C3612" vm="17865">
        <f ca="1"/>
        <v>95.9435</v>
      </c>
      <c r="N3612" vm="17866">
        <f ca="1"/>
        <v>257.99</v>
      </c>
      <c r="O3612" vm="17867">
        <f ca="1"/>
        <v>236.6</v>
      </c>
      <c r="P3612" vm="17868">
        <f ca="1"/>
        <v>217.93</v>
      </c>
      <c r="Q3612" vm="17869">
        <f ca="1"/>
        <v>33.089700000000001</v>
      </c>
    </row>
    <row r="3613" spans="2:17" x14ac:dyDescent="0.2">
      <c r="B3613" vm="17870">
        <f ca="1"/>
        <v>58.13</v>
      </c>
      <c r="C3613" vm="11217">
        <f ca="1"/>
        <v>95</v>
      </c>
      <c r="N3613" vm="17871">
        <f ca="1"/>
        <v>252.04300000000001</v>
      </c>
      <c r="O3613" vm="17872">
        <f ca="1"/>
        <v>239.97</v>
      </c>
      <c r="P3613" vm="17873">
        <f ca="1"/>
        <v>214.58</v>
      </c>
      <c r="Q3613" vm="13175">
        <f ca="1"/>
        <v>33.253</v>
      </c>
    </row>
    <row r="3614" spans="2:17" x14ac:dyDescent="0.2">
      <c r="B3614" vm="17874">
        <f ca="1"/>
        <v>58.442</v>
      </c>
      <c r="C3614" vm="17875">
        <f ca="1"/>
        <v>94.9</v>
      </c>
      <c r="N3614" vm="17876">
        <f ca="1"/>
        <v>244.56</v>
      </c>
      <c r="O3614" vm="17877">
        <f ca="1"/>
        <v>236.45</v>
      </c>
      <c r="P3614" vm="17136">
        <f ca="1"/>
        <v>213.85</v>
      </c>
      <c r="Q3614" vm="17826">
        <f ca="1"/>
        <v>33.482999999999997</v>
      </c>
    </row>
    <row r="3615" spans="2:17" x14ac:dyDescent="0.2">
      <c r="B3615" vm="17878">
        <f ca="1"/>
        <v>57.262</v>
      </c>
      <c r="C3615" vm="17879">
        <f ca="1"/>
        <v>91.828000000000003</v>
      </c>
      <c r="N3615" vm="17880">
        <f ca="1"/>
        <v>247.34</v>
      </c>
      <c r="O3615" vm="16563">
        <f ca="1"/>
        <v>240.64</v>
      </c>
      <c r="P3615" vm="17881">
        <f ca="1"/>
        <v>210.77</v>
      </c>
      <c r="Q3615" vm="17882">
        <f ca="1"/>
        <v>33.3797</v>
      </c>
    </row>
    <row r="3616" spans="2:17" x14ac:dyDescent="0.2">
      <c r="B3616" vm="17883">
        <f ca="1"/>
        <v>57.116</v>
      </c>
      <c r="C3616" vm="17884">
        <f ca="1"/>
        <v>91.974999999999994</v>
      </c>
      <c r="N3616" vm="17885">
        <f ca="1"/>
        <v>284.67</v>
      </c>
      <c r="O3616" vm="16663">
        <f ca="1"/>
        <v>235</v>
      </c>
      <c r="P3616" vm="17886">
        <f ca="1"/>
        <v>210.64</v>
      </c>
      <c r="Q3616" vm="17887">
        <f ca="1"/>
        <v>33.399700000000003</v>
      </c>
    </row>
    <row r="3617" spans="2:17" x14ac:dyDescent="0.2">
      <c r="B3617" vm="17888">
        <f ca="1"/>
        <v>56.127499999999998</v>
      </c>
      <c r="C3617" vm="17889">
        <f ca="1"/>
        <v>91.397499999999994</v>
      </c>
      <c r="N3617" vm="17890">
        <f ca="1"/>
        <v>288.89</v>
      </c>
      <c r="O3617" vm="17891">
        <f ca="1"/>
        <v>235.89</v>
      </c>
      <c r="P3617" vm="15412">
        <f ca="1"/>
        <v>212</v>
      </c>
      <c r="Q3617" vm="17892">
        <f ca="1"/>
        <v>34.276299999999999</v>
      </c>
    </row>
    <row r="3618" spans="2:17" x14ac:dyDescent="0.2">
      <c r="B3618" vm="17893">
        <f ca="1"/>
        <v>58.591999999999999</v>
      </c>
      <c r="C3618" vm="17894">
        <f ca="1"/>
        <v>94.296999999999997</v>
      </c>
      <c r="N3618" vm="17895">
        <f ca="1"/>
        <v>299.14</v>
      </c>
      <c r="O3618" vm="17896">
        <f ca="1"/>
        <v>236.17</v>
      </c>
      <c r="P3618" vm="17897">
        <f ca="1"/>
        <v>208.45</v>
      </c>
      <c r="Q3618" vm="17898">
        <f ca="1"/>
        <v>33.412999999999997</v>
      </c>
    </row>
    <row r="3619" spans="2:17" x14ac:dyDescent="0.2">
      <c r="B3619" vm="17899">
        <f ca="1"/>
        <v>58.791499999999999</v>
      </c>
      <c r="C3619" vm="17900">
        <f ca="1"/>
        <v>94.652500000000003</v>
      </c>
      <c r="N3619" vm="17901">
        <f ca="1"/>
        <v>346.3</v>
      </c>
      <c r="O3619" vm="16627">
        <f ca="1"/>
        <v>240</v>
      </c>
      <c r="P3619" vm="17902">
        <f ca="1"/>
        <v>207.8</v>
      </c>
      <c r="Q3619" vm="16138">
        <f ca="1"/>
        <v>33.463000000000001</v>
      </c>
    </row>
    <row r="3620" spans="2:17" x14ac:dyDescent="0.2">
      <c r="B3620" vm="17903">
        <f ca="1"/>
        <v>57.65</v>
      </c>
      <c r="C3620" vm="17904">
        <f ca="1"/>
        <v>92.634500000000003</v>
      </c>
      <c r="N3620" vm="17905">
        <f ca="1"/>
        <v>342.74</v>
      </c>
      <c r="O3620" vm="17906">
        <f ca="1"/>
        <v>247.01</v>
      </c>
      <c r="P3620" vm="17907">
        <f ca="1"/>
        <v>207.99</v>
      </c>
      <c r="Q3620" vm="17908">
        <f ca="1"/>
        <v>33.836300000000001</v>
      </c>
    </row>
    <row r="3621" spans="2:17" x14ac:dyDescent="0.2">
      <c r="B3621" vm="17909">
        <f ca="1"/>
        <v>57.723999999999997</v>
      </c>
      <c r="C3621" vm="17910">
        <f ca="1"/>
        <v>93.739500000000007</v>
      </c>
      <c r="N3621" vm="17911">
        <f ca="1"/>
        <v>335.85</v>
      </c>
      <c r="O3621" vm="17912">
        <f ca="1"/>
        <v>249.1</v>
      </c>
      <c r="P3621" vm="17913">
        <f ca="1"/>
        <v>210.53</v>
      </c>
      <c r="Q3621" vm="17914">
        <f ca="1"/>
        <v>33.866300000000003</v>
      </c>
    </row>
    <row r="3622" spans="2:17" x14ac:dyDescent="0.2">
      <c r="B3622" vm="17915">
        <f ca="1"/>
        <v>57.5625</v>
      </c>
      <c r="C3622" vm="17916">
        <f ca="1"/>
        <v>92.588999999999999</v>
      </c>
      <c r="N3622" vm="17917">
        <f ca="1"/>
        <v>327.69</v>
      </c>
      <c r="O3622" vm="17918">
        <f ca="1"/>
        <v>247.98</v>
      </c>
      <c r="P3622" vm="17919">
        <f ca="1"/>
        <v>210.71</v>
      </c>
      <c r="Q3622" vm="17920">
        <f ca="1"/>
        <v>33.939700000000002</v>
      </c>
    </row>
    <row r="3623" spans="2:17" x14ac:dyDescent="0.2">
      <c r="B3623" vm="17921">
        <f ca="1"/>
        <v>57.3035</v>
      </c>
      <c r="C3623" vm="17922">
        <f ca="1"/>
        <v>91.829499999999996</v>
      </c>
      <c r="N3623" vm="17923">
        <f ca="1"/>
        <v>310.57</v>
      </c>
      <c r="O3623" vm="17924">
        <f ca="1"/>
        <v>247.25</v>
      </c>
      <c r="P3623" vm="17925">
        <f ca="1"/>
        <v>215.23</v>
      </c>
      <c r="Q3623" vm="17926">
        <f ca="1"/>
        <v>34.059699999999999</v>
      </c>
    </row>
    <row r="3624" spans="2:17" x14ac:dyDescent="0.2">
      <c r="B3624" vm="9475">
        <f ca="1"/>
        <v>57.6</v>
      </c>
      <c r="C3624" vm="17927">
        <f ca="1"/>
        <v>91.794499999999999</v>
      </c>
      <c r="N3624" vm="17928">
        <f ca="1"/>
        <v>340.73</v>
      </c>
      <c r="O3624" vm="17393">
        <f ca="1"/>
        <v>248.5</v>
      </c>
      <c r="P3624" vm="15412">
        <f ca="1"/>
        <v>212</v>
      </c>
      <c r="Q3624" vm="17929">
        <f ca="1"/>
        <v>34.186300000000003</v>
      </c>
    </row>
    <row r="3625" spans="2:17" x14ac:dyDescent="0.2">
      <c r="B3625" vm="17930">
        <f ca="1"/>
        <v>57.073999999999998</v>
      </c>
      <c r="C3625" vm="17931">
        <f ca="1"/>
        <v>91.637500000000003</v>
      </c>
      <c r="N3625" vm="17932">
        <f ca="1"/>
        <v>335.76</v>
      </c>
      <c r="O3625" vm="17933">
        <f ca="1"/>
        <v>239.85</v>
      </c>
      <c r="P3625" vm="17934">
        <f ca="1"/>
        <v>214.83</v>
      </c>
      <c r="Q3625" vm="17935">
        <f ca="1"/>
        <v>34.036299999999997</v>
      </c>
    </row>
    <row r="3626" spans="2:17" x14ac:dyDescent="0.2">
      <c r="B3626" vm="17936">
        <f ca="1"/>
        <v>56.634999999999998</v>
      </c>
      <c r="C3626" vm="17937">
        <f ca="1"/>
        <v>91.156000000000006</v>
      </c>
      <c r="N3626" vm="17938">
        <f ca="1"/>
        <v>345</v>
      </c>
      <c r="O3626" vm="17939">
        <f ca="1"/>
        <v>241.92</v>
      </c>
      <c r="P3626" vm="17940">
        <f ca="1"/>
        <v>213.29</v>
      </c>
      <c r="Q3626" vm="17219">
        <f ca="1"/>
        <v>34.162999999999997</v>
      </c>
    </row>
    <row r="3627" spans="2:17" x14ac:dyDescent="0.2">
      <c r="B3627" vm="17941">
        <f ca="1"/>
        <v>56.0075</v>
      </c>
      <c r="C3627" vm="17942">
        <f ca="1"/>
        <v>91.274500000000003</v>
      </c>
      <c r="N3627" vm="17943">
        <f ca="1"/>
        <v>343.81</v>
      </c>
      <c r="O3627" vm="17944">
        <f ca="1"/>
        <v>241.95</v>
      </c>
      <c r="P3627" vm="17227">
        <f ca="1"/>
        <v>213</v>
      </c>
      <c r="Q3627" vm="17945">
        <f ca="1"/>
        <v>33.783000000000001</v>
      </c>
    </row>
    <row r="3628" spans="2:17" x14ac:dyDescent="0.2">
      <c r="B3628" vm="17946">
        <f ca="1"/>
        <v>55.281999999999996</v>
      </c>
      <c r="C3628" vm="17947">
        <f ca="1"/>
        <v>89.500500000000002</v>
      </c>
      <c r="N3628" vm="17948">
        <f ca="1"/>
        <v>341.08499999999998</v>
      </c>
      <c r="O3628" vm="16607">
        <f ca="1"/>
        <v>241.49</v>
      </c>
      <c r="P3628" vm="17949">
        <f ca="1"/>
        <v>210.37</v>
      </c>
      <c r="Q3628" vm="17950">
        <f ca="1"/>
        <v>33.876300000000001</v>
      </c>
    </row>
    <row r="3629" spans="2:17" x14ac:dyDescent="0.2">
      <c r="B3629" vm="17951">
        <f ca="1"/>
        <v>53.346499999999999</v>
      </c>
      <c r="C3629" vm="17952">
        <f ca="1"/>
        <v>88.000500000000002</v>
      </c>
      <c r="N3629" vm="17953">
        <f ca="1"/>
        <v>360.14</v>
      </c>
      <c r="O3629" vm="17954">
        <f ca="1"/>
        <v>238.13</v>
      </c>
      <c r="P3629" vm="17955">
        <f ca="1"/>
        <v>214.55</v>
      </c>
      <c r="Q3629" vm="17956">
        <f ca="1"/>
        <v>34.203000000000003</v>
      </c>
    </row>
    <row r="3630" spans="2:17" x14ac:dyDescent="0.2">
      <c r="B3630" vm="17957">
        <f ca="1"/>
        <v>52.224499999999999</v>
      </c>
      <c r="C3630" vm="17958">
        <f ca="1"/>
        <v>84.962000000000003</v>
      </c>
      <c r="N3630" vm="17959">
        <f ca="1"/>
        <v>341</v>
      </c>
      <c r="O3630" vm="17960">
        <f ca="1"/>
        <v>243.17</v>
      </c>
      <c r="P3630" vm="17961">
        <f ca="1"/>
        <v>215</v>
      </c>
      <c r="Q3630" vm="17962">
        <f ca="1"/>
        <v>34.249699999999997</v>
      </c>
    </row>
    <row r="3631" spans="2:17" x14ac:dyDescent="0.2">
      <c r="B3631" vm="8513">
        <f ca="1"/>
        <v>52.75</v>
      </c>
      <c r="C3631" vm="17963">
        <f ca="1"/>
        <v>87.48</v>
      </c>
      <c r="N3631" vm="17964">
        <f ca="1"/>
        <v>341.8</v>
      </c>
      <c r="O3631" vm="17965">
        <f ca="1"/>
        <v>243.13</v>
      </c>
      <c r="P3631" vm="17966">
        <f ca="1"/>
        <v>213.87</v>
      </c>
      <c r="Q3631" vm="17967">
        <f ca="1"/>
        <v>34.829700000000003</v>
      </c>
    </row>
    <row r="3632" spans="2:17" x14ac:dyDescent="0.2">
      <c r="B3632" vm="17968">
        <f ca="1"/>
        <v>52.310499999999998</v>
      </c>
      <c r="C3632" vm="17969">
        <f ca="1"/>
        <v>86.885499999999993</v>
      </c>
      <c r="N3632" vm="17970">
        <f ca="1"/>
        <v>336.08</v>
      </c>
      <c r="O3632" vm="17971">
        <f ca="1"/>
        <v>242.9</v>
      </c>
      <c r="P3632" vm="17972">
        <f ca="1"/>
        <v>214.11</v>
      </c>
      <c r="Q3632" vm="17973">
        <f ca="1"/>
        <v>35.076300000000003</v>
      </c>
    </row>
    <row r="3633" spans="2:17" x14ac:dyDescent="0.2">
      <c r="B3633" vm="17974">
        <f ca="1"/>
        <v>52.713999999999999</v>
      </c>
      <c r="C3633" vm="17975">
        <f ca="1"/>
        <v>88.185000000000002</v>
      </c>
      <c r="N3633" vm="17976">
        <f ca="1"/>
        <v>352.38</v>
      </c>
      <c r="O3633" vm="17977">
        <f ca="1"/>
        <v>247.08</v>
      </c>
      <c r="P3633" vm="17978">
        <f ca="1"/>
        <v>209.94</v>
      </c>
      <c r="Q3633" vm="17979">
        <f ca="1"/>
        <v>35.493000000000002</v>
      </c>
    </row>
    <row r="3634" spans="2:17" x14ac:dyDescent="0.2">
      <c r="B3634" vm="17980">
        <f ca="1"/>
        <v>53.85</v>
      </c>
      <c r="C3634" vm="17981">
        <f ca="1"/>
        <v>91.1</v>
      </c>
      <c r="N3634" vm="17982">
        <f ca="1"/>
        <v>351.8</v>
      </c>
      <c r="O3634" vm="17983">
        <f ca="1"/>
        <v>248.52</v>
      </c>
      <c r="P3634" vm="17984">
        <f ca="1"/>
        <v>208</v>
      </c>
      <c r="Q3634" vm="17985">
        <f ca="1"/>
        <v>35.999600000000001</v>
      </c>
    </row>
    <row r="3635" spans="2:17" x14ac:dyDescent="0.2">
      <c r="B3635" vm="17986">
        <f ca="1"/>
        <v>54.849499999999999</v>
      </c>
      <c r="C3635" vm="17987">
        <f ca="1"/>
        <v>94.162499999999994</v>
      </c>
      <c r="N3635" vm="17988">
        <f ca="1"/>
        <v>353</v>
      </c>
      <c r="O3635" vm="17989">
        <f ca="1"/>
        <v>246.2</v>
      </c>
      <c r="P3635" vm="17990">
        <f ca="1"/>
        <v>206.63</v>
      </c>
      <c r="Q3635" vm="17991">
        <f ca="1"/>
        <v>35.972999999999999</v>
      </c>
    </row>
    <row r="3636" spans="2:17" x14ac:dyDescent="0.2">
      <c r="B3636" vm="17992">
        <f ca="1"/>
        <v>53.997500000000002</v>
      </c>
      <c r="C3636" vm="17993">
        <f ca="1"/>
        <v>92.698999999999998</v>
      </c>
      <c r="N3636" vm="17994">
        <f ca="1"/>
        <v>359.87</v>
      </c>
      <c r="O3636" vm="17995">
        <f ca="1"/>
        <v>244.82</v>
      </c>
      <c r="P3636" vm="17592">
        <f ca="1"/>
        <v>207.39</v>
      </c>
      <c r="Q3636" vm="11927">
        <f ca="1"/>
        <v>36.332999999999998</v>
      </c>
    </row>
    <row r="3637" spans="2:17" x14ac:dyDescent="0.2">
      <c r="B3637" vm="17996">
        <f ca="1"/>
        <v>54.235500000000002</v>
      </c>
      <c r="C3637" vm="17997">
        <f ca="1"/>
        <v>93.335999999999999</v>
      </c>
      <c r="N3637" vm="17998">
        <f ca="1"/>
        <v>377.42</v>
      </c>
      <c r="O3637" vm="17999">
        <f ca="1"/>
        <v>244.72</v>
      </c>
      <c r="P3637" vm="18000">
        <f ca="1"/>
        <v>209.77</v>
      </c>
      <c r="Q3637" vm="18001">
        <f ca="1"/>
        <v>36.259599999999999</v>
      </c>
    </row>
    <row r="3638" spans="2:17" x14ac:dyDescent="0.2">
      <c r="B3638" vm="18002">
        <f ca="1"/>
        <v>54.487000000000002</v>
      </c>
      <c r="C3638" vm="18003">
        <f ca="1"/>
        <v>93.2</v>
      </c>
      <c r="N3638" vm="18004">
        <f ca="1"/>
        <v>397.61</v>
      </c>
      <c r="O3638" vm="18005">
        <f ca="1"/>
        <v>246</v>
      </c>
      <c r="P3638" vm="18006">
        <f ca="1"/>
        <v>201.25</v>
      </c>
      <c r="Q3638" vm="18007">
        <f ca="1"/>
        <v>36.372999999999998</v>
      </c>
    </row>
    <row r="3639" spans="2:17" x14ac:dyDescent="0.2">
      <c r="B3639" vm="18008">
        <f ca="1"/>
        <v>54.454999999999998</v>
      </c>
      <c r="C3639" vm="18009">
        <f ca="1"/>
        <v>93.825000000000003</v>
      </c>
      <c r="N3639" vm="18010">
        <f ca="1"/>
        <v>392.68</v>
      </c>
      <c r="O3639" vm="18011">
        <f ca="1"/>
        <v>247.5</v>
      </c>
      <c r="P3639" vm="18012">
        <f ca="1"/>
        <v>203.92</v>
      </c>
      <c r="Q3639" vm="18013">
        <f ca="1"/>
        <v>36.599600000000002</v>
      </c>
    </row>
    <row r="3640" spans="2:17" x14ac:dyDescent="0.2">
      <c r="B3640" vm="18014">
        <f ca="1"/>
        <v>55.575000000000003</v>
      </c>
      <c r="C3640" vm="18015">
        <f ca="1"/>
        <v>95.067499999999995</v>
      </c>
      <c r="N3640" vm="18016">
        <f ca="1"/>
        <v>409.7</v>
      </c>
      <c r="O3640" vm="18005">
        <f ca="1"/>
        <v>246</v>
      </c>
      <c r="P3640" vm="14639">
        <f ca="1"/>
        <v>201</v>
      </c>
      <c r="Q3640" vm="18013">
        <f ca="1"/>
        <v>36.599600000000002</v>
      </c>
    </row>
    <row r="3641" spans="2:17" x14ac:dyDescent="0.2">
      <c r="B3641" vm="18017">
        <f ca="1"/>
        <v>55.362000000000002</v>
      </c>
      <c r="C3641" vm="18018">
        <f ca="1"/>
        <v>95.391999999999996</v>
      </c>
      <c r="N3641" vm="18019">
        <f ca="1"/>
        <v>424.84</v>
      </c>
      <c r="O3641" vm="18020">
        <f ca="1"/>
        <v>251.6</v>
      </c>
      <c r="P3641" vm="18021">
        <f ca="1"/>
        <v>198.72</v>
      </c>
      <c r="Q3641" vm="18022">
        <f ca="1"/>
        <v>36.606299999999997</v>
      </c>
    </row>
    <row r="3642" spans="2:17" x14ac:dyDescent="0.2">
      <c r="B3642" vm="18023">
        <f ca="1"/>
        <v>56.085000000000001</v>
      </c>
      <c r="C3642" vm="18024">
        <f ca="1"/>
        <v>96.666499999999999</v>
      </c>
      <c r="N3642" vm="18025">
        <f ca="1"/>
        <v>420</v>
      </c>
      <c r="O3642" vm="17774">
        <f ca="1"/>
        <v>248.78</v>
      </c>
      <c r="P3642" vm="18026">
        <f ca="1"/>
        <v>202.44</v>
      </c>
      <c r="Q3642" vm="18027">
        <f ca="1"/>
        <v>36.779600000000002</v>
      </c>
    </row>
    <row r="3643" spans="2:17" x14ac:dyDescent="0.2">
      <c r="B3643" vm="18028">
        <f ca="1"/>
        <v>55.493000000000002</v>
      </c>
      <c r="C3643" vm="18029">
        <f ca="1"/>
        <v>95.805000000000007</v>
      </c>
      <c r="N3643" vm="18030">
        <f ca="1"/>
        <v>441.09</v>
      </c>
      <c r="O3643" vm="18031">
        <f ca="1"/>
        <v>251.33</v>
      </c>
      <c r="P3643" vm="15787">
        <f ca="1"/>
        <v>197.9</v>
      </c>
      <c r="Q3643" vm="18032">
        <f ca="1"/>
        <v>37.162999999999997</v>
      </c>
    </row>
    <row r="3644" spans="2:17" x14ac:dyDescent="0.2">
      <c r="B3644" vm="1110">
        <f ca="1"/>
        <v>56</v>
      </c>
      <c r="C3644" vm="18033">
        <f ca="1"/>
        <v>95.632999999999996</v>
      </c>
      <c r="N3644" vm="18034">
        <f ca="1"/>
        <v>475.9</v>
      </c>
      <c r="O3644" vm="18035">
        <f ca="1"/>
        <v>249.3</v>
      </c>
      <c r="P3644" vm="18036">
        <f ca="1"/>
        <v>198.71</v>
      </c>
      <c r="Q3644" vm="18037">
        <f ca="1"/>
        <v>36.959600000000002</v>
      </c>
    </row>
    <row r="3645" spans="2:17" x14ac:dyDescent="0.2">
      <c r="B3645" vm="18038">
        <f ca="1"/>
        <v>55.753999999999998</v>
      </c>
      <c r="C3645" vm="18039">
        <f ca="1"/>
        <v>95.591999999999999</v>
      </c>
      <c r="N3645" vm="18040">
        <f ca="1"/>
        <v>466.495</v>
      </c>
      <c r="O3645" vm="16621">
        <f ca="1"/>
        <v>248</v>
      </c>
      <c r="P3645" vm="18041">
        <f ca="1"/>
        <v>197.4</v>
      </c>
      <c r="Q3645" vm="18042">
        <f ca="1"/>
        <v>36.949599999999997</v>
      </c>
    </row>
    <row r="3646" spans="2:17" x14ac:dyDescent="0.2">
      <c r="B3646" vm="2676">
        <f ca="1"/>
        <v>54.55</v>
      </c>
      <c r="C3646" vm="18043">
        <f ca="1"/>
        <v>94.623999999999995</v>
      </c>
      <c r="N3646" vm="18044">
        <f ca="1"/>
        <v>451.88</v>
      </c>
      <c r="O3646" vm="18045">
        <f ca="1"/>
        <v>244.26</v>
      </c>
      <c r="P3646" vm="18046">
        <f ca="1"/>
        <v>202.07</v>
      </c>
      <c r="Q3646" vm="18047">
        <f ca="1"/>
        <v>36.686300000000003</v>
      </c>
    </row>
    <row r="3647" spans="2:17" x14ac:dyDescent="0.2">
      <c r="B3647" vm="18048">
        <f ca="1"/>
        <v>54.337499999999999</v>
      </c>
      <c r="C3647" vm="18049">
        <f ca="1"/>
        <v>95.1</v>
      </c>
      <c r="N3647" vm="18050">
        <f ca="1"/>
        <v>425.505</v>
      </c>
      <c r="O3647" vm="18051">
        <f ca="1"/>
        <v>246.5</v>
      </c>
      <c r="P3647" vm="17017">
        <f ca="1"/>
        <v>206.5</v>
      </c>
      <c r="Q3647" vm="18052">
        <f ca="1"/>
        <v>36.849600000000002</v>
      </c>
    </row>
    <row r="3648" spans="2:17" x14ac:dyDescent="0.2">
      <c r="B3648" vm="18053">
        <f ca="1"/>
        <v>53.861499999999999</v>
      </c>
      <c r="C3648" vm="18054">
        <f ca="1"/>
        <v>95.454999999999998</v>
      </c>
      <c r="N3648" vm="18055">
        <f ca="1"/>
        <v>431</v>
      </c>
      <c r="O3648" vm="18056">
        <f ca="1"/>
        <v>245.95</v>
      </c>
      <c r="P3648" vm="18057">
        <f ca="1"/>
        <v>202.05</v>
      </c>
      <c r="Q3648" vm="18058">
        <f ca="1"/>
        <v>37.099600000000002</v>
      </c>
    </row>
    <row r="3649" spans="2:17" x14ac:dyDescent="0.2">
      <c r="B3649" vm="18059">
        <f ca="1"/>
        <v>55.052</v>
      </c>
      <c r="C3649" vm="18060">
        <f ca="1"/>
        <v>96.149000000000001</v>
      </c>
      <c r="N3649" vm="18061">
        <f ca="1"/>
        <v>435.9</v>
      </c>
      <c r="O3649" vm="17724">
        <f ca="1"/>
        <v>242.59</v>
      </c>
      <c r="P3649" vm="14671">
        <f ca="1"/>
        <v>200</v>
      </c>
      <c r="Q3649" vm="18062">
        <f ca="1"/>
        <v>36.942999999999998</v>
      </c>
    </row>
    <row r="3650" spans="2:17" x14ac:dyDescent="0.2">
      <c r="B3650" vm="18063">
        <f ca="1"/>
        <v>55.241500000000002</v>
      </c>
      <c r="C3650" vm="18064">
        <f ca="1"/>
        <v>95.968999999999994</v>
      </c>
      <c r="N3650" vm="18065">
        <f ca="1"/>
        <v>465.16</v>
      </c>
      <c r="O3650" vm="18066">
        <f ca="1"/>
        <v>244.32</v>
      </c>
      <c r="P3650" vm="15489">
        <f ca="1"/>
        <v>198.09</v>
      </c>
      <c r="Q3650" vm="18067">
        <f ca="1"/>
        <v>37.059600000000003</v>
      </c>
    </row>
    <row r="3651" spans="2:17" x14ac:dyDescent="0.2">
      <c r="B3651" vm="18068">
        <f ca="1"/>
        <v>55.924999999999997</v>
      </c>
      <c r="C3651" vm="18069">
        <f ca="1"/>
        <v>96.794499999999999</v>
      </c>
      <c r="N3651" vm="18070">
        <f ca="1"/>
        <v>449.52</v>
      </c>
      <c r="O3651" vm="18071">
        <f ca="1"/>
        <v>244.39</v>
      </c>
      <c r="P3651" vm="18072">
        <f ca="1"/>
        <v>190.22</v>
      </c>
      <c r="Q3651" vm="18073">
        <f ca="1"/>
        <v>37.332999999999998</v>
      </c>
    </row>
    <row r="3652" spans="2:17" x14ac:dyDescent="0.2">
      <c r="B3652" vm="18074">
        <f ca="1"/>
        <v>55.968499999999999</v>
      </c>
      <c r="C3652" vm="18075">
        <f ca="1"/>
        <v>96.43</v>
      </c>
      <c r="N3652" vm="18076">
        <f ca="1"/>
        <v>419.4</v>
      </c>
      <c r="O3652" vm="18077">
        <f ca="1"/>
        <v>246.41</v>
      </c>
      <c r="P3652" vm="15551">
        <f ca="1"/>
        <v>191.59</v>
      </c>
      <c r="Q3652" vm="18078">
        <f ca="1"/>
        <v>37.3063</v>
      </c>
    </row>
    <row r="3653" spans="2:17" x14ac:dyDescent="0.2">
      <c r="B3653" vm="18079">
        <f ca="1"/>
        <v>56.293500000000002</v>
      </c>
      <c r="C3653" vm="18080">
        <f ca="1"/>
        <v>96.706000000000003</v>
      </c>
      <c r="N3653" vm="18081">
        <f ca="1"/>
        <v>423.79</v>
      </c>
      <c r="O3653" vm="18082">
        <f ca="1"/>
        <v>244.63</v>
      </c>
      <c r="P3653" vm="15194">
        <f ca="1"/>
        <v>191.1</v>
      </c>
      <c r="Q3653" vm="18083">
        <f ca="1"/>
        <v>37.629600000000003</v>
      </c>
    </row>
    <row r="3654" spans="2:17" x14ac:dyDescent="0.2">
      <c r="B3654" vm="18084">
        <f ca="1"/>
        <v>55.515999999999998</v>
      </c>
      <c r="C3654" vm="18085">
        <f ca="1"/>
        <v>97.39</v>
      </c>
      <c r="O3654" vm="18086">
        <f ca="1"/>
        <v>246.82</v>
      </c>
      <c r="P3654" vm="18087">
        <f ca="1"/>
        <v>192.53</v>
      </c>
      <c r="Q3654" vm="18088">
        <f ca="1"/>
        <v>37.706299999999999</v>
      </c>
    </row>
    <row r="3655" spans="2:17" x14ac:dyDescent="0.2">
      <c r="B3655" vm="18089">
        <f ca="1"/>
        <v>56.616</v>
      </c>
      <c r="C3655" vm="18090">
        <f ca="1"/>
        <v>99.825500000000005</v>
      </c>
      <c r="O3655" vm="18091">
        <f ca="1"/>
        <v>255.8</v>
      </c>
      <c r="P3655" vm="18092">
        <f ca="1"/>
        <v>186.35</v>
      </c>
      <c r="Q3655" vm="18093">
        <f ca="1"/>
        <v>37.779600000000002</v>
      </c>
    </row>
    <row r="3656" spans="2:17" x14ac:dyDescent="0.2">
      <c r="B3656" vm="18094">
        <f ca="1"/>
        <v>57.308</v>
      </c>
      <c r="C3656" vm="18095">
        <f ca="1"/>
        <v>101.28100000000001</v>
      </c>
      <c r="O3656" vm="18096">
        <f ca="1"/>
        <v>261.63</v>
      </c>
      <c r="P3656" vm="18097">
        <f ca="1"/>
        <v>183.47</v>
      </c>
      <c r="Q3656" vm="18098">
        <f ca="1"/>
        <v>38.029600000000002</v>
      </c>
    </row>
    <row r="3657" spans="2:17" x14ac:dyDescent="0.2">
      <c r="B3657" vm="18099">
        <f ca="1"/>
        <v>57.146500000000003</v>
      </c>
      <c r="C3657" vm="18100">
        <f ca="1"/>
        <v>100.4135</v>
      </c>
      <c r="O3657" vm="18101">
        <f ca="1"/>
        <v>265.06</v>
      </c>
      <c r="P3657" vm="18102">
        <f ca="1"/>
        <v>183.04</v>
      </c>
      <c r="Q3657" vm="18103">
        <f ca="1"/>
        <v>38.222999999999999</v>
      </c>
    </row>
    <row r="3658" spans="2:17" x14ac:dyDescent="0.2">
      <c r="B3658" vm="18104">
        <f ca="1"/>
        <v>57.267000000000003</v>
      </c>
      <c r="C3658" vm="18105">
        <f ca="1"/>
        <v>101.07</v>
      </c>
      <c r="O3658" vm="18106">
        <f ca="1"/>
        <v>265.33</v>
      </c>
      <c r="P3658" vm="18107">
        <f ca="1"/>
        <v>182.51</v>
      </c>
      <c r="Q3658" vm="18108">
        <f ca="1"/>
        <v>38.442900000000002</v>
      </c>
    </row>
    <row r="3659" spans="2:17" x14ac:dyDescent="0.2">
      <c r="B3659" vm="18109">
        <f ca="1"/>
        <v>57.336500000000001</v>
      </c>
      <c r="C3659" vm="18110">
        <f ca="1"/>
        <v>100.529</v>
      </c>
      <c r="O3659" vm="17277">
        <f ca="1"/>
        <v>264</v>
      </c>
      <c r="P3659" vm="18111">
        <f ca="1"/>
        <v>177.26</v>
      </c>
      <c r="Q3659" vm="18112">
        <f ca="1"/>
        <v>38.269599999999997</v>
      </c>
    </row>
    <row r="3660" spans="2:17" x14ac:dyDescent="0.2">
      <c r="B3660" vm="18113">
        <f ca="1"/>
        <v>57.545999999999999</v>
      </c>
      <c r="C3660" vm="18114">
        <f ca="1"/>
        <v>100.35250000000001</v>
      </c>
      <c r="O3660" vm="18115">
        <f ca="1"/>
        <v>265.64</v>
      </c>
      <c r="P3660" vm="18116">
        <f ca="1"/>
        <v>178.83</v>
      </c>
      <c r="Q3660" vm="18117">
        <f ca="1"/>
        <v>38.116300000000003</v>
      </c>
    </row>
    <row r="3661" spans="2:17" x14ac:dyDescent="0.2">
      <c r="B3661" vm="3585">
        <f ca="1"/>
        <v>57.1</v>
      </c>
      <c r="C3661" vm="18118">
        <f ca="1"/>
        <v>99.000500000000002</v>
      </c>
      <c r="O3661" vm="18119">
        <f ca="1"/>
        <v>261.10000000000002</v>
      </c>
      <c r="P3661" vm="18120">
        <f ca="1"/>
        <v>180.06</v>
      </c>
      <c r="Q3661" vm="18121">
        <f ca="1"/>
        <v>38.332999999999998</v>
      </c>
    </row>
    <row r="3662" spans="2:17" x14ac:dyDescent="0.2">
      <c r="B3662" vm="18122">
        <f ca="1"/>
        <v>57.466000000000001</v>
      </c>
      <c r="C3662" vm="18123">
        <f ca="1"/>
        <v>99.560500000000005</v>
      </c>
      <c r="O3662" vm="18124">
        <f ca="1"/>
        <v>258.14</v>
      </c>
      <c r="P3662" vm="18125">
        <f ca="1"/>
        <v>179.34</v>
      </c>
      <c r="Q3662" vm="18126">
        <f ca="1"/>
        <v>38.033000000000001</v>
      </c>
    </row>
    <row r="3663" spans="2:17" x14ac:dyDescent="0.2">
      <c r="B3663" vm="18127">
        <f ca="1"/>
        <v>56.773499999999999</v>
      </c>
      <c r="C3663" vm="18128">
        <f ca="1"/>
        <v>98.557000000000002</v>
      </c>
      <c r="O3663" vm="16704">
        <f ca="1"/>
        <v>254.47</v>
      </c>
      <c r="P3663" vm="15351">
        <f ca="1"/>
        <v>185.05</v>
      </c>
      <c r="Q3663" vm="18088">
        <f ca="1"/>
        <v>37.706299999999999</v>
      </c>
    </row>
    <row r="3664" spans="2:17" x14ac:dyDescent="0.2">
      <c r="B3664" vm="18129">
        <f ca="1"/>
        <v>57.172499999999999</v>
      </c>
      <c r="C3664" vm="18130">
        <f ca="1"/>
        <v>99.799499999999995</v>
      </c>
      <c r="O3664" vm="18131">
        <f ca="1"/>
        <v>252.79</v>
      </c>
      <c r="P3664" vm="15386">
        <f ca="1"/>
        <v>183.34</v>
      </c>
      <c r="Q3664" vm="18132">
        <f ca="1"/>
        <v>37.343000000000004</v>
      </c>
    </row>
    <row r="3665" spans="2:17" x14ac:dyDescent="0.2">
      <c r="B3665" vm="18133">
        <f ca="1"/>
        <v>56.631</v>
      </c>
      <c r="C3665" vm="18134">
        <f ca="1"/>
        <v>98.465000000000003</v>
      </c>
      <c r="O3665" vm="18135">
        <f ca="1"/>
        <v>251.13</v>
      </c>
      <c r="P3665" vm="18136">
        <f ca="1"/>
        <v>186.65</v>
      </c>
      <c r="Q3665" vm="18137">
        <f ca="1"/>
        <v>37.393000000000001</v>
      </c>
    </row>
    <row r="3666" spans="2:17" x14ac:dyDescent="0.2">
      <c r="B3666" vm="18138">
        <f ca="1"/>
        <v>56.947499999999998</v>
      </c>
      <c r="C3666" vm="18139">
        <f ca="1"/>
        <v>100.05</v>
      </c>
      <c r="O3666" vm="18140">
        <f ca="1"/>
        <v>249.02</v>
      </c>
      <c r="P3666" vm="18141">
        <f ca="1"/>
        <v>183.45</v>
      </c>
      <c r="Q3666" vm="18142">
        <f ca="1"/>
        <v>37.372999999999998</v>
      </c>
    </row>
    <row r="3667" spans="2:17" x14ac:dyDescent="0.2">
      <c r="B3667" vm="1436">
        <f ca="1"/>
        <v>61.4</v>
      </c>
      <c r="C3667" vm="18143">
        <f ca="1"/>
        <v>97.1</v>
      </c>
      <c r="O3667" vm="18144">
        <f ca="1"/>
        <v>252.84</v>
      </c>
      <c r="P3667" vm="18145">
        <f ca="1"/>
        <v>184.13</v>
      </c>
      <c r="Q3667" vm="18146">
        <f ca="1"/>
        <v>37.613</v>
      </c>
    </row>
    <row r="3668" spans="2:17" x14ac:dyDescent="0.2">
      <c r="B3668" vm="18147">
        <f ca="1"/>
        <v>62.125</v>
      </c>
      <c r="C3668" vm="18148">
        <f ca="1"/>
        <v>96.5</v>
      </c>
      <c r="O3668" vm="17682">
        <f ca="1"/>
        <v>252.66</v>
      </c>
      <c r="P3668" vm="13977">
        <f ca="1"/>
        <v>180.37</v>
      </c>
      <c r="Q3668" vm="18149">
        <f ca="1"/>
        <v>37.353000000000002</v>
      </c>
    </row>
    <row r="3669" spans="2:17" x14ac:dyDescent="0.2">
      <c r="B3669" vm="18150">
        <f ca="1"/>
        <v>61.35</v>
      </c>
      <c r="C3669" vm="18151">
        <f ca="1"/>
        <v>94.555800000000005</v>
      </c>
      <c r="O3669" vm="18152">
        <f ca="1"/>
        <v>256.32</v>
      </c>
      <c r="P3669" vm="15020">
        <f ca="1"/>
        <v>179.09</v>
      </c>
      <c r="Q3669" vm="18153">
        <f ca="1"/>
        <v>37.302999999999997</v>
      </c>
    </row>
    <row r="3670" spans="2:17" x14ac:dyDescent="0.2">
      <c r="B3670" vm="18154">
        <f ca="1"/>
        <v>61.243499999999997</v>
      </c>
      <c r="C3670" vm="18155">
        <f ca="1"/>
        <v>94.905500000000004</v>
      </c>
      <c r="O3670" vm="16589">
        <f ca="1"/>
        <v>249.19</v>
      </c>
      <c r="P3670" vm="14996">
        <f ca="1"/>
        <v>175</v>
      </c>
      <c r="Q3670" vm="18156">
        <f ca="1"/>
        <v>36.773000000000003</v>
      </c>
    </row>
    <row r="3671" spans="2:17" x14ac:dyDescent="0.2">
      <c r="B3671" vm="18157">
        <f ca="1"/>
        <v>60.881500000000003</v>
      </c>
      <c r="C3671" vm="18158">
        <f ca="1"/>
        <v>93.585999999999999</v>
      </c>
      <c r="O3671" vm="18159">
        <f ca="1"/>
        <v>249.69</v>
      </c>
      <c r="P3671" vm="15495">
        <f ca="1"/>
        <v>186.79</v>
      </c>
      <c r="Q3671" vm="18160">
        <f ca="1"/>
        <v>36.579599999999999</v>
      </c>
    </row>
    <row r="3672" spans="2:17" x14ac:dyDescent="0.2">
      <c r="B3672" vm="18161">
        <f ca="1"/>
        <v>60.15</v>
      </c>
      <c r="C3672" vm="18162">
        <f ca="1"/>
        <v>92.253500000000003</v>
      </c>
      <c r="O3672" vm="18163">
        <f ca="1"/>
        <v>248.13</v>
      </c>
      <c r="P3672" vm="15330">
        <f ca="1"/>
        <v>186</v>
      </c>
      <c r="Q3672" vm="17985">
        <f ca="1"/>
        <v>35.999600000000001</v>
      </c>
    </row>
    <row r="3673" spans="2:17" x14ac:dyDescent="0.2">
      <c r="B3673" vm="18164">
        <f ca="1"/>
        <v>58.648499999999999</v>
      </c>
      <c r="C3673" vm="18165">
        <f ca="1"/>
        <v>88.510999999999996</v>
      </c>
      <c r="O3673" vm="18166">
        <f ca="1"/>
        <v>245.93</v>
      </c>
      <c r="P3673" vm="14607">
        <f ca="1"/>
        <v>189.49</v>
      </c>
      <c r="Q3673" vm="18167">
        <f ca="1"/>
        <v>35.396299999999997</v>
      </c>
    </row>
    <row r="3674" spans="2:17" x14ac:dyDescent="0.2">
      <c r="B3674" vm="18168">
        <f ca="1"/>
        <v>58.276000000000003</v>
      </c>
      <c r="C3674" vm="18169">
        <f ca="1"/>
        <v>89.611500000000007</v>
      </c>
      <c r="O3674" vm="18170">
        <f ca="1"/>
        <v>246.27</v>
      </c>
      <c r="P3674" vm="18171">
        <f ca="1"/>
        <v>185.49</v>
      </c>
      <c r="Q3674" vm="18172">
        <f ca="1"/>
        <v>35.673000000000002</v>
      </c>
    </row>
    <row r="3675" spans="2:17" x14ac:dyDescent="0.2">
      <c r="B3675" vm="18173">
        <f ca="1"/>
        <v>57.89</v>
      </c>
      <c r="C3675" vm="18174">
        <f ca="1"/>
        <v>88.6995</v>
      </c>
      <c r="O3675" vm="18175">
        <f ca="1"/>
        <v>246.19</v>
      </c>
      <c r="P3675" vm="18176">
        <f ca="1"/>
        <v>186.46</v>
      </c>
      <c r="Q3675" vm="18177">
        <f ca="1"/>
        <v>36.003</v>
      </c>
    </row>
    <row r="3676" spans="2:17" x14ac:dyDescent="0.2">
      <c r="B3676" vm="18178">
        <f ca="1"/>
        <v>59.3215</v>
      </c>
      <c r="C3676" vm="18179">
        <f ca="1"/>
        <v>90.3</v>
      </c>
      <c r="O3676" vm="18180">
        <f ca="1"/>
        <v>247.72</v>
      </c>
      <c r="P3676" vm="17388">
        <f ca="1"/>
        <v>185.8</v>
      </c>
      <c r="Q3676" vm="18181">
        <f ca="1"/>
        <v>36.019599999999997</v>
      </c>
    </row>
    <row r="3677" spans="2:17" x14ac:dyDescent="0.2">
      <c r="B3677" vm="18182">
        <f ca="1"/>
        <v>59.9998</v>
      </c>
      <c r="C3677" vm="18183">
        <f ca="1"/>
        <v>91.447500000000005</v>
      </c>
      <c r="O3677" vm="18184">
        <f ca="1"/>
        <v>246.79</v>
      </c>
      <c r="P3677" vm="17752">
        <f ca="1"/>
        <v>191.41</v>
      </c>
      <c r="Q3677" vm="18185">
        <f ca="1"/>
        <v>35.573</v>
      </c>
    </row>
    <row r="3678" spans="2:17" x14ac:dyDescent="0.2">
      <c r="B3678" vm="1560">
        <f ca="1"/>
        <v>59</v>
      </c>
      <c r="C3678" vm="18186">
        <f ca="1"/>
        <v>89.799499999999995</v>
      </c>
      <c r="O3678" vm="18187">
        <f ca="1"/>
        <v>241.68</v>
      </c>
      <c r="P3678" vm="18188">
        <f ca="1"/>
        <v>190.87</v>
      </c>
      <c r="Q3678" vm="18189">
        <f ca="1"/>
        <v>35.082999999999998</v>
      </c>
    </row>
    <row r="3679" spans="2:17" x14ac:dyDescent="0.2">
      <c r="B3679" vm="18190">
        <f ca="1"/>
        <v>58.717500000000001</v>
      </c>
      <c r="C3679" vm="18191">
        <f ca="1"/>
        <v>89.15</v>
      </c>
      <c r="O3679" vm="18192">
        <f ca="1"/>
        <v>246.73</v>
      </c>
      <c r="P3679" vm="18193">
        <f ca="1"/>
        <v>196.58</v>
      </c>
      <c r="Q3679" vm="18194">
        <f ca="1"/>
        <v>35.159599999999998</v>
      </c>
    </row>
    <row r="3680" spans="2:17" x14ac:dyDescent="0.2">
      <c r="B3680" vm="18195">
        <f ca="1"/>
        <v>58.8035</v>
      </c>
      <c r="C3680" vm="18196">
        <f ca="1"/>
        <v>89.650499999999994</v>
      </c>
      <c r="O3680" vm="18197">
        <f ca="1"/>
        <v>244.35</v>
      </c>
      <c r="P3680" vm="18198">
        <f ca="1"/>
        <v>203.32</v>
      </c>
      <c r="Q3680" vm="18199">
        <f ca="1"/>
        <v>37.509599999999999</v>
      </c>
    </row>
    <row r="3681" spans="2:17" x14ac:dyDescent="0.2">
      <c r="B3681" vm="18200">
        <f ca="1"/>
        <v>58.421500000000002</v>
      </c>
      <c r="C3681" vm="18201">
        <f ca="1"/>
        <v>89.099500000000006</v>
      </c>
      <c r="O3681" vm="18202">
        <f ca="1"/>
        <v>245.38</v>
      </c>
      <c r="P3681" vm="14729">
        <f ca="1"/>
        <v>205</v>
      </c>
      <c r="Q3681" vm="18203">
        <f ca="1"/>
        <v>38.026299999999999</v>
      </c>
    </row>
    <row r="3682" spans="2:17" x14ac:dyDescent="0.2">
      <c r="B3682" vm="18204">
        <f ca="1"/>
        <v>59.039499999999997</v>
      </c>
      <c r="C3682" vm="18205">
        <f ca="1"/>
        <v>89.644499999999994</v>
      </c>
      <c r="O3682" vm="18206">
        <f ca="1"/>
        <v>247.49</v>
      </c>
      <c r="P3682" vm="18207">
        <f ca="1"/>
        <v>208.92</v>
      </c>
      <c r="Q3682" vm="18117">
        <f ca="1"/>
        <v>38.116300000000003</v>
      </c>
    </row>
    <row r="3683" spans="2:17" x14ac:dyDescent="0.2">
      <c r="B3683" vm="18208">
        <f ca="1"/>
        <v>59.591500000000003</v>
      </c>
      <c r="C3683" vm="18209">
        <f ca="1"/>
        <v>90.903999999999996</v>
      </c>
      <c r="O3683" vm="16653">
        <f ca="1"/>
        <v>244.21</v>
      </c>
      <c r="P3683" vm="18210">
        <f ca="1"/>
        <v>208.91</v>
      </c>
      <c r="Q3683" vm="18211">
        <f ca="1"/>
        <v>37.953000000000003</v>
      </c>
    </row>
    <row r="3684" spans="2:17" x14ac:dyDescent="0.2">
      <c r="B3684" vm="18212">
        <f ca="1"/>
        <v>59.767499999999998</v>
      </c>
      <c r="C3684" vm="18213">
        <f ca="1"/>
        <v>90.724999999999994</v>
      </c>
      <c r="O3684" vm="18214">
        <f ca="1"/>
        <v>240.19</v>
      </c>
      <c r="P3684" vm="15950">
        <f ca="1"/>
        <v>205.76</v>
      </c>
      <c r="Q3684" vm="18215">
        <f ca="1"/>
        <v>37.993000000000002</v>
      </c>
    </row>
    <row r="3685" spans="2:17" x14ac:dyDescent="0.2">
      <c r="B3685" vm="18216">
        <f ca="1"/>
        <v>59.790999999999997</v>
      </c>
      <c r="C3685" vm="18217">
        <f ca="1"/>
        <v>90.969499999999996</v>
      </c>
      <c r="O3685" vm="18218">
        <f ca="1"/>
        <v>240.35</v>
      </c>
      <c r="P3685" vm="18219">
        <f ca="1"/>
        <v>198.28</v>
      </c>
      <c r="Q3685" vm="18220">
        <f ca="1"/>
        <v>37.3996</v>
      </c>
    </row>
    <row r="3686" spans="2:17" x14ac:dyDescent="0.2">
      <c r="B3686" vm="9072">
        <f ca="1"/>
        <v>59.69</v>
      </c>
      <c r="C3686" vm="18221">
        <f ca="1"/>
        <v>91.4</v>
      </c>
      <c r="O3686" vm="18222">
        <f ca="1"/>
        <v>232.9</v>
      </c>
      <c r="P3686" vm="14634">
        <f ca="1"/>
        <v>197</v>
      </c>
      <c r="Q3686" vm="18223">
        <f ca="1"/>
        <v>37.206299999999999</v>
      </c>
    </row>
    <row r="3687" spans="2:17" x14ac:dyDescent="0.2">
      <c r="B3687" vm="18224">
        <f ca="1"/>
        <v>59.258499999999998</v>
      </c>
      <c r="C3687" vm="18225">
        <f ca="1"/>
        <v>89.651499999999999</v>
      </c>
      <c r="O3687" vm="18226">
        <f ca="1"/>
        <v>232.52</v>
      </c>
      <c r="P3687" vm="18227">
        <f ca="1"/>
        <v>198.32</v>
      </c>
      <c r="Q3687" vm="18228">
        <f ca="1"/>
        <v>37.186300000000003</v>
      </c>
    </row>
    <row r="3688" spans="2:17" x14ac:dyDescent="0.2">
      <c r="B3688" vm="18229">
        <f ca="1"/>
        <v>57.972499999999997</v>
      </c>
      <c r="C3688" vm="18230">
        <f ca="1"/>
        <v>88.345500000000001</v>
      </c>
      <c r="O3688" vm="16814">
        <f ca="1"/>
        <v>231.72</v>
      </c>
      <c r="P3688" vm="18231">
        <f ca="1"/>
        <v>201.66</v>
      </c>
      <c r="Q3688" vm="18232">
        <f ca="1"/>
        <v>37.472999999999999</v>
      </c>
    </row>
    <row r="3689" spans="2:17" x14ac:dyDescent="0.2">
      <c r="B3689" vm="18233">
        <f ca="1"/>
        <v>59.15</v>
      </c>
      <c r="C3689" vm="18234">
        <f ca="1"/>
        <v>88.786500000000004</v>
      </c>
      <c r="O3689" vm="18235">
        <f ca="1"/>
        <v>222.42</v>
      </c>
      <c r="P3689" vm="18236">
        <f ca="1"/>
        <v>200.7</v>
      </c>
      <c r="Q3689" vm="18237">
        <f ca="1"/>
        <v>37.426299999999998</v>
      </c>
    </row>
    <row r="3690" spans="2:17" x14ac:dyDescent="0.2">
      <c r="B3690" vm="18238">
        <f ca="1"/>
        <v>58.243499999999997</v>
      </c>
      <c r="C3690" vm="17254">
        <f ca="1"/>
        <v>87.75</v>
      </c>
      <c r="O3690" vm="18239">
        <f ca="1"/>
        <v>228.42</v>
      </c>
      <c r="P3690" vm="18240">
        <f ca="1"/>
        <v>203.09</v>
      </c>
      <c r="Q3690" vm="18241">
        <f ca="1"/>
        <v>38.066299999999998</v>
      </c>
    </row>
    <row r="3691" spans="2:17" x14ac:dyDescent="0.2">
      <c r="B3691" vm="18242">
        <f ca="1"/>
        <v>59.320999999999998</v>
      </c>
      <c r="C3691" vm="18191">
        <f ca="1"/>
        <v>89.15</v>
      </c>
      <c r="O3691" vm="18243">
        <f ca="1"/>
        <v>233.67</v>
      </c>
      <c r="P3691" vm="17079">
        <f ca="1"/>
        <v>206</v>
      </c>
      <c r="Q3691" vm="18121">
        <f ca="1"/>
        <v>38.332999999999998</v>
      </c>
    </row>
    <row r="3692" spans="2:17" x14ac:dyDescent="0.2">
      <c r="B3692" vm="18244">
        <f ca="1"/>
        <v>60.017499999999998</v>
      </c>
      <c r="C3692" vm="18245">
        <f ca="1"/>
        <v>89.874499999999998</v>
      </c>
      <c r="O3692" vm="18246">
        <f ca="1"/>
        <v>231.74</v>
      </c>
      <c r="P3692" vm="14697">
        <f ca="1"/>
        <v>203.5</v>
      </c>
      <c r="Q3692" vm="18247">
        <f ca="1"/>
        <v>37.893000000000001</v>
      </c>
    </row>
    <row r="3693" spans="2:17" x14ac:dyDescent="0.2">
      <c r="B3693" vm="18248">
        <f ca="1"/>
        <v>59.092500000000001</v>
      </c>
      <c r="C3693" vm="17728">
        <f ca="1"/>
        <v>88.5</v>
      </c>
      <c r="O3693" vm="16897">
        <f ca="1"/>
        <v>231.95</v>
      </c>
      <c r="P3693" vm="16854">
        <f ca="1"/>
        <v>209.99</v>
      </c>
      <c r="Q3693" vm="18249">
        <f ca="1"/>
        <v>38.562899999999999</v>
      </c>
    </row>
    <row r="3694" spans="2:17" x14ac:dyDescent="0.2">
      <c r="B3694" vm="18250">
        <f ca="1"/>
        <v>58.972499999999997</v>
      </c>
      <c r="C3694" vm="10976">
        <f ca="1"/>
        <v>90.25</v>
      </c>
      <c r="O3694" vm="16840">
        <f ca="1"/>
        <v>230</v>
      </c>
      <c r="P3694" vm="18251">
        <f ca="1"/>
        <v>208.58</v>
      </c>
      <c r="Q3694" vm="18252">
        <f ca="1"/>
        <v>39.222900000000003</v>
      </c>
    </row>
    <row r="3695" spans="2:17" x14ac:dyDescent="0.2">
      <c r="B3695" vm="18253">
        <f ca="1"/>
        <v>59.683</v>
      </c>
      <c r="C3695" vm="16821">
        <f ca="1"/>
        <v>91.097499999999997</v>
      </c>
      <c r="O3695" vm="18254">
        <f ca="1"/>
        <v>230.17</v>
      </c>
      <c r="P3695" vm="18255">
        <f ca="1"/>
        <v>207.96</v>
      </c>
      <c r="Q3695" vm="18256">
        <f ca="1"/>
        <v>38.479599999999998</v>
      </c>
    </row>
    <row r="3696" spans="2:17" x14ac:dyDescent="0.2">
      <c r="B3696" vm="18257">
        <f ca="1"/>
        <v>60.457000000000001</v>
      </c>
      <c r="C3696" vm="18258">
        <f ca="1"/>
        <v>91.911000000000001</v>
      </c>
      <c r="O3696" vm="16387">
        <f ca="1"/>
        <v>229</v>
      </c>
      <c r="P3696" vm="18259">
        <f ca="1"/>
        <v>213.17</v>
      </c>
      <c r="Q3696" vm="18260">
        <f ca="1"/>
        <v>38.1663</v>
      </c>
    </row>
    <row r="3697" spans="2:17" x14ac:dyDescent="0.2">
      <c r="B3697" vm="18261">
        <f ca="1"/>
        <v>60.353999999999999</v>
      </c>
      <c r="C3697" vm="11146">
        <f ca="1"/>
        <v>92.05</v>
      </c>
      <c r="O3697" vm="16456">
        <f ca="1"/>
        <v>231.45</v>
      </c>
      <c r="P3697" vm="18262">
        <f ca="1"/>
        <v>210.3</v>
      </c>
      <c r="Q3697" vm="18263">
        <f ca="1"/>
        <v>38.6629</v>
      </c>
    </row>
    <row r="3698" spans="2:17" x14ac:dyDescent="0.2">
      <c r="B3698" vm="18264">
        <f ca="1"/>
        <v>59.804499999999997</v>
      </c>
      <c r="C3698" vm="18265">
        <f ca="1"/>
        <v>91.137500000000003</v>
      </c>
      <c r="O3698" vm="18266">
        <f ca="1"/>
        <v>232.49</v>
      </c>
      <c r="P3698" vm="18267">
        <f ca="1"/>
        <v>207.54</v>
      </c>
      <c r="Q3698" vm="18268">
        <f ca="1"/>
        <v>38.6663</v>
      </c>
    </row>
    <row r="3699" spans="2:17" x14ac:dyDescent="0.2">
      <c r="B3699" vm="18269">
        <f ca="1"/>
        <v>60.194499999999998</v>
      </c>
      <c r="C3699" vm="18270">
        <f ca="1"/>
        <v>90.606999999999999</v>
      </c>
      <c r="O3699" vm="16663">
        <f ca="1"/>
        <v>235</v>
      </c>
      <c r="P3699" vm="14745">
        <f ca="1"/>
        <v>210</v>
      </c>
      <c r="Q3699" vm="18271">
        <f ca="1"/>
        <v>38.882899999999999</v>
      </c>
    </row>
    <row r="3700" spans="2:17" x14ac:dyDescent="0.2">
      <c r="B3700" vm="18272">
        <f ca="1"/>
        <v>61.173499999999997</v>
      </c>
      <c r="C3700" vm="18273">
        <f ca="1"/>
        <v>91.881500000000003</v>
      </c>
      <c r="O3700" vm="18274">
        <f ca="1"/>
        <v>232.99</v>
      </c>
      <c r="P3700" vm="18275">
        <f ca="1"/>
        <v>211.71</v>
      </c>
      <c r="Q3700" vm="18276">
        <f ca="1"/>
        <v>39.052900000000001</v>
      </c>
    </row>
    <row r="3701" spans="2:17" x14ac:dyDescent="0.2">
      <c r="B3701" vm="18277">
        <f ca="1"/>
        <v>61.605499999999999</v>
      </c>
      <c r="C3701" vm="18278">
        <f ca="1"/>
        <v>92.100499999999997</v>
      </c>
      <c r="O3701" vm="18279">
        <f ca="1"/>
        <v>232.82</v>
      </c>
      <c r="P3701" vm="15949">
        <f ca="1"/>
        <v>212.26</v>
      </c>
      <c r="Q3701" vm="18280">
        <f ca="1"/>
        <v>38.846299999999999</v>
      </c>
    </row>
    <row r="3702" spans="2:17" x14ac:dyDescent="0.2">
      <c r="B3702" vm="18281">
        <f ca="1"/>
        <v>61.521999999999998</v>
      </c>
      <c r="C3702" vm="18282">
        <f ca="1"/>
        <v>91.200999999999993</v>
      </c>
      <c r="O3702" vm="17839">
        <f ca="1"/>
        <v>233.07</v>
      </c>
      <c r="P3702" vm="17599">
        <f ca="1"/>
        <v>209.35</v>
      </c>
      <c r="Q3702" vm="18283">
        <f ca="1"/>
        <v>38.439599999999999</v>
      </c>
    </row>
    <row r="3703" spans="2:17" x14ac:dyDescent="0.2">
      <c r="B3703" vm="18284">
        <f ca="1"/>
        <v>61.581499999999998</v>
      </c>
      <c r="C3703" vm="18285">
        <f ca="1"/>
        <v>90.353999999999999</v>
      </c>
      <c r="O3703" vm="18286">
        <f ca="1"/>
        <v>230.8</v>
      </c>
      <c r="P3703" vm="17854">
        <f ca="1"/>
        <v>208.22</v>
      </c>
      <c r="Q3703" vm="18287">
        <f ca="1"/>
        <v>38.9696</v>
      </c>
    </row>
    <row r="3704" spans="2:17" x14ac:dyDescent="0.2">
      <c r="B3704" vm="18288">
        <f ca="1"/>
        <v>61.512</v>
      </c>
      <c r="C3704" vm="18289">
        <f ca="1"/>
        <v>90.852000000000004</v>
      </c>
      <c r="O3704" vm="16636">
        <f ca="1"/>
        <v>232</v>
      </c>
      <c r="P3704" vm="18290">
        <f ca="1"/>
        <v>217</v>
      </c>
      <c r="Q3704" vm="18291">
        <f ca="1"/>
        <v>39.132899999999999</v>
      </c>
    </row>
    <row r="3705" spans="2:17" x14ac:dyDescent="0.2">
      <c r="B3705" vm="18292">
        <f ca="1"/>
        <v>61.616</v>
      </c>
      <c r="C3705" vm="18293">
        <f ca="1"/>
        <v>91.051000000000002</v>
      </c>
      <c r="O3705" vm="18294">
        <f ca="1"/>
        <v>234.77</v>
      </c>
      <c r="P3705" vm="18295">
        <f ca="1"/>
        <v>215.73</v>
      </c>
      <c r="Q3705" vm="18296">
        <f ca="1"/>
        <v>39.116300000000003</v>
      </c>
    </row>
    <row r="3706" spans="2:17" x14ac:dyDescent="0.2">
      <c r="B3706" vm="18297">
        <f ca="1"/>
        <v>61.682000000000002</v>
      </c>
      <c r="C3706" vm="18298">
        <f ca="1"/>
        <v>91.085499999999996</v>
      </c>
      <c r="O3706" vm="15279">
        <f ca="1"/>
        <v>229.77</v>
      </c>
      <c r="P3706" vm="18299">
        <f ca="1"/>
        <v>215.65</v>
      </c>
      <c r="Q3706" vm="18300">
        <f ca="1"/>
        <v>38.869599999999998</v>
      </c>
    </row>
    <row r="3707" spans="2:17" x14ac:dyDescent="0.2">
      <c r="B3707" vm="18301">
        <f ca="1"/>
        <v>61.328499999999998</v>
      </c>
      <c r="C3707" vm="18302">
        <f ca="1"/>
        <v>88.85</v>
      </c>
      <c r="O3707" vm="18303">
        <f ca="1"/>
        <v>229.38</v>
      </c>
      <c r="P3707" vm="15412">
        <f ca="1"/>
        <v>212</v>
      </c>
      <c r="Q3707" vm="18304">
        <f ca="1"/>
        <v>39.4163</v>
      </c>
    </row>
    <row r="3708" spans="2:17" x14ac:dyDescent="0.2">
      <c r="B3708" vm="10214">
        <f ca="1"/>
        <v>62</v>
      </c>
      <c r="C3708" vm="18305">
        <f ca="1"/>
        <v>89.530299999999997</v>
      </c>
      <c r="O3708" vm="18306">
        <f ca="1"/>
        <v>224.28</v>
      </c>
      <c r="P3708" vm="18307">
        <f ca="1"/>
        <v>208.8</v>
      </c>
      <c r="Q3708" vm="18308">
        <f ca="1"/>
        <v>39.489600000000003</v>
      </c>
    </row>
    <row r="3709" spans="2:17" x14ac:dyDescent="0.2">
      <c r="B3709" vm="18309">
        <f ca="1"/>
        <v>60.8005</v>
      </c>
      <c r="C3709" vm="18310">
        <f ca="1"/>
        <v>87.367999999999995</v>
      </c>
      <c r="O3709" vm="18311">
        <f ca="1"/>
        <v>223.04</v>
      </c>
      <c r="P3709" vm="18312">
        <f ca="1"/>
        <v>209.51</v>
      </c>
      <c r="Q3709" vm="18313">
        <f ca="1"/>
        <v>39.599600000000002</v>
      </c>
    </row>
    <row r="3710" spans="2:17" x14ac:dyDescent="0.2">
      <c r="B3710" vm="18314">
        <f ca="1"/>
        <v>62.106999999999999</v>
      </c>
      <c r="C3710" vm="18315">
        <f ca="1"/>
        <v>88.139499999999998</v>
      </c>
      <c r="O3710" vm="18316">
        <f ca="1"/>
        <v>218.18</v>
      </c>
      <c r="P3710" vm="18317">
        <f ca="1"/>
        <v>207.91</v>
      </c>
      <c r="Q3710" vm="18318">
        <f ca="1"/>
        <v>39.7363</v>
      </c>
    </row>
    <row r="3711" spans="2:17" x14ac:dyDescent="0.2">
      <c r="B3711" vm="18319">
        <f ca="1"/>
        <v>62.141500000000001</v>
      </c>
      <c r="C3711" vm="18320">
        <f ca="1"/>
        <v>87.4</v>
      </c>
      <c r="O3711" vm="18321">
        <f ca="1"/>
        <v>213.64</v>
      </c>
      <c r="P3711" vm="14745">
        <f ca="1"/>
        <v>210</v>
      </c>
      <c r="Q3711" vm="18322">
        <f ca="1"/>
        <v>39.5563</v>
      </c>
    </row>
    <row r="3712" spans="2:17" x14ac:dyDescent="0.2">
      <c r="B3712" vm="18323">
        <f ca="1"/>
        <v>61.03</v>
      </c>
      <c r="C3712" vm="18324">
        <f ca="1"/>
        <v>86.349500000000006</v>
      </c>
      <c r="O3712" vm="18325">
        <f ca="1"/>
        <v>219.19</v>
      </c>
      <c r="P3712" vm="18326">
        <f ca="1"/>
        <v>219.54</v>
      </c>
      <c r="Q3712" vm="18327">
        <f ca="1"/>
        <v>39.616300000000003</v>
      </c>
    </row>
    <row r="3713" spans="2:17" x14ac:dyDescent="0.2">
      <c r="B3713" vm="18328">
        <f ca="1"/>
        <v>61.124499999999998</v>
      </c>
      <c r="C3713" vm="18329">
        <f ca="1"/>
        <v>87.3</v>
      </c>
      <c r="O3713" vm="18330">
        <f ca="1"/>
        <v>216.15</v>
      </c>
      <c r="P3713" vm="18331">
        <f ca="1"/>
        <v>212.85</v>
      </c>
      <c r="Q3713" vm="18291">
        <f ca="1"/>
        <v>39.132899999999999</v>
      </c>
    </row>
    <row r="3714" spans="2:17" x14ac:dyDescent="0.2">
      <c r="B3714" vm="18332">
        <f ca="1"/>
        <v>59.825000000000003</v>
      </c>
      <c r="C3714" vm="18333">
        <f ca="1"/>
        <v>86.387</v>
      </c>
      <c r="O3714" vm="18334">
        <f ca="1"/>
        <v>215.63</v>
      </c>
      <c r="P3714" vm="18335">
        <f ca="1"/>
        <v>209.6</v>
      </c>
      <c r="Q3714" vm="18336">
        <f ca="1"/>
        <v>38.626300000000001</v>
      </c>
    </row>
    <row r="3715" spans="2:17" x14ac:dyDescent="0.2">
      <c r="B3715" vm="18337">
        <f ca="1"/>
        <v>59.167000000000002</v>
      </c>
      <c r="C3715" vm="18338">
        <f ca="1"/>
        <v>85.65</v>
      </c>
      <c r="O3715" vm="18339">
        <f ca="1"/>
        <v>216.84</v>
      </c>
      <c r="P3715" vm="18340">
        <f ca="1"/>
        <v>207.49</v>
      </c>
      <c r="Q3715" vm="18341">
        <f ca="1"/>
        <v>38.799599999999998</v>
      </c>
    </row>
    <row r="3716" spans="2:17" x14ac:dyDescent="0.2">
      <c r="B3716" vm="18342">
        <f ca="1"/>
        <v>59.714500000000001</v>
      </c>
      <c r="C3716" vm="18343">
        <f ca="1"/>
        <v>86.301000000000002</v>
      </c>
      <c r="O3716" vm="18344">
        <f ca="1"/>
        <v>219.05</v>
      </c>
      <c r="P3716" vm="17990">
        <f ca="1"/>
        <v>206.63</v>
      </c>
      <c r="Q3716" vm="18345">
        <f ca="1"/>
        <v>39.366300000000003</v>
      </c>
    </row>
    <row r="3717" spans="2:17" x14ac:dyDescent="0.2">
      <c r="B3717" vm="18346">
        <f ca="1"/>
        <v>60.35</v>
      </c>
      <c r="C3717" vm="18347">
        <f ca="1"/>
        <v>86.581500000000005</v>
      </c>
      <c r="O3717" vm="18348">
        <f ca="1"/>
        <v>219.49</v>
      </c>
      <c r="P3717" vm="18349">
        <f ca="1"/>
        <v>203.88</v>
      </c>
      <c r="Q3717" vm="18350">
        <f ca="1"/>
        <v>38.936300000000003</v>
      </c>
    </row>
    <row r="3718" spans="2:17" x14ac:dyDescent="0.2">
      <c r="B3718" vm="18351">
        <f ca="1"/>
        <v>59.938499999999998</v>
      </c>
      <c r="C3718" vm="18352">
        <f ca="1"/>
        <v>86.124499999999998</v>
      </c>
      <c r="O3718" vm="18353">
        <f ca="1"/>
        <v>221.71</v>
      </c>
      <c r="P3718" vm="18354">
        <f ca="1"/>
        <v>206.57</v>
      </c>
      <c r="Q3718" vm="18355">
        <f ca="1"/>
        <v>39.392899999999997</v>
      </c>
    </row>
    <row r="3719" spans="2:17" x14ac:dyDescent="0.2">
      <c r="B3719" vm="18356">
        <f ca="1"/>
        <v>60.066499999999998</v>
      </c>
      <c r="C3719" vm="18357">
        <f ca="1"/>
        <v>85.980500000000006</v>
      </c>
      <c r="O3719" vm="18358">
        <f ca="1"/>
        <v>218.19</v>
      </c>
      <c r="P3719" vm="17785">
        <f ca="1"/>
        <v>205.75</v>
      </c>
      <c r="Q3719" vm="18359">
        <f ca="1"/>
        <v>39.632899999999999</v>
      </c>
    </row>
    <row r="3720" spans="2:17" x14ac:dyDescent="0.2">
      <c r="B3720" vm="18360">
        <f ca="1"/>
        <v>59.93</v>
      </c>
      <c r="C3720" vm="18361">
        <f ca="1"/>
        <v>86.262</v>
      </c>
      <c r="O3720" vm="18362">
        <f ca="1"/>
        <v>225.54</v>
      </c>
      <c r="P3720" vm="14650">
        <f ca="1"/>
        <v>204.13</v>
      </c>
      <c r="Q3720" vm="18363">
        <f ca="1"/>
        <v>39.972900000000003</v>
      </c>
    </row>
    <row r="3721" spans="2:17" x14ac:dyDescent="0.2">
      <c r="B3721" vm="18364">
        <f ca="1"/>
        <v>61.201500000000003</v>
      </c>
      <c r="C3721" vm="18365">
        <f ca="1"/>
        <v>87.146000000000001</v>
      </c>
      <c r="O3721" vm="18366">
        <f ca="1"/>
        <v>221.63</v>
      </c>
      <c r="P3721" vm="18367">
        <f ca="1"/>
        <v>205.92</v>
      </c>
      <c r="Q3721" vm="18368">
        <f ca="1"/>
        <v>39.949599999999997</v>
      </c>
    </row>
    <row r="3722" spans="2:17" x14ac:dyDescent="0.2">
      <c r="B3722" vm="18369">
        <f ca="1"/>
        <v>60.694499999999998</v>
      </c>
      <c r="C3722" vm="18370">
        <f ca="1"/>
        <v>86.445499999999996</v>
      </c>
      <c r="O3722" vm="16711">
        <f ca="1"/>
        <v>232.69</v>
      </c>
      <c r="P3722" vm="18371">
        <f ca="1"/>
        <v>206.68</v>
      </c>
      <c r="Q3722" vm="18372">
        <f ca="1"/>
        <v>39.776299999999999</v>
      </c>
    </row>
    <row r="3723" spans="2:17" x14ac:dyDescent="0.2">
      <c r="B3723" vm="18373">
        <f ca="1"/>
        <v>61.075000000000003</v>
      </c>
      <c r="C3723" vm="18374">
        <f ca="1"/>
        <v>87.106999999999999</v>
      </c>
      <c r="O3723" vm="18375">
        <f ca="1"/>
        <v>236.29</v>
      </c>
      <c r="P3723" vm="17012">
        <f ca="1"/>
        <v>205.95</v>
      </c>
      <c r="Q3723" vm="18376">
        <f ca="1"/>
        <v>39.769599999999997</v>
      </c>
    </row>
    <row r="3724" spans="2:17" x14ac:dyDescent="0.2">
      <c r="B3724" vm="18377">
        <f ca="1"/>
        <v>62.090499999999999</v>
      </c>
      <c r="C3724" vm="18378">
        <f ca="1"/>
        <v>88.666499999999999</v>
      </c>
      <c r="O3724" vm="18379">
        <f ca="1"/>
        <v>238.69</v>
      </c>
      <c r="P3724" vm="18380">
        <f ca="1"/>
        <v>206.31</v>
      </c>
      <c r="Q3724" vm="18381">
        <f ca="1"/>
        <v>39.889600000000002</v>
      </c>
    </row>
    <row r="3725" spans="2:17" x14ac:dyDescent="0.2">
      <c r="B3725" vm="10209">
        <f ca="1"/>
        <v>62.57</v>
      </c>
      <c r="C3725" vm="18382">
        <f ca="1"/>
        <v>89.8245</v>
      </c>
      <c r="O3725" vm="18383">
        <f ca="1"/>
        <v>244.45</v>
      </c>
      <c r="P3725" vm="16566">
        <f ca="1"/>
        <v>209.28</v>
      </c>
      <c r="Q3725" vm="18384">
        <f ca="1"/>
        <v>40.1496</v>
      </c>
    </row>
    <row r="3726" spans="2:17" x14ac:dyDescent="0.2">
      <c r="B3726" vm="18385">
        <f ca="1"/>
        <v>62.734499999999997</v>
      </c>
      <c r="C3726" vm="18386">
        <f ca="1"/>
        <v>89.39</v>
      </c>
      <c r="O3726" vm="18387">
        <f ca="1"/>
        <v>245.02</v>
      </c>
      <c r="P3726" vm="18388">
        <f ca="1"/>
        <v>209.62</v>
      </c>
      <c r="Q3726" vm="18389">
        <f ca="1"/>
        <v>39.766300000000001</v>
      </c>
    </row>
    <row r="3727" spans="2:17" x14ac:dyDescent="0.2">
      <c r="B3727" vm="18390">
        <f ca="1"/>
        <v>62.435000000000002</v>
      </c>
      <c r="C3727" vm="18391">
        <f ca="1"/>
        <v>88.483000000000004</v>
      </c>
      <c r="O3727" vm="18392">
        <f ca="1"/>
        <v>243.64</v>
      </c>
      <c r="P3727" vm="15836">
        <f ca="1"/>
        <v>213.8</v>
      </c>
      <c r="Q3727" vm="18393">
        <f ca="1"/>
        <v>39.9163</v>
      </c>
    </row>
    <row r="3728" spans="2:17" x14ac:dyDescent="0.2">
      <c r="B3728" vm="18394">
        <f ca="1"/>
        <v>62.223999999999997</v>
      </c>
      <c r="C3728" vm="18395">
        <f ca="1"/>
        <v>89.407499999999999</v>
      </c>
      <c r="O3728" vm="18396">
        <f ca="1"/>
        <v>248.39</v>
      </c>
      <c r="P3728" vm="18397">
        <f ca="1"/>
        <v>214</v>
      </c>
      <c r="Q3728" vm="18398">
        <f ca="1"/>
        <v>39.722900000000003</v>
      </c>
    </row>
    <row r="3729" spans="2:17" x14ac:dyDescent="0.2">
      <c r="B3729" vm="18399">
        <f ca="1"/>
        <v>62.0105</v>
      </c>
      <c r="C3729" vm="18400">
        <f ca="1"/>
        <v>88.064999999999998</v>
      </c>
      <c r="O3729" vm="18401">
        <f ca="1"/>
        <v>248.03</v>
      </c>
      <c r="P3729" vm="18402">
        <f ca="1"/>
        <v>219.07</v>
      </c>
      <c r="Q3729" vm="18403">
        <f ca="1"/>
        <v>39.716299999999997</v>
      </c>
    </row>
    <row r="3730" spans="2:17" x14ac:dyDescent="0.2">
      <c r="B3730" vm="18404">
        <f ca="1"/>
        <v>62.955500000000001</v>
      </c>
      <c r="C3730" vm="18405">
        <f ca="1"/>
        <v>88.554500000000004</v>
      </c>
      <c r="O3730" vm="18406">
        <f ca="1"/>
        <v>243.91</v>
      </c>
      <c r="P3730" vm="18407">
        <f ca="1"/>
        <v>218.99</v>
      </c>
      <c r="Q3730" vm="11845">
        <f ca="1"/>
        <v>39.6663</v>
      </c>
    </row>
    <row r="3731" spans="2:17" x14ac:dyDescent="0.2">
      <c r="B3731" vm="1378">
        <f ca="1"/>
        <v>62.6</v>
      </c>
      <c r="C3731" vm="18408">
        <f ca="1"/>
        <v>84.877499999999998</v>
      </c>
      <c r="O3731" vm="18409">
        <f ca="1"/>
        <v>245.26</v>
      </c>
      <c r="P3731" vm="18410">
        <f ca="1"/>
        <v>221.29</v>
      </c>
      <c r="Q3731" vm="18411">
        <f ca="1"/>
        <v>39.749600000000001</v>
      </c>
    </row>
    <row r="3732" spans="2:17" x14ac:dyDescent="0.2">
      <c r="B3732" vm="8109">
        <f ca="1"/>
        <v>63.75</v>
      </c>
      <c r="C3732" vm="18412">
        <f ca="1"/>
        <v>87.403000000000006</v>
      </c>
      <c r="O3732" vm="18413">
        <f ca="1"/>
        <v>247.04</v>
      </c>
      <c r="P3732" vm="18414">
        <f ca="1"/>
        <v>222.1</v>
      </c>
      <c r="Q3732" vm="18415">
        <f ca="1"/>
        <v>39.499600000000001</v>
      </c>
    </row>
    <row r="3733" spans="2:17" x14ac:dyDescent="0.2">
      <c r="B3733" vm="18416">
        <f ca="1"/>
        <v>63.8</v>
      </c>
      <c r="C3733" vm="18417">
        <f ca="1"/>
        <v>88.740499999999997</v>
      </c>
      <c r="O3733" vm="18418">
        <f ca="1"/>
        <v>252.17</v>
      </c>
      <c r="P3733" vm="18419">
        <f ca="1"/>
        <v>221.91</v>
      </c>
      <c r="Q3733" vm="18420">
        <f ca="1"/>
        <v>39.059600000000003</v>
      </c>
    </row>
    <row r="3734" spans="2:17" x14ac:dyDescent="0.2">
      <c r="B3734" vm="18421">
        <f ca="1"/>
        <v>62.7575</v>
      </c>
      <c r="C3734" vm="18422">
        <f ca="1"/>
        <v>88.012</v>
      </c>
      <c r="O3734" vm="18423">
        <f ca="1"/>
        <v>254.38</v>
      </c>
      <c r="P3734" vm="18424">
        <f ca="1"/>
        <v>222.38</v>
      </c>
      <c r="Q3734" vm="18425">
        <f ca="1"/>
        <v>39.309600000000003</v>
      </c>
    </row>
    <row r="3735" spans="2:17" x14ac:dyDescent="0.2">
      <c r="B3735" vm="18426">
        <f ca="1"/>
        <v>63</v>
      </c>
      <c r="C3735" vm="18427">
        <f ca="1"/>
        <v>88.799499999999995</v>
      </c>
      <c r="O3735" vm="18428">
        <f ca="1"/>
        <v>253.99</v>
      </c>
      <c r="P3735" vm="18429">
        <f ca="1"/>
        <v>224.08</v>
      </c>
      <c r="Q3735" vm="18430">
        <f ca="1"/>
        <v>39.3063</v>
      </c>
    </row>
    <row r="3736" spans="2:17" x14ac:dyDescent="0.2">
      <c r="B3736" vm="18431">
        <f ca="1"/>
        <v>63.29</v>
      </c>
      <c r="C3736" vm="18432">
        <f ca="1"/>
        <v>89.400499999999994</v>
      </c>
      <c r="O3736" vm="18433">
        <f ca="1"/>
        <v>253.63</v>
      </c>
      <c r="P3736" vm="18434">
        <f ca="1"/>
        <v>218.1</v>
      </c>
      <c r="Q3736" vm="18435">
        <f ca="1"/>
        <v>39.466299999999997</v>
      </c>
    </row>
    <row r="3737" spans="2:17" x14ac:dyDescent="0.2">
      <c r="B3737" vm="18436">
        <f ca="1"/>
        <v>63.805500000000002</v>
      </c>
      <c r="C3737" vm="18437">
        <f ca="1"/>
        <v>90.0505</v>
      </c>
      <c r="O3737" vm="18438">
        <f ca="1"/>
        <v>253.74</v>
      </c>
      <c r="P3737" vm="18439">
        <f ca="1"/>
        <v>221.14</v>
      </c>
      <c r="Q3737" vm="18440">
        <f ca="1"/>
        <v>39.226300000000002</v>
      </c>
    </row>
    <row r="3738" spans="2:17" x14ac:dyDescent="0.2">
      <c r="B3738" vm="18441">
        <f ca="1"/>
        <v>64.56</v>
      </c>
      <c r="C3738" vm="18442">
        <f ca="1"/>
        <v>90.457999999999998</v>
      </c>
      <c r="O3738" vm="17735">
        <f ca="1"/>
        <v>249.71</v>
      </c>
      <c r="P3738" vm="17347">
        <f ca="1"/>
        <v>224.6</v>
      </c>
      <c r="Q3738" vm="18443">
        <f ca="1"/>
        <v>39.6096</v>
      </c>
    </row>
    <row r="3739" spans="2:17" x14ac:dyDescent="0.2">
      <c r="B3739" vm="18444">
        <f ca="1"/>
        <v>64.504499999999993</v>
      </c>
      <c r="C3739" vm="18445">
        <f ca="1"/>
        <v>90.05</v>
      </c>
      <c r="O3739" vm="18446">
        <f ca="1"/>
        <v>251.95</v>
      </c>
      <c r="P3739" vm="18447">
        <f ca="1"/>
        <v>224.05</v>
      </c>
      <c r="Q3739" vm="18448">
        <f ca="1"/>
        <v>39.999600000000001</v>
      </c>
    </row>
    <row r="3740" spans="2:17" x14ac:dyDescent="0.2">
      <c r="B3740" vm="18449">
        <f ca="1"/>
        <v>64.713999999999999</v>
      </c>
      <c r="C3740" vm="18450">
        <f ca="1"/>
        <v>90.188000000000002</v>
      </c>
      <c r="O3740" vm="18451">
        <f ca="1"/>
        <v>256.77</v>
      </c>
      <c r="P3740" vm="16097">
        <f ca="1"/>
        <v>221.62</v>
      </c>
      <c r="Q3740" vm="18452">
        <f ca="1"/>
        <v>40.102899999999998</v>
      </c>
    </row>
    <row r="3741" spans="2:17" x14ac:dyDescent="0.2">
      <c r="B3741" vm="18453">
        <f ca="1"/>
        <v>65.075999999999993</v>
      </c>
      <c r="C3741" vm="18454">
        <f ca="1"/>
        <v>89.394499999999994</v>
      </c>
      <c r="O3741" vm="18455">
        <f ca="1"/>
        <v>255.05</v>
      </c>
      <c r="P3741" vm="18456">
        <f ca="1"/>
        <v>226</v>
      </c>
      <c r="Q3741" vm="18457">
        <f ca="1"/>
        <v>39.566299999999998</v>
      </c>
    </row>
    <row r="3742" spans="2:17" x14ac:dyDescent="0.2">
      <c r="B3742" vm="18458">
        <f ca="1"/>
        <v>65.2</v>
      </c>
      <c r="C3742" vm="18459">
        <f ca="1"/>
        <v>88.9</v>
      </c>
      <c r="O3742" vm="18460">
        <f ca="1"/>
        <v>253.59</v>
      </c>
      <c r="P3742" vm="16015">
        <f ca="1"/>
        <v>228</v>
      </c>
      <c r="Q3742" vm="18461">
        <f ca="1"/>
        <v>39.866300000000003</v>
      </c>
    </row>
    <row r="3743" spans="2:17" x14ac:dyDescent="0.2">
      <c r="B3743" vm="18462">
        <f ca="1"/>
        <v>64.9285</v>
      </c>
      <c r="C3743" vm="18463">
        <f ca="1"/>
        <v>88.733000000000004</v>
      </c>
      <c r="O3743" vm="18464">
        <f ca="1"/>
        <v>254.87</v>
      </c>
      <c r="P3743" vm="18465">
        <f ca="1"/>
        <v>230.2</v>
      </c>
      <c r="Q3743" vm="18466">
        <f ca="1"/>
        <v>39.7196</v>
      </c>
    </row>
    <row r="3744" spans="2:17" x14ac:dyDescent="0.2">
      <c r="B3744" vm="18467">
        <f ca="1"/>
        <v>64.659000000000006</v>
      </c>
      <c r="C3744" vm="18468">
        <f ca="1"/>
        <v>88.669499999999999</v>
      </c>
      <c r="O3744" vm="18469">
        <f ca="1"/>
        <v>253.8</v>
      </c>
      <c r="P3744" vm="18470">
        <f ca="1"/>
        <v>228.81</v>
      </c>
      <c r="Q3744" vm="18471">
        <f ca="1"/>
        <v>41.532899999999998</v>
      </c>
    </row>
    <row r="3745" spans="2:17" x14ac:dyDescent="0.2">
      <c r="B3745" vm="18472">
        <f ca="1"/>
        <v>64.75</v>
      </c>
      <c r="C3745" vm="18473">
        <f ca="1"/>
        <v>87.5715</v>
      </c>
      <c r="O3745" vm="18474">
        <f ca="1"/>
        <v>256.11</v>
      </c>
      <c r="P3745" vm="18475">
        <f ca="1"/>
        <v>229.37</v>
      </c>
      <c r="Q3745" vm="18476">
        <f ca="1"/>
        <v>40.226300000000002</v>
      </c>
    </row>
    <row r="3746" spans="2:17" x14ac:dyDescent="0.2">
      <c r="B3746" vm="18477">
        <f ca="1"/>
        <v>65.752499999999998</v>
      </c>
      <c r="C3746" vm="18478">
        <f ca="1"/>
        <v>88.002499999999998</v>
      </c>
      <c r="O3746" vm="17110">
        <f ca="1"/>
        <v>269</v>
      </c>
      <c r="P3746" vm="18479">
        <f ca="1"/>
        <v>233.96</v>
      </c>
      <c r="Q3746" vm="18480">
        <f ca="1"/>
        <v>39.482900000000001</v>
      </c>
    </row>
    <row r="3747" spans="2:17" x14ac:dyDescent="0.2">
      <c r="B3747" vm="18481">
        <f ca="1"/>
        <v>66.617000000000004</v>
      </c>
      <c r="C3747" vm="18482">
        <f ca="1"/>
        <v>86.915000000000006</v>
      </c>
      <c r="O3747" vm="18483">
        <f ca="1"/>
        <v>275.24</v>
      </c>
      <c r="P3747" vm="18484">
        <f ca="1"/>
        <v>228.69</v>
      </c>
      <c r="Q3747" vm="18485">
        <f ca="1"/>
        <v>40.036299999999997</v>
      </c>
    </row>
    <row r="3748" spans="2:17" x14ac:dyDescent="0.2">
      <c r="B3748" vm="18486">
        <f ca="1"/>
        <v>66.331500000000005</v>
      </c>
      <c r="C3748" vm="18487">
        <f ca="1"/>
        <v>87.849500000000006</v>
      </c>
      <c r="O3748" vm="18488">
        <f ca="1"/>
        <v>272.25</v>
      </c>
      <c r="P3748" vm="18489">
        <f ca="1"/>
        <v>228.7</v>
      </c>
      <c r="Q3748" vm="18490">
        <f ca="1"/>
        <v>40.069600000000001</v>
      </c>
    </row>
    <row r="3749" spans="2:17" x14ac:dyDescent="0.2">
      <c r="B3749" vm="18491">
        <f ca="1"/>
        <v>65.567999999999998</v>
      </c>
      <c r="C3749" vm="18492">
        <f ca="1"/>
        <v>87.456999999999994</v>
      </c>
      <c r="O3749" vm="18493">
        <f ca="1"/>
        <v>275.22000000000003</v>
      </c>
      <c r="P3749" vm="16279">
        <f ca="1"/>
        <v>228.02</v>
      </c>
      <c r="Q3749" vm="18443">
        <f ca="1"/>
        <v>39.6096</v>
      </c>
    </row>
    <row r="3750" spans="2:17" x14ac:dyDescent="0.2">
      <c r="B3750" vm="18494">
        <f ca="1"/>
        <v>64.962500000000006</v>
      </c>
      <c r="C3750" vm="18495">
        <f ca="1"/>
        <v>87.15</v>
      </c>
      <c r="O3750" vm="18496">
        <f ca="1"/>
        <v>276.52999999999997</v>
      </c>
      <c r="P3750" vm="18497">
        <f ca="1"/>
        <v>230.34</v>
      </c>
      <c r="Q3750" vm="18498">
        <f ca="1"/>
        <v>40.049599999999998</v>
      </c>
    </row>
    <row r="3751" spans="2:17" x14ac:dyDescent="0.2">
      <c r="B3751" vm="18499">
        <f ca="1"/>
        <v>65.150000000000006</v>
      </c>
      <c r="C3751" vm="18500">
        <f ca="1"/>
        <v>86.950999999999993</v>
      </c>
      <c r="O3751" vm="18501">
        <f ca="1"/>
        <v>277.77999999999997</v>
      </c>
      <c r="P3751" vm="18502">
        <f ca="1"/>
        <v>232.41</v>
      </c>
      <c r="Q3751" vm="18448">
        <f ca="1"/>
        <v>39.999600000000001</v>
      </c>
    </row>
    <row r="3752" spans="2:17" x14ac:dyDescent="0.2">
      <c r="B3752" vm="18503">
        <f ca="1"/>
        <v>64.813000000000002</v>
      </c>
      <c r="C3752" vm="18504">
        <f ca="1"/>
        <v>87.662499999999994</v>
      </c>
      <c r="O3752" vm="18505">
        <f ca="1"/>
        <v>280.70999999999998</v>
      </c>
      <c r="P3752" vm="18506">
        <f ca="1"/>
        <v>228.96</v>
      </c>
      <c r="Q3752" vm="18507">
        <f ca="1"/>
        <v>39.652900000000002</v>
      </c>
    </row>
    <row r="3753" spans="2:17" x14ac:dyDescent="0.2">
      <c r="B3753" vm="18508">
        <f ca="1"/>
        <v>65.495500000000007</v>
      </c>
      <c r="C3753" vm="18509">
        <f ca="1"/>
        <v>88.995999999999995</v>
      </c>
      <c r="O3753" vm="18510">
        <f ca="1"/>
        <v>281.01</v>
      </c>
      <c r="P3753" vm="16343">
        <f ca="1"/>
        <v>226.88</v>
      </c>
      <c r="Q3753" vm="18511">
        <f ca="1"/>
        <v>39.796300000000002</v>
      </c>
    </row>
    <row r="3754" spans="2:17" x14ac:dyDescent="0.2">
      <c r="B3754" vm="18512">
        <f ca="1"/>
        <v>65.771000000000001</v>
      </c>
      <c r="C3754" vm="18445">
        <f ca="1"/>
        <v>90.05</v>
      </c>
      <c r="O3754" vm="18513">
        <f ca="1"/>
        <v>278.10000000000002</v>
      </c>
      <c r="P3754" vm="18514">
        <f ca="1"/>
        <v>228.67</v>
      </c>
      <c r="Q3754" vm="18515">
        <f ca="1"/>
        <v>39.712899999999998</v>
      </c>
    </row>
    <row r="3755" spans="2:17" x14ac:dyDescent="0.2">
      <c r="B3755" vm="18516">
        <f ca="1"/>
        <v>65.33</v>
      </c>
      <c r="C3755" vm="18517">
        <f ca="1"/>
        <v>90.888999999999996</v>
      </c>
      <c r="O3755" vm="18518">
        <f ca="1"/>
        <v>281.77999999999997</v>
      </c>
      <c r="P3755" vm="16369">
        <f ca="1"/>
        <v>227.59</v>
      </c>
      <c r="Q3755" vm="18403">
        <f ca="1"/>
        <v>39.716299999999997</v>
      </c>
    </row>
    <row r="3756" spans="2:17" x14ac:dyDescent="0.2">
      <c r="B3756" vm="18519">
        <f ca="1"/>
        <v>65.128</v>
      </c>
      <c r="C3756" vm="18520">
        <f ca="1"/>
        <v>90.22</v>
      </c>
      <c r="O3756" vm="18521">
        <f ca="1"/>
        <v>276.97000000000003</v>
      </c>
      <c r="P3756" vm="18522">
        <f ca="1"/>
        <v>226.07</v>
      </c>
      <c r="Q3756" vm="18435">
        <f ca="1"/>
        <v>39.466299999999997</v>
      </c>
    </row>
    <row r="3757" spans="2:17" x14ac:dyDescent="0.2">
      <c r="B3757" vm="18523">
        <f ca="1"/>
        <v>63.933</v>
      </c>
      <c r="C3757" vm="11813">
        <f ca="1"/>
        <v>88</v>
      </c>
      <c r="O3757" vm="18524">
        <f ca="1"/>
        <v>281.62</v>
      </c>
      <c r="P3757" vm="16130">
        <f ca="1"/>
        <v>224.18</v>
      </c>
      <c r="Q3757" vm="18525">
        <f ca="1"/>
        <v>39.706299999999999</v>
      </c>
    </row>
    <row r="3758" spans="2:17" x14ac:dyDescent="0.2">
      <c r="B3758" vm="18526">
        <f ca="1"/>
        <v>65.305000000000007</v>
      </c>
      <c r="C3758" vm="18527">
        <f ca="1"/>
        <v>88.700500000000005</v>
      </c>
      <c r="O3758" vm="18528">
        <f ca="1"/>
        <v>279.24</v>
      </c>
      <c r="P3758" vm="18529">
        <f ca="1"/>
        <v>220.16</v>
      </c>
      <c r="Q3758" vm="18530">
        <f ca="1"/>
        <v>39.4529</v>
      </c>
    </row>
    <row r="3759" spans="2:17" x14ac:dyDescent="0.2">
      <c r="B3759" vm="18531">
        <f ca="1"/>
        <v>66.349999999999994</v>
      </c>
      <c r="C3759" vm="18532">
        <f ca="1"/>
        <v>88.174999999999997</v>
      </c>
      <c r="O3759" vm="18533">
        <f ca="1"/>
        <v>282.83999999999997</v>
      </c>
      <c r="P3759" vm="18534">
        <f ca="1"/>
        <v>220.41</v>
      </c>
      <c r="Q3759" vm="18535">
        <f ca="1"/>
        <v>39.692900000000002</v>
      </c>
    </row>
    <row r="3760" spans="2:17" x14ac:dyDescent="0.2">
      <c r="B3760" vm="18536">
        <f ca="1"/>
        <v>66.637500000000003</v>
      </c>
      <c r="C3760" vm="18537">
        <f ca="1"/>
        <v>87.56</v>
      </c>
      <c r="O3760" vm="18538">
        <f ca="1"/>
        <v>280.77</v>
      </c>
      <c r="P3760" vm="18539">
        <f ca="1"/>
        <v>221.56</v>
      </c>
      <c r="Q3760" vm="18540">
        <f ca="1"/>
        <v>39.856299999999997</v>
      </c>
    </row>
    <row r="3761" spans="2:17" x14ac:dyDescent="0.2">
      <c r="B3761" vm="18541">
        <f ca="1"/>
        <v>66.942999999999998</v>
      </c>
      <c r="C3761" vm="18542">
        <f ca="1"/>
        <v>87.533000000000001</v>
      </c>
      <c r="O3761" vm="18543">
        <f ca="1"/>
        <v>277.60000000000002</v>
      </c>
      <c r="P3761" vm="18544">
        <f ca="1"/>
        <v>218.48</v>
      </c>
      <c r="Q3761" vm="18545">
        <f ca="1"/>
        <v>39.782899999999998</v>
      </c>
    </row>
    <row r="3762" spans="2:17" x14ac:dyDescent="0.2">
      <c r="B3762" vm="18546">
        <f ca="1"/>
        <v>66.997</v>
      </c>
      <c r="C3762" vm="18547">
        <f ca="1"/>
        <v>87.37</v>
      </c>
      <c r="O3762" vm="18548">
        <f ca="1"/>
        <v>278.3</v>
      </c>
      <c r="P3762" vm="18549">
        <f ca="1"/>
        <v>220.73</v>
      </c>
      <c r="Q3762" vm="18550">
        <f ca="1"/>
        <v>39.799599999999998</v>
      </c>
    </row>
    <row r="3763" spans="2:17" x14ac:dyDescent="0.2">
      <c r="B3763" vm="18551">
        <f ca="1"/>
        <v>67.415000000000006</v>
      </c>
      <c r="C3763" vm="18552">
        <f ca="1"/>
        <v>87.083500000000001</v>
      </c>
      <c r="O3763" vm="18553">
        <f ca="1"/>
        <v>281.02999999999997</v>
      </c>
      <c r="P3763" vm="18554">
        <f ca="1"/>
        <v>220</v>
      </c>
      <c r="Q3763" vm="11845">
        <f ca="1"/>
        <v>39.6663</v>
      </c>
    </row>
    <row r="3764" spans="2:17" x14ac:dyDescent="0.2">
      <c r="B3764" vm="18555">
        <f ca="1"/>
        <v>67.160499999999999</v>
      </c>
      <c r="C3764" vm="18556">
        <f ca="1"/>
        <v>87.5</v>
      </c>
      <c r="O3764" vm="18557">
        <f ca="1"/>
        <v>284.97000000000003</v>
      </c>
      <c r="P3764" vm="18558">
        <f ca="1"/>
        <v>219.46</v>
      </c>
      <c r="Q3764" vm="18466">
        <f ca="1"/>
        <v>39.7196</v>
      </c>
    </row>
    <row r="3765" spans="2:17" x14ac:dyDescent="0.2">
      <c r="B3765" vm="18559">
        <f ca="1"/>
        <v>67.394999999999996</v>
      </c>
      <c r="C3765" vm="18560">
        <f ca="1"/>
        <v>88.25</v>
      </c>
      <c r="O3765" vm="18561">
        <f ca="1"/>
        <v>287.97000000000003</v>
      </c>
      <c r="P3765" vm="18562">
        <f ca="1"/>
        <v>217.89</v>
      </c>
      <c r="Q3765" vm="18563">
        <f ca="1"/>
        <v>40.139600000000002</v>
      </c>
    </row>
    <row r="3766" spans="2:17" x14ac:dyDescent="0.2">
      <c r="B3766" vm="18564">
        <f ca="1"/>
        <v>67.75</v>
      </c>
      <c r="C3766" vm="18565">
        <f ca="1"/>
        <v>88.35</v>
      </c>
      <c r="O3766" vm="18566">
        <f ca="1"/>
        <v>291.24</v>
      </c>
      <c r="P3766" vm="18567">
        <f ca="1"/>
        <v>220.2</v>
      </c>
      <c r="Q3766" vm="18568">
        <f ca="1"/>
        <v>40.316299999999998</v>
      </c>
    </row>
    <row r="3767" spans="2:17" x14ac:dyDescent="0.2">
      <c r="B3767" vm="18569">
        <f ca="1"/>
        <v>68.120500000000007</v>
      </c>
      <c r="C3767" vm="18570">
        <f ca="1"/>
        <v>88.900499999999994</v>
      </c>
      <c r="O3767" vm="18571">
        <f ca="1"/>
        <v>291</v>
      </c>
      <c r="P3767" vm="15213">
        <f ca="1"/>
        <v>223.93</v>
      </c>
      <c r="Q3767" vm="18572">
        <f ca="1"/>
        <v>40.502899999999997</v>
      </c>
    </row>
    <row r="3768" spans="2:17" x14ac:dyDescent="0.2">
      <c r="B3768" vm="18573">
        <f ca="1"/>
        <v>67.849999999999994</v>
      </c>
      <c r="C3768" vm="18574">
        <f ca="1"/>
        <v>89.751000000000005</v>
      </c>
      <c r="O3768" vm="18575">
        <f ca="1"/>
        <v>295</v>
      </c>
      <c r="P3768" vm="18576">
        <f ca="1"/>
        <v>226.75</v>
      </c>
      <c r="Q3768" vm="18577">
        <f ca="1"/>
        <v>39.979599999999998</v>
      </c>
    </row>
    <row r="3769" spans="2:17" x14ac:dyDescent="0.2">
      <c r="B3769" vm="18578">
        <f ca="1"/>
        <v>67.595500000000001</v>
      </c>
      <c r="C3769" vm="18579">
        <f ca="1"/>
        <v>89.025000000000006</v>
      </c>
      <c r="O3769" vm="18580">
        <f ca="1"/>
        <v>298.89999999999998</v>
      </c>
      <c r="P3769" vm="18581">
        <f ca="1"/>
        <v>221.96</v>
      </c>
      <c r="Q3769" vm="18582">
        <f ca="1"/>
        <v>40.492899999999999</v>
      </c>
    </row>
    <row r="3770" spans="2:17" x14ac:dyDescent="0.2">
      <c r="B3770" vm="18583">
        <f ca="1"/>
        <v>68.155000000000001</v>
      </c>
      <c r="C3770" vm="18584">
        <f ca="1"/>
        <v>89.980800000000002</v>
      </c>
      <c r="O3770" vm="18585">
        <f ca="1"/>
        <v>293.43</v>
      </c>
      <c r="P3770" vm="16797">
        <f ca="1"/>
        <v>221.4</v>
      </c>
      <c r="Q3770" vm="18586">
        <f ca="1"/>
        <v>40.066299999999998</v>
      </c>
    </row>
    <row r="3771" spans="2:17" x14ac:dyDescent="0.2">
      <c r="B3771" vm="18587">
        <f ca="1"/>
        <v>67.936499999999995</v>
      </c>
      <c r="C3771" vm="18588">
        <f ca="1"/>
        <v>89.412999999999997</v>
      </c>
      <c r="O3771" vm="18589">
        <f ca="1"/>
        <v>295.26</v>
      </c>
      <c r="P3771" vm="18590">
        <f ca="1"/>
        <v>219.03</v>
      </c>
      <c r="Q3771" vm="18591">
        <f ca="1"/>
        <v>39.709600000000002</v>
      </c>
    </row>
    <row r="3772" spans="2:17" x14ac:dyDescent="0.2">
      <c r="B3772" vm="18592">
        <f ca="1"/>
        <v>67.510499999999993</v>
      </c>
      <c r="C3772" vm="18593">
        <f ca="1"/>
        <v>89.6905</v>
      </c>
      <c r="O3772" vm="18594">
        <f ca="1"/>
        <v>295.3</v>
      </c>
      <c r="P3772" vm="18595">
        <f ca="1"/>
        <v>214.63</v>
      </c>
      <c r="Q3772" vm="18596">
        <f ca="1"/>
        <v>39.869599999999998</v>
      </c>
    </row>
    <row r="3773" spans="2:17" x14ac:dyDescent="0.2">
      <c r="B3773" vm="18597">
        <f ca="1"/>
        <v>67.327500000000001</v>
      </c>
      <c r="C3773" vm="18437">
        <f ca="1"/>
        <v>90.0505</v>
      </c>
      <c r="O3773" vm="18598">
        <f ca="1"/>
        <v>296.01</v>
      </c>
      <c r="P3773" vm="16240">
        <f ca="1"/>
        <v>218</v>
      </c>
      <c r="Q3773" vm="18577">
        <f ca="1"/>
        <v>39.979599999999998</v>
      </c>
    </row>
    <row r="3774" spans="2:17" x14ac:dyDescent="0.2">
      <c r="B3774" vm="8603">
        <f ca="1"/>
        <v>68.2</v>
      </c>
      <c r="C3774" vm="18599">
        <f ca="1"/>
        <v>94.146000000000001</v>
      </c>
      <c r="O3774" vm="18600">
        <f ca="1"/>
        <v>296.05</v>
      </c>
      <c r="P3774" vm="18601">
        <f ca="1"/>
        <v>214.41</v>
      </c>
      <c r="Q3774" vm="18602">
        <f ca="1"/>
        <v>39.932899999999997</v>
      </c>
    </row>
    <row r="3775" spans="2:17" x14ac:dyDescent="0.2">
      <c r="B3775" vm="18603">
        <f ca="1"/>
        <v>67.840500000000006</v>
      </c>
      <c r="C3775" vm="17133">
        <f ca="1"/>
        <v>93.7</v>
      </c>
      <c r="O3775" vm="18604">
        <f ca="1"/>
        <v>293.66000000000003</v>
      </c>
      <c r="P3775" vm="18605">
        <f ca="1"/>
        <v>215.17</v>
      </c>
      <c r="Q3775" vm="18606">
        <f ca="1"/>
        <v>39.832900000000002</v>
      </c>
    </row>
    <row r="3776" spans="2:17" x14ac:dyDescent="0.2">
      <c r="B3776" vm="18607">
        <f ca="1"/>
        <v>66.789500000000004</v>
      </c>
      <c r="C3776" vm="17791">
        <f ca="1"/>
        <v>92.1</v>
      </c>
      <c r="O3776" vm="18608">
        <f ca="1"/>
        <v>293.98</v>
      </c>
      <c r="P3776" vm="18609">
        <f ca="1"/>
        <v>214.87</v>
      </c>
      <c r="Q3776" vm="18610">
        <f ca="1"/>
        <v>39.619599999999998</v>
      </c>
    </row>
    <row r="3777" spans="2:17" x14ac:dyDescent="0.2">
      <c r="B3777" vm="18611">
        <f ca="1"/>
        <v>67.420500000000004</v>
      </c>
      <c r="C3777" vm="11336">
        <f ca="1"/>
        <v>93.75</v>
      </c>
      <c r="O3777" vm="18612">
        <f ca="1"/>
        <v>287.27</v>
      </c>
      <c r="P3777" vm="18290">
        <f ca="1"/>
        <v>217</v>
      </c>
      <c r="Q3777" vm="18613">
        <f ca="1"/>
        <v>39.422899999999998</v>
      </c>
    </row>
    <row r="3778" spans="2:17" x14ac:dyDescent="0.2">
      <c r="B3778" vm="18614">
        <f ca="1"/>
        <v>67.400000000000006</v>
      </c>
      <c r="C3778" vm="18615">
        <f ca="1"/>
        <v>93.224999999999994</v>
      </c>
      <c r="O3778" vm="18616">
        <f ca="1"/>
        <v>288</v>
      </c>
      <c r="P3778" vm="18617">
        <f ca="1"/>
        <v>221.34</v>
      </c>
      <c r="Q3778" vm="18291">
        <f ca="1"/>
        <v>39.132899999999999</v>
      </c>
    </row>
    <row r="3779" spans="2:17" x14ac:dyDescent="0.2">
      <c r="B3779" vm="18618">
        <f ca="1"/>
        <v>67.581500000000005</v>
      </c>
      <c r="C3779" vm="18619">
        <f ca="1"/>
        <v>93</v>
      </c>
      <c r="O3779" vm="18620">
        <f ca="1"/>
        <v>290.7</v>
      </c>
      <c r="P3779" vm="18621">
        <f ca="1"/>
        <v>222.5</v>
      </c>
      <c r="Q3779" vm="18622">
        <f ca="1"/>
        <v>39.086300000000001</v>
      </c>
    </row>
    <row r="3780" spans="2:17" x14ac:dyDescent="0.2">
      <c r="B3780" vm="18623">
        <f ca="1"/>
        <v>70.022999999999996</v>
      </c>
      <c r="C3780" vm="18624">
        <f ca="1"/>
        <v>95.224999999999994</v>
      </c>
      <c r="O3780" vm="18625">
        <f ca="1"/>
        <v>291.5</v>
      </c>
      <c r="P3780" vm="18626">
        <f ca="1"/>
        <v>220.44</v>
      </c>
      <c r="Q3780" vm="18627">
        <f ca="1"/>
        <v>38.766300000000001</v>
      </c>
    </row>
    <row r="3781" spans="2:17" x14ac:dyDescent="0.2">
      <c r="B3781" vm="18628">
        <f ca="1"/>
        <v>69.741</v>
      </c>
      <c r="C3781" vm="18629">
        <f ca="1"/>
        <v>94.902000000000001</v>
      </c>
      <c r="O3781" vm="18630">
        <f ca="1"/>
        <v>294.29000000000002</v>
      </c>
      <c r="P3781" vm="18631">
        <f ca="1"/>
        <v>220.67</v>
      </c>
      <c r="Q3781" vm="18632">
        <f ca="1"/>
        <v>38.716299999999997</v>
      </c>
    </row>
    <row r="3782" spans="2:17" x14ac:dyDescent="0.2">
      <c r="B3782" vm="18633">
        <f ca="1"/>
        <v>71.096500000000006</v>
      </c>
      <c r="C3782" vm="18634">
        <f ca="1"/>
        <v>95.494500000000002</v>
      </c>
      <c r="O3782" vm="18635">
        <f ca="1"/>
        <v>296.07</v>
      </c>
      <c r="P3782" vm="18636">
        <f ca="1"/>
        <v>222.59</v>
      </c>
      <c r="Q3782" vm="18637">
        <f ca="1"/>
        <v>39.079599999999999</v>
      </c>
    </row>
    <row r="3783" spans="2:17" x14ac:dyDescent="0.2">
      <c r="B3783" vm="18638">
        <f ca="1"/>
        <v>71.473500000000001</v>
      </c>
      <c r="C3783" vm="18639">
        <f ca="1"/>
        <v>95.268500000000003</v>
      </c>
      <c r="O3783" vm="18640">
        <f ca="1"/>
        <v>294.37</v>
      </c>
      <c r="P3783" vm="18641">
        <f ca="1"/>
        <v>222.82</v>
      </c>
      <c r="Q3783" vm="18642">
        <f ca="1"/>
        <v>38.792900000000003</v>
      </c>
    </row>
    <row r="3784" spans="2:17" x14ac:dyDescent="0.2">
      <c r="B3784" vm="18643">
        <f ca="1"/>
        <v>71.762500000000003</v>
      </c>
      <c r="C3784" vm="18644">
        <f ca="1"/>
        <v>94.5655</v>
      </c>
      <c r="O3784" vm="18645">
        <f ca="1"/>
        <v>285.60000000000002</v>
      </c>
      <c r="P3784" vm="18646">
        <f ca="1"/>
        <v>222.29</v>
      </c>
      <c r="Q3784" vm="18647">
        <f ca="1"/>
        <v>38.489600000000003</v>
      </c>
    </row>
    <row r="3785" spans="2:17" x14ac:dyDescent="0.2">
      <c r="B3785" vm="10652">
        <f ca="1"/>
        <v>72</v>
      </c>
      <c r="C3785" vm="18648">
        <f ca="1"/>
        <v>94.293999999999997</v>
      </c>
      <c r="O3785" vm="18649">
        <f ca="1"/>
        <v>289.02</v>
      </c>
      <c r="P3785" vm="18650">
        <f ca="1"/>
        <v>223.92</v>
      </c>
      <c r="Q3785" vm="18651">
        <f ca="1"/>
        <v>38.209600000000002</v>
      </c>
    </row>
    <row r="3786" spans="2:17" x14ac:dyDescent="0.2">
      <c r="B3786" vm="18652">
        <f ca="1"/>
        <v>71.650999999999996</v>
      </c>
      <c r="C3786" vm="18653">
        <f ca="1"/>
        <v>93.612499999999997</v>
      </c>
      <c r="O3786" vm="18654">
        <f ca="1"/>
        <v>298</v>
      </c>
      <c r="P3786" vm="18655">
        <f ca="1"/>
        <v>223.6</v>
      </c>
      <c r="Q3786" vm="18656">
        <f ca="1"/>
        <v>38.499600000000001</v>
      </c>
    </row>
    <row r="3787" spans="2:17" x14ac:dyDescent="0.2">
      <c r="B3787" vm="18657">
        <f ca="1"/>
        <v>72.272499999999994</v>
      </c>
      <c r="C3787" vm="18658">
        <f ca="1"/>
        <v>94.149500000000003</v>
      </c>
      <c r="O3787" vm="18659">
        <f ca="1"/>
        <v>300.01</v>
      </c>
      <c r="P3787" vm="18660">
        <f ca="1"/>
        <v>225.23</v>
      </c>
      <c r="Q3787" vm="18661">
        <f ca="1"/>
        <v>38.682899999999997</v>
      </c>
    </row>
    <row r="3788" spans="2:17" x14ac:dyDescent="0.2">
      <c r="B3788" vm="18662">
        <f ca="1"/>
        <v>73.126999999999995</v>
      </c>
      <c r="C3788" vm="18663">
        <f ca="1"/>
        <v>94.294499999999999</v>
      </c>
      <c r="O3788" vm="18664">
        <f ca="1"/>
        <v>296.89</v>
      </c>
      <c r="P3788" vm="16387">
        <f ca="1"/>
        <v>229</v>
      </c>
      <c r="Q3788" vm="18665">
        <f ca="1"/>
        <v>38.196300000000001</v>
      </c>
    </row>
    <row r="3789" spans="2:17" x14ac:dyDescent="0.2">
      <c r="B3789" vm="18666">
        <f ca="1"/>
        <v>73.95</v>
      </c>
      <c r="C3789" vm="18667">
        <f ca="1"/>
        <v>93.25</v>
      </c>
      <c r="O3789" vm="18668">
        <f ca="1"/>
        <v>301.99</v>
      </c>
      <c r="P3789" vm="18669">
        <f ca="1"/>
        <v>226.78</v>
      </c>
      <c r="Q3789" vm="18670">
        <f ca="1"/>
        <v>38.406300000000002</v>
      </c>
    </row>
    <row r="3790" spans="2:17" x14ac:dyDescent="0.2">
      <c r="B3790" vm="18671">
        <f ca="1"/>
        <v>74.486500000000007</v>
      </c>
      <c r="C3790" vm="18672">
        <f ca="1"/>
        <v>94.804500000000004</v>
      </c>
      <c r="O3790" vm="18659">
        <f ca="1"/>
        <v>300.01</v>
      </c>
      <c r="P3790" vm="18673">
        <f ca="1"/>
        <v>226.16</v>
      </c>
      <c r="Q3790" vm="18674">
        <f ca="1"/>
        <v>38.7363</v>
      </c>
    </row>
    <row r="3791" spans="2:17" x14ac:dyDescent="0.2">
      <c r="B3791" vm="18675">
        <f ca="1"/>
        <v>74.377499999999998</v>
      </c>
      <c r="C3791" vm="18676">
        <f ca="1"/>
        <v>94.255499999999998</v>
      </c>
      <c r="O3791" vm="18677">
        <f ca="1"/>
        <v>298.33999999999997</v>
      </c>
      <c r="P3791" vm="16871">
        <f ca="1"/>
        <v>225.56</v>
      </c>
      <c r="Q3791" vm="18268">
        <f ca="1"/>
        <v>38.6663</v>
      </c>
    </row>
    <row r="3792" spans="2:17" x14ac:dyDescent="0.2">
      <c r="B3792" vm="18678">
        <f ca="1"/>
        <v>74.641000000000005</v>
      </c>
      <c r="C3792" vm="18679">
        <f ca="1"/>
        <v>94.5685</v>
      </c>
      <c r="O3792" vm="18616">
        <f ca="1"/>
        <v>288</v>
      </c>
      <c r="P3792" vm="18680">
        <f ca="1"/>
        <v>227</v>
      </c>
      <c r="Q3792" vm="18681">
        <f ca="1"/>
        <v>37.729599999999998</v>
      </c>
    </row>
    <row r="3793" spans="2:17" x14ac:dyDescent="0.2">
      <c r="B3793" vm="18682">
        <f ca="1"/>
        <v>71.576999999999998</v>
      </c>
      <c r="C3793" vm="18683">
        <f ca="1"/>
        <v>91</v>
      </c>
      <c r="O3793" vm="18684">
        <f ca="1"/>
        <v>283.91000000000003</v>
      </c>
      <c r="P3793" vm="18685">
        <f ca="1"/>
        <v>229.93</v>
      </c>
      <c r="Q3793" vm="18686">
        <f ca="1"/>
        <v>38.659599999999998</v>
      </c>
    </row>
    <row r="3794" spans="2:17" x14ac:dyDescent="0.2">
      <c r="B3794" vm="18687">
        <f ca="1"/>
        <v>72.087000000000003</v>
      </c>
      <c r="C3794" vm="18688">
        <f ca="1"/>
        <v>92.025000000000006</v>
      </c>
      <c r="O3794" vm="18689">
        <f ca="1"/>
        <v>284</v>
      </c>
      <c r="P3794" vm="16449">
        <f ca="1"/>
        <v>229.46</v>
      </c>
      <c r="Q3794" vm="18690">
        <f ca="1"/>
        <v>38.852899999999998</v>
      </c>
    </row>
    <row r="3795" spans="2:17" x14ac:dyDescent="0.2">
      <c r="B3795" vm="18691">
        <f ca="1"/>
        <v>72.923000000000002</v>
      </c>
      <c r="C3795" vm="18003">
        <f ca="1"/>
        <v>93.2</v>
      </c>
      <c r="O3795" vm="18692">
        <f ca="1"/>
        <v>281.83999999999997</v>
      </c>
      <c r="P3795" vm="18274">
        <f ca="1"/>
        <v>232.99</v>
      </c>
      <c r="Q3795" vm="18693">
        <f ca="1"/>
        <v>38.536299999999997</v>
      </c>
    </row>
    <row r="3796" spans="2:17" x14ac:dyDescent="0.2">
      <c r="B3796" vm="18694">
        <f ca="1"/>
        <v>71.905000000000001</v>
      </c>
      <c r="C3796" vm="11141">
        <f ca="1"/>
        <v>92.9</v>
      </c>
      <c r="O3796" vm="18695">
        <f ca="1"/>
        <v>278.17</v>
      </c>
      <c r="P3796" vm="18696">
        <f ca="1"/>
        <v>234.02</v>
      </c>
      <c r="Q3796" vm="18697">
        <f ca="1"/>
        <v>38.599600000000002</v>
      </c>
    </row>
    <row r="3797" spans="2:17" x14ac:dyDescent="0.2">
      <c r="B3797" vm="18698">
        <f ca="1"/>
        <v>73.393000000000001</v>
      </c>
      <c r="C3797" vm="18699">
        <f ca="1"/>
        <v>102.5735</v>
      </c>
      <c r="O3797" vm="16063">
        <f ca="1"/>
        <v>275.13</v>
      </c>
      <c r="P3797" vm="16656">
        <f ca="1"/>
        <v>233.75</v>
      </c>
      <c r="Q3797" vm="18700">
        <f ca="1"/>
        <v>38.299599999999998</v>
      </c>
    </row>
    <row r="3798" spans="2:17" x14ac:dyDescent="0.2">
      <c r="B3798" vm="18701">
        <f ca="1"/>
        <v>73.082499999999996</v>
      </c>
      <c r="C3798" vm="18702">
        <f ca="1"/>
        <v>100.53</v>
      </c>
      <c r="O3798" vm="18703">
        <f ca="1"/>
        <v>277.27999999999997</v>
      </c>
      <c r="P3798" vm="17717">
        <f ca="1"/>
        <v>234</v>
      </c>
      <c r="Q3798" vm="18704">
        <f ca="1"/>
        <v>38.4129</v>
      </c>
    </row>
    <row r="3799" spans="2:17" x14ac:dyDescent="0.2">
      <c r="B3799" vm="18705">
        <f ca="1"/>
        <v>72.724500000000006</v>
      </c>
      <c r="C3799" vm="18706">
        <f ca="1"/>
        <v>101.494</v>
      </c>
      <c r="O3799" vm="18645">
        <f ca="1"/>
        <v>285.60000000000002</v>
      </c>
      <c r="P3799" vm="18707">
        <f ca="1"/>
        <v>232.46</v>
      </c>
      <c r="Q3799" vm="18708">
        <f ca="1"/>
        <v>38.532899999999998</v>
      </c>
    </row>
    <row r="3800" spans="2:17" x14ac:dyDescent="0.2">
      <c r="B3800" vm="18709">
        <f ca="1"/>
        <v>73.180499999999995</v>
      </c>
      <c r="C3800" vm="18710">
        <f ca="1"/>
        <v>103.551</v>
      </c>
      <c r="O3800" vm="18711">
        <f ca="1"/>
        <v>297</v>
      </c>
      <c r="P3800" vm="16663">
        <f ca="1"/>
        <v>235</v>
      </c>
      <c r="Q3800" vm="18712">
        <f ca="1"/>
        <v>38.942900000000002</v>
      </c>
    </row>
    <row r="3801" spans="2:17" x14ac:dyDescent="0.2">
      <c r="B3801" vm="18713">
        <f ca="1"/>
        <v>72.599000000000004</v>
      </c>
      <c r="C3801" vm="18714">
        <f ca="1"/>
        <v>102.051</v>
      </c>
      <c r="O3801" vm="18715">
        <f ca="1"/>
        <v>292.87</v>
      </c>
      <c r="P3801" vm="18716">
        <f ca="1"/>
        <v>234.23</v>
      </c>
      <c r="Q3801" vm="18717">
        <f ca="1"/>
        <v>38.7029</v>
      </c>
    </row>
    <row r="3802" spans="2:17" x14ac:dyDescent="0.2">
      <c r="B3802" vm="18718">
        <f ca="1"/>
        <v>73.369299999999996</v>
      </c>
      <c r="C3802" vm="18719">
        <f ca="1"/>
        <v>102.09950000000001</v>
      </c>
      <c r="O3802" vm="18720">
        <f ca="1"/>
        <v>286.23</v>
      </c>
      <c r="P3802" vm="18721">
        <f ca="1"/>
        <v>233.02</v>
      </c>
      <c r="Q3802" vm="18722">
        <f ca="1"/>
        <v>38.582900000000002</v>
      </c>
    </row>
    <row r="3803" spans="2:17" x14ac:dyDescent="0.2">
      <c r="B3803" vm="18723">
        <f ca="1"/>
        <v>73.861500000000007</v>
      </c>
      <c r="C3803" vm="18724">
        <f ca="1"/>
        <v>104.2505</v>
      </c>
      <c r="O3803" vm="18725">
        <f ca="1"/>
        <v>286.85000000000002</v>
      </c>
      <c r="P3803" vm="18726">
        <f ca="1"/>
        <v>231.22</v>
      </c>
      <c r="Q3803" vm="18727">
        <f ca="1"/>
        <v>38.476300000000002</v>
      </c>
    </row>
    <row r="3804" spans="2:17" x14ac:dyDescent="0.2">
      <c r="B3804" vm="18728">
        <f ca="1"/>
        <v>75.663499999999999</v>
      </c>
      <c r="C3804" vm="18729">
        <f ca="1"/>
        <v>107.545</v>
      </c>
      <c r="O3804" vm="18575">
        <f ca="1"/>
        <v>295</v>
      </c>
      <c r="P3804" vm="18514">
        <f ca="1"/>
        <v>228.67</v>
      </c>
      <c r="Q3804" vm="18656">
        <f ca="1"/>
        <v>38.499600000000001</v>
      </c>
    </row>
    <row r="3805" spans="2:17" x14ac:dyDescent="0.2">
      <c r="B3805" vm="18730">
        <f ca="1"/>
        <v>75.793000000000006</v>
      </c>
      <c r="C3805" vm="18731">
        <f ca="1"/>
        <v>108.16</v>
      </c>
      <c r="O3805" vm="18732">
        <f ca="1"/>
        <v>300.14</v>
      </c>
      <c r="P3805" vm="18733">
        <f ca="1"/>
        <v>228.65</v>
      </c>
      <c r="Q3805" vm="18734">
        <f ca="1"/>
        <v>38.616300000000003</v>
      </c>
    </row>
    <row r="3806" spans="2:17" x14ac:dyDescent="0.2">
      <c r="B3806" vm="18735">
        <f ca="1"/>
        <v>75.5</v>
      </c>
      <c r="C3806" vm="18736">
        <f ca="1"/>
        <v>107.2495</v>
      </c>
      <c r="O3806" vm="18737">
        <f ca="1"/>
        <v>302.20999999999998</v>
      </c>
      <c r="P3806" vm="18738">
        <f ca="1"/>
        <v>232.87</v>
      </c>
      <c r="Q3806" vm="18252">
        <f ca="1"/>
        <v>39.222900000000003</v>
      </c>
    </row>
    <row r="3807" spans="2:17" x14ac:dyDescent="0.2">
      <c r="B3807" vm="18739">
        <f ca="1"/>
        <v>75.726500000000001</v>
      </c>
      <c r="C3807" vm="18740">
        <f ca="1"/>
        <v>107.78400000000001</v>
      </c>
      <c r="O3807" vm="18741">
        <f ca="1"/>
        <v>299.67</v>
      </c>
      <c r="P3807" vm="16897">
        <f ca="1"/>
        <v>231.95</v>
      </c>
      <c r="Q3807" vm="18308">
        <f ca="1"/>
        <v>39.489600000000003</v>
      </c>
    </row>
    <row r="3808" spans="2:17" x14ac:dyDescent="0.2">
      <c r="B3808" vm="18742">
        <f ca="1"/>
        <v>75.716999999999999</v>
      </c>
      <c r="C3808" vm="18743">
        <f ca="1"/>
        <v>106.251</v>
      </c>
      <c r="O3808" vm="18744">
        <f ca="1"/>
        <v>303.37</v>
      </c>
      <c r="P3808" vm="18745">
        <f ca="1"/>
        <v>226.98</v>
      </c>
      <c r="Q3808" vm="18606">
        <f ca="1"/>
        <v>39.832900000000002</v>
      </c>
    </row>
    <row r="3809" spans="2:17" x14ac:dyDescent="0.2">
      <c r="B3809" vm="18746">
        <f ca="1"/>
        <v>76.36</v>
      </c>
      <c r="C3809" vm="18747">
        <f ca="1"/>
        <v>108.39</v>
      </c>
      <c r="O3809" vm="18748">
        <f ca="1"/>
        <v>303.2</v>
      </c>
      <c r="P3809" vm="17474">
        <f ca="1"/>
        <v>224.84</v>
      </c>
      <c r="Q3809" vm="18749">
        <f ca="1"/>
        <v>39.069600000000001</v>
      </c>
    </row>
    <row r="3810" spans="2:17" x14ac:dyDescent="0.2">
      <c r="B3810" vm="18750">
        <f ca="1"/>
        <v>75.950500000000005</v>
      </c>
      <c r="C3810" vm="18751">
        <f ca="1"/>
        <v>108.65349999999999</v>
      </c>
      <c r="O3810" vm="18752">
        <f ca="1"/>
        <v>300.47000000000003</v>
      </c>
      <c r="P3810" vm="18753">
        <f ca="1"/>
        <v>228.34</v>
      </c>
      <c r="Q3810" vm="18754">
        <f ca="1"/>
        <v>39.146299999999997</v>
      </c>
    </row>
    <row r="3811" spans="2:17" x14ac:dyDescent="0.2">
      <c r="B3811" vm="18755">
        <f ca="1"/>
        <v>75.228999999999999</v>
      </c>
      <c r="C3811" vm="18756">
        <f ca="1"/>
        <v>107.1075</v>
      </c>
      <c r="O3811" vm="18757">
        <f ca="1"/>
        <v>286.89</v>
      </c>
      <c r="P3811" vm="18758">
        <f ca="1"/>
        <v>231.25</v>
      </c>
      <c r="Q3811" vm="18759">
        <f ca="1"/>
        <v>39.152900000000002</v>
      </c>
    </row>
    <row r="3812" spans="2:17" x14ac:dyDescent="0.2">
      <c r="B3812" vm="18760">
        <f ca="1"/>
        <v>71.152500000000003</v>
      </c>
      <c r="C3812" vm="18761">
        <f ca="1"/>
        <v>100.15900000000001</v>
      </c>
      <c r="O3812" vm="18762">
        <f ca="1"/>
        <v>280.14999999999998</v>
      </c>
      <c r="P3812" vm="18763">
        <f ca="1"/>
        <v>231.08</v>
      </c>
      <c r="Q3812" vm="18764">
        <f ca="1"/>
        <v>38.782899999999998</v>
      </c>
    </row>
    <row r="3813" spans="2:17" x14ac:dyDescent="0.2">
      <c r="B3813" vm="18765">
        <f ca="1"/>
        <v>71.55</v>
      </c>
      <c r="C3813" vm="18766">
        <f ca="1"/>
        <v>101.321</v>
      </c>
      <c r="O3813" vm="18767">
        <f ca="1"/>
        <v>264.72000000000003</v>
      </c>
      <c r="P3813" vm="16462">
        <f ca="1"/>
        <v>234.3</v>
      </c>
      <c r="Q3813" vm="18768">
        <f ca="1"/>
        <v>38.232999999999997</v>
      </c>
    </row>
    <row r="3814" spans="2:17" x14ac:dyDescent="0.2">
      <c r="B3814" vm="18769">
        <f ca="1"/>
        <v>69.748999999999995</v>
      </c>
      <c r="C3814" vm="18770">
        <f ca="1"/>
        <v>98.513999999999996</v>
      </c>
      <c r="O3814" vm="18771">
        <f ca="1"/>
        <v>258.42</v>
      </c>
      <c r="P3814" vm="18772">
        <f ca="1"/>
        <v>230.75</v>
      </c>
      <c r="Q3814" vm="18773">
        <f ca="1"/>
        <v>37.519599999999997</v>
      </c>
    </row>
    <row r="3815" spans="2:17" x14ac:dyDescent="0.2">
      <c r="B3815" vm="18774">
        <f ca="1"/>
        <v>67.956999999999994</v>
      </c>
      <c r="C3815" vm="18775">
        <f ca="1"/>
        <v>96.718999999999994</v>
      </c>
      <c r="O3815" vm="17989">
        <f ca="1"/>
        <v>246.2</v>
      </c>
      <c r="P3815" vm="16636">
        <f ca="1"/>
        <v>232</v>
      </c>
      <c r="Q3815" vm="18776">
        <f ca="1"/>
        <v>35.896299999999997</v>
      </c>
    </row>
    <row r="3816" spans="2:17" x14ac:dyDescent="0.2">
      <c r="B3816" vm="18777">
        <f ca="1"/>
        <v>63.715499999999999</v>
      </c>
      <c r="C3816" vm="18778">
        <f ca="1"/>
        <v>90.731499999999997</v>
      </c>
      <c r="O3816" vm="18779">
        <f ca="1"/>
        <v>257.33999999999997</v>
      </c>
      <c r="P3816" vm="18780">
        <f ca="1"/>
        <v>231.19</v>
      </c>
      <c r="Q3816" vm="18781">
        <f ca="1"/>
        <v>35.866300000000003</v>
      </c>
    </row>
    <row r="3817" spans="2:17" x14ac:dyDescent="0.2">
      <c r="B3817" vm="18782">
        <f ca="1"/>
        <v>67.569500000000005</v>
      </c>
      <c r="C3817" vm="18783">
        <f ca="1"/>
        <v>95.3245</v>
      </c>
      <c r="O3817" vm="18784">
        <f ca="1"/>
        <v>275.35000000000002</v>
      </c>
      <c r="P3817" vm="18785">
        <f ca="1"/>
        <v>232.56</v>
      </c>
      <c r="Q3817" vm="18786">
        <f ca="1"/>
        <v>38.692900000000002</v>
      </c>
    </row>
    <row r="3818" spans="2:17" x14ac:dyDescent="0.2">
      <c r="B3818" vm="18787">
        <f ca="1"/>
        <v>69.884</v>
      </c>
      <c r="C3818" vm="18788">
        <f ca="1"/>
        <v>98.768500000000003</v>
      </c>
      <c r="O3818" vm="18789">
        <f ca="1"/>
        <v>290</v>
      </c>
      <c r="P3818" vm="18790">
        <f ca="1"/>
        <v>232.73</v>
      </c>
      <c r="Q3818" vm="18791">
        <f ca="1"/>
        <v>38.079599999999999</v>
      </c>
    </row>
    <row r="3819" spans="2:17" x14ac:dyDescent="0.2">
      <c r="B3819" vm="18792">
        <f ca="1"/>
        <v>67.947999999999993</v>
      </c>
      <c r="C3819" vm="18793">
        <f ca="1"/>
        <v>97.328500000000005</v>
      </c>
      <c r="O3819" vm="18794">
        <f ca="1"/>
        <v>281.60000000000002</v>
      </c>
      <c r="P3819" vm="18795">
        <f ca="1"/>
        <v>232.4</v>
      </c>
      <c r="Q3819" vm="18796">
        <f ca="1"/>
        <v>38.133000000000003</v>
      </c>
    </row>
    <row r="3820" spans="2:17" x14ac:dyDescent="0.2">
      <c r="B3820" vm="18797">
        <f ca="1"/>
        <v>67.277500000000003</v>
      </c>
      <c r="C3820" vm="18798">
        <f ca="1"/>
        <v>96.65</v>
      </c>
      <c r="O3820" vm="18799">
        <f ca="1"/>
        <v>275.42</v>
      </c>
      <c r="P3820" vm="17717">
        <f ca="1"/>
        <v>234</v>
      </c>
      <c r="Q3820" vm="18800">
        <f ca="1"/>
        <v>37.956299999999999</v>
      </c>
    </row>
    <row r="3821" spans="2:17" x14ac:dyDescent="0.2">
      <c r="B3821" vm="18801">
        <f ca="1"/>
        <v>63.497500000000002</v>
      </c>
      <c r="C3821" vm="11336">
        <f ca="1"/>
        <v>93.75</v>
      </c>
      <c r="O3821" vm="18802">
        <f ca="1"/>
        <v>264.46499999999997</v>
      </c>
      <c r="P3821" vm="18803">
        <f ca="1"/>
        <v>233.31</v>
      </c>
      <c r="Q3821" vm="18804">
        <f ca="1"/>
        <v>37.939599999999999</v>
      </c>
    </row>
    <row r="3822" spans="2:17" x14ac:dyDescent="0.2">
      <c r="B3822" vm="18805">
        <f ca="1"/>
        <v>60.247999999999998</v>
      </c>
      <c r="C3822" vm="18806">
        <f ca="1"/>
        <v>88.692999999999998</v>
      </c>
      <c r="O3822" vm="18807">
        <f ca="1"/>
        <v>279.72000000000003</v>
      </c>
      <c r="P3822" vm="16263">
        <f ca="1"/>
        <v>229.27</v>
      </c>
      <c r="Q3822" vm="18345">
        <f ca="1"/>
        <v>39.366300000000003</v>
      </c>
    </row>
    <row r="3823" spans="2:17" x14ac:dyDescent="0.2">
      <c r="B3823" vm="18808">
        <f ca="1"/>
        <v>62.719499999999996</v>
      </c>
      <c r="C3823" vm="18809">
        <f ca="1"/>
        <v>93.543999999999997</v>
      </c>
      <c r="O3823" vm="18810">
        <f ca="1"/>
        <v>274.76</v>
      </c>
      <c r="P3823" vm="18811">
        <f ca="1"/>
        <v>222.55</v>
      </c>
      <c r="Q3823" vm="18812">
        <f ca="1"/>
        <v>39.169600000000003</v>
      </c>
    </row>
    <row r="3824" spans="2:17" x14ac:dyDescent="0.2">
      <c r="B3824" vm="18813">
        <f ca="1"/>
        <v>62.413499999999999</v>
      </c>
      <c r="C3824" vm="18814">
        <f ca="1"/>
        <v>92.892499999999998</v>
      </c>
      <c r="O3824" vm="16476">
        <f ca="1"/>
        <v>260</v>
      </c>
      <c r="P3824" vm="16782">
        <f ca="1"/>
        <v>222.45</v>
      </c>
      <c r="Q3824" vm="18815">
        <f ca="1"/>
        <v>35.339599999999997</v>
      </c>
    </row>
    <row r="3825" spans="2:17" x14ac:dyDescent="0.2">
      <c r="B3825" vm="18816">
        <f ca="1"/>
        <v>56.131</v>
      </c>
      <c r="C3825" vm="18817">
        <f ca="1"/>
        <v>86.099000000000004</v>
      </c>
      <c r="O3825" vm="17485">
        <f ca="1"/>
        <v>260.99</v>
      </c>
      <c r="P3825" vm="17625">
        <f ca="1"/>
        <v>223.82</v>
      </c>
      <c r="Q3825" vm="18818">
        <f ca="1"/>
        <v>36.079599999999999</v>
      </c>
    </row>
    <row r="3826" spans="2:17" x14ac:dyDescent="0.2">
      <c r="B3826" vm="18819">
        <f ca="1"/>
        <v>58.749499999999998</v>
      </c>
      <c r="C3826" vm="17254">
        <f ca="1"/>
        <v>87.75</v>
      </c>
      <c r="O3826" vm="18820">
        <f ca="1"/>
        <v>243.92</v>
      </c>
      <c r="P3826" vm="18821">
        <f ca="1"/>
        <v>225.01</v>
      </c>
      <c r="Q3826" vm="18822">
        <f ca="1"/>
        <v>35.066299999999998</v>
      </c>
    </row>
    <row r="3827" spans="2:17" x14ac:dyDescent="0.2">
      <c r="B3827" vm="18823">
        <f ca="1"/>
        <v>54.480499999999999</v>
      </c>
      <c r="C3827" vm="18824">
        <f ca="1"/>
        <v>82.075500000000005</v>
      </c>
      <c r="O3827" vm="18825">
        <f ca="1"/>
        <v>230.82</v>
      </c>
      <c r="P3827" vm="18826">
        <f ca="1"/>
        <v>219.96</v>
      </c>
      <c r="Q3827" vm="18827">
        <f ca="1"/>
        <v>37.589599999999997</v>
      </c>
    </row>
    <row r="3828" spans="2:17" x14ac:dyDescent="0.2">
      <c r="B3828" vm="18828">
        <f ca="1"/>
        <v>54.531999999999996</v>
      </c>
      <c r="C3828" vm="18829">
        <f ca="1"/>
        <v>88.773499999999999</v>
      </c>
      <c r="O3828" vm="16206">
        <f ca="1"/>
        <v>225.75</v>
      </c>
      <c r="P3828" vm="18830">
        <f ca="1"/>
        <v>222.73</v>
      </c>
      <c r="Q3828" vm="18121">
        <f ca="1"/>
        <v>38.332999999999998</v>
      </c>
    </row>
    <row r="3829" spans="2:17" x14ac:dyDescent="0.2">
      <c r="B3829" vm="18831">
        <f ca="1"/>
        <v>52.997</v>
      </c>
      <c r="C3829" vm="18556">
        <f ca="1"/>
        <v>87.5</v>
      </c>
      <c r="O3829" vm="16047">
        <f ca="1"/>
        <v>216.98</v>
      </c>
      <c r="P3829" vm="18470">
        <f ca="1"/>
        <v>228.81</v>
      </c>
      <c r="Q3829" vm="18832">
        <f ca="1"/>
        <v>41.4863</v>
      </c>
    </row>
    <row r="3830" spans="2:17" x14ac:dyDescent="0.2">
      <c r="B3830" vm="18833">
        <f ca="1"/>
        <v>54.411000000000001</v>
      </c>
      <c r="C3830" vm="18619">
        <f ca="1"/>
        <v>93</v>
      </c>
      <c r="O3830" vm="18834">
        <f ca="1"/>
        <v>223.18</v>
      </c>
      <c r="P3830" vm="16274">
        <f ca="1"/>
        <v>227.91</v>
      </c>
      <c r="Q3830" vm="18606">
        <f ca="1"/>
        <v>39.832900000000002</v>
      </c>
    </row>
    <row r="3831" spans="2:17" x14ac:dyDescent="0.2">
      <c r="B3831" vm="18835">
        <f ca="1"/>
        <v>56.545000000000002</v>
      </c>
      <c r="C3831" vm="18836">
        <f ca="1"/>
        <v>96.3155</v>
      </c>
      <c r="O3831" vm="17023">
        <f ca="1"/>
        <v>202.04</v>
      </c>
      <c r="P3831" vm="18837">
        <f ca="1"/>
        <v>226.69</v>
      </c>
      <c r="Q3831" vm="18838">
        <f ca="1"/>
        <v>38.0563</v>
      </c>
    </row>
    <row r="3832" spans="2:17" x14ac:dyDescent="0.2">
      <c r="B3832" vm="18839">
        <f ca="1"/>
        <v>52.8185</v>
      </c>
      <c r="C3832" vm="18840">
        <f ca="1"/>
        <v>91.387500000000003</v>
      </c>
      <c r="O3832" vm="18841">
        <f ca="1"/>
        <v>202.14</v>
      </c>
      <c r="P3832" vm="18680">
        <f ca="1"/>
        <v>227</v>
      </c>
      <c r="Q3832" vm="18842">
        <f ca="1"/>
        <v>38.622900000000001</v>
      </c>
    </row>
    <row r="3833" spans="2:17" x14ac:dyDescent="0.2">
      <c r="B3833" vm="18843">
        <f ca="1"/>
        <v>55.198999999999998</v>
      </c>
      <c r="C3833" vm="18844">
        <f ca="1"/>
        <v>97.574799999999996</v>
      </c>
      <c r="O3833" vm="16069">
        <f ca="1"/>
        <v>219.09</v>
      </c>
      <c r="P3833" vm="18845">
        <f ca="1"/>
        <v>225.09</v>
      </c>
      <c r="Q3833" vm="18846">
        <f ca="1"/>
        <v>37.656300000000002</v>
      </c>
    </row>
    <row r="3834" spans="2:17" x14ac:dyDescent="0.2">
      <c r="B3834" vm="18847">
        <f ca="1"/>
        <v>56.228999999999999</v>
      </c>
      <c r="C3834" vm="18848">
        <f ca="1"/>
        <v>96.034499999999994</v>
      </c>
      <c r="O3834" vm="18849">
        <f ca="1"/>
        <v>234.03</v>
      </c>
      <c r="P3834" vm="18850">
        <f ca="1"/>
        <v>223.64</v>
      </c>
      <c r="Q3834" vm="18851">
        <f ca="1"/>
        <v>36.466299999999997</v>
      </c>
    </row>
    <row r="3835" spans="2:17" x14ac:dyDescent="0.2">
      <c r="B3835" vm="18852">
        <f ca="1"/>
        <v>55.735999999999997</v>
      </c>
      <c r="C3835" vm="18049">
        <f ca="1"/>
        <v>95.1</v>
      </c>
      <c r="O3835" vm="17718">
        <f ca="1"/>
        <v>242.94</v>
      </c>
      <c r="P3835" vm="18853">
        <f ca="1"/>
        <v>224.41</v>
      </c>
      <c r="Q3835" vm="18854">
        <f ca="1"/>
        <v>36.703000000000003</v>
      </c>
    </row>
    <row r="3836" spans="2:17" x14ac:dyDescent="0.2">
      <c r="B3836" vm="18855">
        <f ca="1"/>
        <v>56.3735</v>
      </c>
      <c r="C3836" vm="18856">
        <f ca="1"/>
        <v>96.543000000000006</v>
      </c>
      <c r="O3836" vm="18857">
        <f ca="1"/>
        <v>242.64</v>
      </c>
      <c r="P3836" vm="18858">
        <f ca="1"/>
        <v>225.62</v>
      </c>
      <c r="Q3836" vm="18859">
        <f ca="1"/>
        <v>37.286299999999997</v>
      </c>
    </row>
    <row r="3837" spans="2:17" x14ac:dyDescent="0.2">
      <c r="B3837" vm="18860">
        <f ca="1"/>
        <v>56.631999999999998</v>
      </c>
      <c r="C3837" vm="18861">
        <f ca="1"/>
        <v>96.141499999999994</v>
      </c>
      <c r="O3837" vm="17433">
        <f ca="1"/>
        <v>243.48</v>
      </c>
      <c r="P3837" vm="16296">
        <f ca="1"/>
        <v>223.74</v>
      </c>
      <c r="Q3837" vm="18862">
        <f ca="1"/>
        <v>38.103000000000002</v>
      </c>
    </row>
    <row r="3838" spans="2:17" x14ac:dyDescent="0.2">
      <c r="B3838" vm="18863">
        <f ca="1"/>
        <v>57.436500000000002</v>
      </c>
      <c r="C3838" vm="18864">
        <f ca="1"/>
        <v>98.217500000000001</v>
      </c>
      <c r="O3838" vm="18379">
        <f ca="1"/>
        <v>238.69</v>
      </c>
      <c r="P3838" vm="18865">
        <f ca="1"/>
        <v>222.02</v>
      </c>
      <c r="Q3838" vm="18866">
        <f ca="1"/>
        <v>37.383000000000003</v>
      </c>
    </row>
    <row r="3839" spans="2:17" x14ac:dyDescent="0.2">
      <c r="B3839" vm="18867">
        <f ca="1"/>
        <v>56.2</v>
      </c>
      <c r="C3839" vm="18868">
        <f ca="1"/>
        <v>96.648499999999999</v>
      </c>
      <c r="O3839" vm="18869">
        <f ca="1"/>
        <v>235.3</v>
      </c>
      <c r="P3839" vm="16392">
        <f ca="1"/>
        <v>226.45</v>
      </c>
      <c r="Q3839" vm="18870">
        <f ca="1"/>
        <v>37.726300000000002</v>
      </c>
    </row>
    <row r="3840" spans="2:17" x14ac:dyDescent="0.2">
      <c r="B3840" vm="1639">
        <f ca="1"/>
        <v>55</v>
      </c>
      <c r="C3840" vm="18871">
        <f ca="1"/>
        <v>95.081999999999994</v>
      </c>
      <c r="O3840" vm="18872">
        <f ca="1"/>
        <v>238.32</v>
      </c>
      <c r="P3840" vm="18680">
        <f ca="1"/>
        <v>227</v>
      </c>
      <c r="Q3840" vm="18749">
        <f ca="1"/>
        <v>39.069600000000001</v>
      </c>
    </row>
    <row r="3841" spans="2:17" x14ac:dyDescent="0.2">
      <c r="B3841" vm="18873">
        <f ca="1"/>
        <v>55.735500000000002</v>
      </c>
      <c r="C3841" vm="18874">
        <f ca="1"/>
        <v>95.557500000000005</v>
      </c>
      <c r="O3841" vm="16627">
        <f ca="1"/>
        <v>240</v>
      </c>
      <c r="P3841" vm="18875">
        <f ca="1"/>
        <v>226.12</v>
      </c>
      <c r="Q3841" vm="18876">
        <f ca="1"/>
        <v>39.686300000000003</v>
      </c>
    </row>
    <row r="3842" spans="2:17" x14ac:dyDescent="0.2">
      <c r="B3842" vm="3570">
        <f ca="1"/>
        <v>56.65</v>
      </c>
      <c r="C3842" vm="18877">
        <f ca="1"/>
        <v>96.8</v>
      </c>
      <c r="O3842" vm="18878">
        <f ca="1"/>
        <v>259.81</v>
      </c>
      <c r="P3842" vm="18879">
        <f ca="1"/>
        <v>226.36</v>
      </c>
      <c r="Q3842" vm="18880">
        <f ca="1"/>
        <v>41.326300000000003</v>
      </c>
    </row>
    <row r="3843" spans="2:17" x14ac:dyDescent="0.2">
      <c r="B3843" vm="18881">
        <f ca="1"/>
        <v>60.850499999999997</v>
      </c>
      <c r="C3843" vm="18882">
        <f ca="1"/>
        <v>100.85550000000001</v>
      </c>
      <c r="O3843" vm="18883">
        <f ca="1"/>
        <v>247.69</v>
      </c>
      <c r="P3843" vm="16887">
        <f ca="1"/>
        <v>227.22</v>
      </c>
      <c r="Q3843" vm="18884">
        <f ca="1"/>
        <v>41.229599999999998</v>
      </c>
    </row>
    <row r="3844" spans="2:17" x14ac:dyDescent="0.2">
      <c r="B3844" vm="18885">
        <f ca="1"/>
        <v>60.155000000000001</v>
      </c>
      <c r="C3844" vm="18886">
        <f ca="1"/>
        <v>101.05</v>
      </c>
      <c r="O3844" vm="16980">
        <f ca="1"/>
        <v>265</v>
      </c>
      <c r="P3844" vm="16375">
        <f ca="1"/>
        <v>229.44</v>
      </c>
      <c r="Q3844" vm="18887">
        <f ca="1"/>
        <v>39.406300000000002</v>
      </c>
    </row>
    <row r="3845" spans="2:17" x14ac:dyDescent="0.2">
      <c r="B3845" vm="18888">
        <f ca="1"/>
        <v>60.908999999999999</v>
      </c>
      <c r="C3845" vm="18889">
        <f ca="1"/>
        <v>102.215</v>
      </c>
      <c r="O3845" vm="18890">
        <f ca="1"/>
        <v>262.06</v>
      </c>
      <c r="P3845" vm="18891">
        <f ca="1"/>
        <v>227.48</v>
      </c>
      <c r="Q3845" vm="18892">
        <f ca="1"/>
        <v>40.422899999999998</v>
      </c>
    </row>
    <row r="3846" spans="2:17" x14ac:dyDescent="0.2">
      <c r="B3846" vm="18893">
        <f ca="1"/>
        <v>60.075000000000003</v>
      </c>
      <c r="C3846" vm="12186">
        <f ca="1"/>
        <v>102</v>
      </c>
      <c r="O3846" vm="17110">
        <f ca="1"/>
        <v>269</v>
      </c>
      <c r="P3846" vm="17338">
        <f ca="1"/>
        <v>227.5</v>
      </c>
      <c r="Q3846" vm="18894">
        <f ca="1"/>
        <v>42.366199999999999</v>
      </c>
    </row>
    <row r="3847" spans="2:17" x14ac:dyDescent="0.2">
      <c r="B3847" vm="18895">
        <f ca="1"/>
        <v>61.998699999999999</v>
      </c>
      <c r="C3847" vm="18896">
        <f ca="1"/>
        <v>110.0235</v>
      </c>
      <c r="O3847" vm="18897">
        <f ca="1"/>
        <v>276.33</v>
      </c>
      <c r="P3847" vm="18898">
        <f ca="1"/>
        <v>228.79</v>
      </c>
      <c r="Q3847" vm="18899">
        <f ca="1"/>
        <v>42.999600000000001</v>
      </c>
    </row>
    <row r="3848" spans="2:17" x14ac:dyDescent="0.2">
      <c r="B3848" vm="18900">
        <f ca="1"/>
        <v>62.325499999999998</v>
      </c>
      <c r="C3848" vm="18901">
        <f ca="1"/>
        <v>112.884</v>
      </c>
      <c r="O3848" vm="18902">
        <f ca="1"/>
        <v>283.44</v>
      </c>
      <c r="P3848" vm="18903">
        <f ca="1"/>
        <v>236.27</v>
      </c>
      <c r="Q3848" vm="18899">
        <f ca="1"/>
        <v>42.999600000000001</v>
      </c>
    </row>
    <row r="3849" spans="2:17" x14ac:dyDescent="0.2">
      <c r="B3849" vm="18904">
        <f ca="1"/>
        <v>63.356999999999999</v>
      </c>
      <c r="C3849" vm="18905">
        <f ca="1"/>
        <v>117.3</v>
      </c>
      <c r="O3849" vm="18906">
        <f ca="1"/>
        <v>300.99</v>
      </c>
      <c r="P3849" vm="16473">
        <f ca="1"/>
        <v>237</v>
      </c>
      <c r="Q3849" vm="18907">
        <f ca="1"/>
        <v>43.8262</v>
      </c>
    </row>
    <row r="3850" spans="2:17" x14ac:dyDescent="0.2">
      <c r="B3850" vm="18908">
        <f ca="1"/>
        <v>64.084999999999994</v>
      </c>
      <c r="C3850" vm="18909">
        <f ca="1"/>
        <v>118.6165</v>
      </c>
      <c r="O3850" vm="18910">
        <f ca="1"/>
        <v>285.3</v>
      </c>
      <c r="P3850" vm="18911">
        <f ca="1"/>
        <v>234.41</v>
      </c>
      <c r="Q3850" vm="18912">
        <f ca="1"/>
        <v>44.129600000000003</v>
      </c>
    </row>
    <row r="3851" spans="2:17" x14ac:dyDescent="0.2">
      <c r="B3851" vm="18913">
        <f ca="1"/>
        <v>63.494500000000002</v>
      </c>
      <c r="C3851" vm="18914">
        <f ca="1"/>
        <v>119.4975</v>
      </c>
      <c r="O3851" vm="18915">
        <f ca="1"/>
        <v>274.95</v>
      </c>
      <c r="P3851" vm="18916">
        <f ca="1"/>
        <v>238.27</v>
      </c>
      <c r="Q3851" vm="18917">
        <f ca="1"/>
        <v>43.356200000000001</v>
      </c>
    </row>
    <row r="3852" spans="2:17" x14ac:dyDescent="0.2">
      <c r="B3852" vm="18918">
        <f ca="1"/>
        <v>62.1355</v>
      </c>
      <c r="C3852" vm="18919">
        <f ca="1"/>
        <v>120.8305</v>
      </c>
      <c r="O3852" vm="18920">
        <f ca="1"/>
        <v>279.58</v>
      </c>
      <c r="P3852" vm="18921">
        <f ca="1"/>
        <v>236.73</v>
      </c>
      <c r="Q3852" vm="18922">
        <f ca="1"/>
        <v>43.332900000000002</v>
      </c>
    </row>
    <row r="3853" spans="2:17" x14ac:dyDescent="0.2">
      <c r="B3853" vm="18923">
        <f ca="1"/>
        <v>62.055500000000002</v>
      </c>
      <c r="C3853" vm="18924">
        <f ca="1"/>
        <v>118.45</v>
      </c>
      <c r="O3853" vm="18925">
        <f ca="1"/>
        <v>279.06</v>
      </c>
      <c r="P3853" vm="18926">
        <f ca="1"/>
        <v>237.01</v>
      </c>
      <c r="Q3853" vm="18927">
        <f ca="1"/>
        <v>43.282899999999998</v>
      </c>
    </row>
    <row r="3854" spans="2:17" x14ac:dyDescent="0.2">
      <c r="B3854" vm="18928">
        <f ca="1"/>
        <v>63.286999999999999</v>
      </c>
      <c r="C3854" vm="18929">
        <f ca="1"/>
        <v>119.999</v>
      </c>
      <c r="O3854" vm="18930">
        <f ca="1"/>
        <v>287.29000000000002</v>
      </c>
      <c r="P3854" vm="18931">
        <f ca="1"/>
        <v>238.81</v>
      </c>
      <c r="Q3854" vm="18932">
        <f ca="1"/>
        <v>43.116199999999999</v>
      </c>
    </row>
    <row r="3855" spans="2:17" x14ac:dyDescent="0.2">
      <c r="B3855" vm="1331">
        <f ca="1"/>
        <v>62.75</v>
      </c>
      <c r="C3855" vm="13278">
        <f ca="1"/>
        <v>120.85</v>
      </c>
      <c r="O3855" vm="18933">
        <f ca="1"/>
        <v>293.20999999999998</v>
      </c>
      <c r="P3855" vm="16703">
        <f ca="1"/>
        <v>241.55</v>
      </c>
      <c r="Q3855" vm="18922">
        <f ca="1"/>
        <v>43.332900000000002</v>
      </c>
    </row>
    <row r="3856" spans="2:17" x14ac:dyDescent="0.2">
      <c r="B3856" vm="1356">
        <f ca="1"/>
        <v>64.599999999999994</v>
      </c>
      <c r="C3856" vm="18934">
        <f ca="1"/>
        <v>122.16</v>
      </c>
      <c r="O3856" vm="18654">
        <f ca="1"/>
        <v>298</v>
      </c>
      <c r="P3856" vm="18935">
        <f ca="1"/>
        <v>243.79</v>
      </c>
      <c r="Q3856" vm="18936">
        <f ca="1"/>
        <v>42.759599999999999</v>
      </c>
    </row>
    <row r="3857" spans="2:17" x14ac:dyDescent="0.2">
      <c r="B3857" vm="8264">
        <f ca="1"/>
        <v>64.16</v>
      </c>
      <c r="C3857" vm="18937">
        <f ca="1"/>
        <v>118.605</v>
      </c>
      <c r="O3857" vm="18938">
        <f ca="1"/>
        <v>292</v>
      </c>
      <c r="P3857" vm="18939">
        <f ca="1"/>
        <v>244.73</v>
      </c>
      <c r="Q3857" vm="18940">
        <f ca="1"/>
        <v>41.856200000000001</v>
      </c>
    </row>
    <row r="3858" spans="2:17" x14ac:dyDescent="0.2">
      <c r="B3858" vm="8493">
        <f ca="1"/>
        <v>67.25</v>
      </c>
      <c r="C3858" vm="18941">
        <f ca="1"/>
        <v>116.5005</v>
      </c>
      <c r="O3858" vm="18942">
        <f ca="1"/>
        <v>286.64999999999998</v>
      </c>
      <c r="P3858" vm="18943">
        <f ca="1"/>
        <v>243.11</v>
      </c>
      <c r="Q3858" vm="18944">
        <f ca="1"/>
        <v>41.026299999999999</v>
      </c>
    </row>
    <row r="3859" spans="2:17" x14ac:dyDescent="0.2">
      <c r="B3859" vm="18945">
        <f ca="1"/>
        <v>66.567999999999998</v>
      </c>
      <c r="C3859" vm="18946">
        <f ca="1"/>
        <v>120.992</v>
      </c>
      <c r="O3859" vm="18947">
        <f ca="1"/>
        <v>288.39</v>
      </c>
      <c r="P3859" vm="18948">
        <f ca="1"/>
        <v>243.1</v>
      </c>
      <c r="Q3859" vm="18582">
        <f ca="1"/>
        <v>40.492899999999999</v>
      </c>
    </row>
    <row r="3860" spans="2:17" x14ac:dyDescent="0.2">
      <c r="B3860" vm="18949">
        <f ca="1"/>
        <v>66.204499999999996</v>
      </c>
      <c r="C3860" vm="18950">
        <f ca="1"/>
        <v>116.84</v>
      </c>
      <c r="O3860" vm="18951">
        <f ca="1"/>
        <v>284.49</v>
      </c>
      <c r="P3860" vm="18952">
        <f ca="1"/>
        <v>241.25</v>
      </c>
      <c r="Q3860" vm="18953">
        <f ca="1"/>
        <v>41.279600000000002</v>
      </c>
    </row>
    <row r="3861" spans="2:17" x14ac:dyDescent="0.2">
      <c r="B3861" vm="18954">
        <f ca="1"/>
        <v>65.406499999999994</v>
      </c>
      <c r="C3861" vm="18955">
        <f ca="1"/>
        <v>112.819</v>
      </c>
      <c r="O3861" vm="18956">
        <f ca="1"/>
        <v>289.95999999999998</v>
      </c>
      <c r="P3861" vm="18957">
        <f ca="1"/>
        <v>241.16</v>
      </c>
      <c r="Q3861" vm="18958">
        <f ca="1"/>
        <v>41.266300000000001</v>
      </c>
    </row>
    <row r="3862" spans="2:17" x14ac:dyDescent="0.2">
      <c r="B3862" vm="18959">
        <f ca="1"/>
        <v>66.875</v>
      </c>
      <c r="C3862" vm="18960">
        <f ca="1"/>
        <v>117</v>
      </c>
      <c r="O3862" vm="18961">
        <f ca="1"/>
        <v>295.10000000000002</v>
      </c>
      <c r="P3862" vm="18962">
        <f ca="1"/>
        <v>239.74</v>
      </c>
      <c r="Q3862" vm="18963">
        <f ca="1"/>
        <v>41.736199999999997</v>
      </c>
    </row>
    <row r="3863" spans="2:17" x14ac:dyDescent="0.2">
      <c r="B3863" vm="18964">
        <f ca="1"/>
        <v>67.900000000000006</v>
      </c>
      <c r="C3863" vm="18965">
        <f ca="1"/>
        <v>116.47199999999999</v>
      </c>
      <c r="O3863" vm="18966">
        <f ca="1"/>
        <v>291.06</v>
      </c>
      <c r="P3863" vm="18967">
        <f ca="1"/>
        <v>239.68</v>
      </c>
      <c r="Q3863" vm="18968">
        <f ca="1"/>
        <v>41.152900000000002</v>
      </c>
    </row>
    <row r="3864" spans="2:17" x14ac:dyDescent="0.2">
      <c r="B3864" vm="18969">
        <f ca="1"/>
        <v>68.0655</v>
      </c>
      <c r="C3864" vm="18970">
        <f ca="1"/>
        <v>118.739</v>
      </c>
      <c r="O3864" vm="18971">
        <f ca="1"/>
        <v>289.49</v>
      </c>
      <c r="P3864" vm="16448">
        <f ca="1"/>
        <v>240.02</v>
      </c>
      <c r="Q3864" vm="18972">
        <f ca="1"/>
        <v>40.9163</v>
      </c>
    </row>
    <row r="3865" spans="2:17" x14ac:dyDescent="0.2">
      <c r="B3865" vm="18973">
        <f ca="1"/>
        <v>69.090999999999994</v>
      </c>
      <c r="C3865" vm="18974">
        <f ca="1"/>
        <v>118.607</v>
      </c>
      <c r="O3865" vm="18975">
        <f ca="1"/>
        <v>285.56</v>
      </c>
      <c r="P3865" vm="18976">
        <f ca="1"/>
        <v>231.41499999999999</v>
      </c>
      <c r="Q3865" vm="18977">
        <f ca="1"/>
        <v>41.012900000000002</v>
      </c>
    </row>
    <row r="3866" spans="2:17" x14ac:dyDescent="0.2">
      <c r="B3866" vm="18978">
        <f ca="1"/>
        <v>68.839500000000001</v>
      </c>
      <c r="C3866" vm="18979">
        <f ca="1"/>
        <v>118.735</v>
      </c>
      <c r="O3866" vm="18980">
        <f ca="1"/>
        <v>291.77</v>
      </c>
      <c r="P3866" vm="18981">
        <f ca="1"/>
        <v>237.42</v>
      </c>
      <c r="Q3866" vm="18982">
        <f ca="1"/>
        <v>41.492899999999999</v>
      </c>
    </row>
    <row r="3867" spans="2:17" x14ac:dyDescent="0.2">
      <c r="B3867" vm="18983">
        <f ca="1"/>
        <v>70.411000000000001</v>
      </c>
      <c r="C3867" vm="18984">
        <f ca="1"/>
        <v>120.5925</v>
      </c>
      <c r="O3867" vm="18951">
        <f ca="1"/>
        <v>284.49</v>
      </c>
      <c r="P3867" vm="18985">
        <f ca="1"/>
        <v>234.58</v>
      </c>
      <c r="Q3867" vm="18986">
        <f ca="1"/>
        <v>41.1663</v>
      </c>
    </row>
    <row r="3868" spans="2:17" x14ac:dyDescent="0.2">
      <c r="B3868" vm="18987">
        <f ca="1"/>
        <v>68.808000000000007</v>
      </c>
      <c r="C3868" vm="18988">
        <f ca="1"/>
        <v>118.34</v>
      </c>
      <c r="O3868" vm="18989">
        <f ca="1"/>
        <v>275.93</v>
      </c>
      <c r="P3868" vm="18990">
        <f ca="1"/>
        <v>236</v>
      </c>
      <c r="Q3868" vm="18991">
        <f ca="1"/>
        <v>41.616300000000003</v>
      </c>
    </row>
    <row r="3869" spans="2:17" x14ac:dyDescent="0.2">
      <c r="B3869" vm="18992">
        <f ca="1"/>
        <v>66.676000000000002</v>
      </c>
      <c r="C3869" vm="18993">
        <f ca="1"/>
        <v>118.0505</v>
      </c>
      <c r="O3869" vm="18994">
        <f ca="1"/>
        <v>292.41000000000003</v>
      </c>
      <c r="P3869" vm="18995">
        <f ca="1"/>
        <v>237.14</v>
      </c>
      <c r="Q3869" vm="18996">
        <f ca="1"/>
        <v>41.156300000000002</v>
      </c>
    </row>
    <row r="3870" spans="2:17" x14ac:dyDescent="0.2">
      <c r="B3870" vm="18997">
        <f ca="1"/>
        <v>67.412999999999997</v>
      </c>
      <c r="C3870" vm="18998">
        <f ca="1"/>
        <v>118.426</v>
      </c>
      <c r="O3870" vm="18999">
        <f ca="1"/>
        <v>298.48</v>
      </c>
      <c r="P3870" vm="19000">
        <f ca="1"/>
        <v>238.63</v>
      </c>
      <c r="Q3870" vm="19001">
        <f ca="1"/>
        <v>42.499600000000001</v>
      </c>
    </row>
    <row r="3871" spans="2:17" x14ac:dyDescent="0.2">
      <c r="B3871" vm="19002">
        <f ca="1"/>
        <v>68.078999999999994</v>
      </c>
      <c r="C3871" vm="19003">
        <f ca="1"/>
        <v>120.21729999999999</v>
      </c>
      <c r="O3871" vm="19004">
        <f ca="1"/>
        <v>290.74</v>
      </c>
      <c r="P3871" vm="18990">
        <f ca="1"/>
        <v>236</v>
      </c>
      <c r="Q3871" vm="19005">
        <f ca="1"/>
        <v>43.916200000000003</v>
      </c>
    </row>
    <row r="3872" spans="2:17" x14ac:dyDescent="0.2">
      <c r="B3872" vm="19006">
        <f ca="1"/>
        <v>69.274000000000001</v>
      </c>
      <c r="C3872" vm="19007">
        <f ca="1"/>
        <v>121.4915</v>
      </c>
      <c r="O3872" vm="15119">
        <f ca="1"/>
        <v>292.89999999999998</v>
      </c>
      <c r="P3872" vm="16484">
        <f ca="1"/>
        <v>238</v>
      </c>
      <c r="Q3872" vm="19008">
        <f ca="1"/>
        <v>42.1629</v>
      </c>
    </row>
    <row r="3873" spans="2:17" x14ac:dyDescent="0.2">
      <c r="B3873" vm="19009">
        <f ca="1"/>
        <v>69.457999999999998</v>
      </c>
      <c r="C3873" vm="19010">
        <f ca="1"/>
        <v>123.8935</v>
      </c>
      <c r="O3873" vm="19011">
        <f ca="1"/>
        <v>286.04000000000002</v>
      </c>
      <c r="P3873" vm="19012">
        <f ca="1"/>
        <v>239.22</v>
      </c>
      <c r="Q3873" vm="19013">
        <f ca="1"/>
        <v>41.629600000000003</v>
      </c>
    </row>
    <row r="3874" spans="2:17" x14ac:dyDescent="0.2">
      <c r="B3874" vm="19014">
        <f ca="1"/>
        <v>70.549499999999995</v>
      </c>
      <c r="C3874" vm="12033">
        <f ca="1"/>
        <v>125</v>
      </c>
      <c r="O3874" vm="19015">
        <f ca="1"/>
        <v>287.3</v>
      </c>
      <c r="P3874" vm="19016">
        <f ca="1"/>
        <v>240.42</v>
      </c>
      <c r="Q3874" vm="19017">
        <f ca="1"/>
        <v>41.699599999999997</v>
      </c>
    </row>
    <row r="3875" spans="2:17" x14ac:dyDescent="0.2">
      <c r="B3875" vm="19018">
        <f ca="1"/>
        <v>70.194999999999993</v>
      </c>
      <c r="C3875" vm="19019">
        <f ca="1"/>
        <v>122.7505</v>
      </c>
      <c r="O3875" vm="19020">
        <f ca="1"/>
        <v>296.5</v>
      </c>
      <c r="P3875" vm="19021">
        <f ca="1"/>
        <v>240.5</v>
      </c>
      <c r="Q3875" vm="19022">
        <f ca="1"/>
        <v>41.446300000000001</v>
      </c>
    </row>
    <row r="3876" spans="2:17" x14ac:dyDescent="0.2">
      <c r="B3876" vm="19023">
        <f ca="1"/>
        <v>72.097999999999999</v>
      </c>
      <c r="C3876" vm="19024">
        <f ca="1"/>
        <v>122.9</v>
      </c>
      <c r="O3876" vm="19025">
        <f ca="1"/>
        <v>297.42</v>
      </c>
      <c r="P3876" vm="19026">
        <f ca="1"/>
        <v>240.62</v>
      </c>
      <c r="Q3876" vm="19027">
        <f ca="1"/>
        <v>41.322899999999997</v>
      </c>
    </row>
    <row r="3877" spans="2:17" x14ac:dyDescent="0.2">
      <c r="B3877" vm="9708">
        <f ca="1"/>
        <v>71</v>
      </c>
      <c r="C3877" vm="19028">
        <f ca="1"/>
        <v>120.2495</v>
      </c>
      <c r="O3877" vm="19029">
        <f ca="1"/>
        <v>305.95</v>
      </c>
      <c r="P3877" vm="16627">
        <f ca="1"/>
        <v>240</v>
      </c>
      <c r="Q3877" vm="19030">
        <f ca="1"/>
        <v>41.239600000000003</v>
      </c>
    </row>
    <row r="3878" spans="2:17" x14ac:dyDescent="0.2">
      <c r="B3878" vm="9139">
        <f ca="1"/>
        <v>70</v>
      </c>
      <c r="C3878" vm="19031">
        <f ca="1"/>
        <v>119.2165</v>
      </c>
      <c r="O3878" vm="19032">
        <f ca="1"/>
        <v>304.72000000000003</v>
      </c>
      <c r="P3878" vm="19033">
        <f ca="1"/>
        <v>240.72</v>
      </c>
      <c r="Q3878" vm="19034">
        <f ca="1"/>
        <v>41.4129</v>
      </c>
    </row>
    <row r="3879" spans="2:17" x14ac:dyDescent="0.2">
      <c r="B3879" vm="19035">
        <f ca="1"/>
        <v>71.021500000000003</v>
      </c>
      <c r="C3879" vm="19036">
        <f ca="1"/>
        <v>120.797</v>
      </c>
      <c r="O3879" vm="19037">
        <f ca="1"/>
        <v>304.02</v>
      </c>
      <c r="P3879" vm="19038">
        <f ca="1"/>
        <v>242.01</v>
      </c>
      <c r="Q3879" vm="19039">
        <f ca="1"/>
        <v>41.146299999999997</v>
      </c>
    </row>
    <row r="3880" spans="2:17" x14ac:dyDescent="0.2">
      <c r="B3880" vm="19040">
        <f ca="1"/>
        <v>71.284999999999997</v>
      </c>
      <c r="C3880" vm="19041">
        <f ca="1"/>
        <v>122.4</v>
      </c>
      <c r="O3880" vm="19042">
        <f ca="1"/>
        <v>305.58</v>
      </c>
      <c r="P3880" vm="17639">
        <f ca="1"/>
        <v>236.53</v>
      </c>
      <c r="Q3880" vm="19043">
        <f ca="1"/>
        <v>41.196300000000001</v>
      </c>
    </row>
    <row r="3881" spans="2:17" x14ac:dyDescent="0.2">
      <c r="B3881" vm="19044">
        <f ca="1"/>
        <v>71.75</v>
      </c>
      <c r="C3881" vm="19045">
        <f ca="1"/>
        <v>123.35</v>
      </c>
      <c r="O3881" vm="19046">
        <f ca="1"/>
        <v>307.85000000000002</v>
      </c>
      <c r="P3881" vm="16627">
        <f ca="1"/>
        <v>240</v>
      </c>
      <c r="Q3881" vm="19047">
        <f ca="1"/>
        <v>41.299599999999998</v>
      </c>
    </row>
    <row r="3882" spans="2:17" x14ac:dyDescent="0.2">
      <c r="B3882" vm="19048">
        <f ca="1"/>
        <v>72.135000000000005</v>
      </c>
      <c r="C3882" vm="19049">
        <f ca="1"/>
        <v>123.40049999999999</v>
      </c>
      <c r="O3882" vm="19050">
        <f ca="1"/>
        <v>303.18</v>
      </c>
      <c r="P3882" vm="19051">
        <f ca="1"/>
        <v>235.58</v>
      </c>
      <c r="Q3882" vm="19052">
        <f ca="1"/>
        <v>40.932899999999997</v>
      </c>
    </row>
    <row r="3883" spans="2:17" x14ac:dyDescent="0.2">
      <c r="B3883" vm="19053">
        <f ca="1"/>
        <v>71.838999999999999</v>
      </c>
      <c r="C3883" vm="19054">
        <f ca="1"/>
        <v>123.8715</v>
      </c>
      <c r="O3883" vm="19055">
        <f ca="1"/>
        <v>304</v>
      </c>
      <c r="P3883" vm="19056">
        <f ca="1"/>
        <v>239.38</v>
      </c>
      <c r="Q3883" vm="19057">
        <f ca="1"/>
        <v>40.856299999999997</v>
      </c>
    </row>
    <row r="3884" spans="2:17" x14ac:dyDescent="0.2">
      <c r="B3884" vm="19058">
        <f ca="1"/>
        <v>70.781999999999996</v>
      </c>
      <c r="C3884" vm="19059">
        <f ca="1"/>
        <v>122.2255</v>
      </c>
      <c r="O3884" vm="19060">
        <f ca="1"/>
        <v>308.64</v>
      </c>
      <c r="P3884" vm="16627">
        <f ca="1"/>
        <v>240</v>
      </c>
      <c r="Q3884" vm="19061">
        <f ca="1"/>
        <v>39.8596</v>
      </c>
    </row>
    <row r="3885" spans="2:17" x14ac:dyDescent="0.2">
      <c r="B3885" vm="19062">
        <f ca="1"/>
        <v>71.313999999999993</v>
      </c>
      <c r="C3885" vm="19063">
        <f ca="1"/>
        <v>125.01</v>
      </c>
      <c r="O3885" vm="19064">
        <f ca="1"/>
        <v>309.89999999999998</v>
      </c>
      <c r="P3885" vm="19065">
        <f ca="1"/>
        <v>241.32</v>
      </c>
      <c r="Q3885" vm="19066">
        <f ca="1"/>
        <v>40.532899999999998</v>
      </c>
    </row>
    <row r="3886" spans="2:17" x14ac:dyDescent="0.2">
      <c r="B3886" vm="19067">
        <f ca="1"/>
        <v>72.262</v>
      </c>
      <c r="C3886" vm="19068">
        <f ca="1"/>
        <v>126.47199999999999</v>
      </c>
      <c r="O3886" vm="19069">
        <f ca="1"/>
        <v>308.94</v>
      </c>
      <c r="P3886" vm="19070">
        <f ca="1"/>
        <v>242.25</v>
      </c>
      <c r="Q3886" vm="19071">
        <f ca="1"/>
        <v>40.519599999999997</v>
      </c>
    </row>
    <row r="3887" spans="2:17" x14ac:dyDescent="0.2">
      <c r="B3887" vm="19072">
        <f ca="1"/>
        <v>73.075500000000005</v>
      </c>
      <c r="C3887" vm="19073">
        <f ca="1"/>
        <v>132.25</v>
      </c>
      <c r="O3887" vm="19074">
        <f ca="1"/>
        <v>303.36</v>
      </c>
      <c r="P3887" vm="19075">
        <f ca="1"/>
        <v>241.38</v>
      </c>
      <c r="Q3887" vm="19076">
        <f ca="1"/>
        <v>40.329599999999999</v>
      </c>
    </row>
    <row r="3888" spans="2:17" x14ac:dyDescent="0.2">
      <c r="B3888" vm="19077">
        <f ca="1"/>
        <v>72.051500000000004</v>
      </c>
      <c r="C3888" vm="19078">
        <f ca="1"/>
        <v>130.17500000000001</v>
      </c>
      <c r="O3888" vm="19079">
        <f ca="1"/>
        <v>290.64999999999998</v>
      </c>
      <c r="P3888" vm="19080">
        <f ca="1"/>
        <v>243.01</v>
      </c>
      <c r="Q3888" vm="19081">
        <f ca="1"/>
        <v>40.169600000000003</v>
      </c>
    </row>
    <row r="3889" spans="2:17" x14ac:dyDescent="0.2">
      <c r="B3889" vm="19082">
        <f ca="1"/>
        <v>71.293000000000006</v>
      </c>
      <c r="C3889" vm="19083">
        <f ca="1"/>
        <v>130.06049999999999</v>
      </c>
      <c r="O3889" vm="19084">
        <f ca="1"/>
        <v>278.02</v>
      </c>
      <c r="P3889" vm="19085">
        <f ca="1"/>
        <v>243.5</v>
      </c>
      <c r="Q3889" vm="18435">
        <f ca="1"/>
        <v>39.466299999999997</v>
      </c>
    </row>
    <row r="3890" spans="2:17" x14ac:dyDescent="0.2">
      <c r="B3890" vm="19086">
        <f ca="1"/>
        <v>69.474500000000006</v>
      </c>
      <c r="C3890" vm="12407">
        <f ca="1"/>
        <v>126.33</v>
      </c>
      <c r="O3890" vm="19087">
        <f ca="1"/>
        <v>295.44</v>
      </c>
      <c r="P3890" vm="19088">
        <f ca="1"/>
        <v>246.42</v>
      </c>
      <c r="Q3890" vm="18602">
        <f ca="1"/>
        <v>39.932899999999997</v>
      </c>
    </row>
    <row r="3891" spans="2:17" x14ac:dyDescent="0.2">
      <c r="B3891" vm="16232">
        <f ca="1"/>
        <v>72.45</v>
      </c>
      <c r="C3891" vm="12436">
        <f ca="1"/>
        <v>131</v>
      </c>
      <c r="O3891" vm="18961">
        <f ca="1"/>
        <v>295.10000000000002</v>
      </c>
      <c r="P3891" vm="19089">
        <f ca="1"/>
        <v>245.59</v>
      </c>
      <c r="Q3891" vm="19090">
        <f ca="1"/>
        <v>39.9529</v>
      </c>
    </row>
    <row r="3892" spans="2:17" x14ac:dyDescent="0.2">
      <c r="B3892" vm="19091">
        <f ca="1"/>
        <v>72.647000000000006</v>
      </c>
      <c r="C3892" vm="19092">
        <f ca="1"/>
        <v>132.375</v>
      </c>
      <c r="O3892" vm="19093">
        <f ca="1"/>
        <v>290.43</v>
      </c>
      <c r="P3892" vm="19094">
        <f ca="1"/>
        <v>247.47</v>
      </c>
      <c r="Q3892" vm="19095">
        <f ca="1"/>
        <v>39.512900000000002</v>
      </c>
    </row>
    <row r="3893" spans="2:17" x14ac:dyDescent="0.2">
      <c r="B3893" vm="19096">
        <f ca="1"/>
        <v>72.492500000000007</v>
      </c>
      <c r="C3893" vm="19097">
        <f ca="1"/>
        <v>132.35050000000001</v>
      </c>
      <c r="O3893" vm="19098">
        <f ca="1"/>
        <v>294.43</v>
      </c>
      <c r="P3893" vm="19099">
        <f ca="1"/>
        <v>248.35</v>
      </c>
      <c r="Q3893" vm="19100">
        <f ca="1"/>
        <v>39.629600000000003</v>
      </c>
    </row>
    <row r="3894" spans="2:17" x14ac:dyDescent="0.2">
      <c r="B3894" vm="10652">
        <f ca="1"/>
        <v>72</v>
      </c>
      <c r="C3894" vm="19101">
        <f ca="1"/>
        <v>133.904</v>
      </c>
      <c r="O3894" vm="19102">
        <f ca="1"/>
        <v>289.79000000000002</v>
      </c>
      <c r="P3894" vm="19103">
        <f ca="1"/>
        <v>245.42</v>
      </c>
      <c r="Q3894" vm="19104">
        <f ca="1"/>
        <v>40.322899999999997</v>
      </c>
    </row>
    <row r="3895" spans="2:17" x14ac:dyDescent="0.2">
      <c r="B3895" vm="19105">
        <f ca="1"/>
        <v>71.250500000000002</v>
      </c>
      <c r="C3895" vm="19106">
        <f ca="1"/>
        <v>134.22499999999999</v>
      </c>
      <c r="O3895" vm="19107">
        <f ca="1"/>
        <v>294.01</v>
      </c>
      <c r="P3895" vm="19108">
        <f ca="1"/>
        <v>245.5</v>
      </c>
      <c r="Q3895" vm="18972">
        <f ca="1"/>
        <v>40.9163</v>
      </c>
    </row>
    <row r="3896" spans="2:17" x14ac:dyDescent="0.2">
      <c r="B3896" vm="19109">
        <f ca="1"/>
        <v>72.599999999999994</v>
      </c>
      <c r="C3896" vm="19110">
        <f ca="1"/>
        <v>136.30099999999999</v>
      </c>
      <c r="O3896" vm="19111">
        <f ca="1"/>
        <v>293.99</v>
      </c>
      <c r="P3896" vm="17504">
        <f ca="1"/>
        <v>247.79</v>
      </c>
      <c r="Q3896" vm="19112">
        <f ca="1"/>
        <v>40.246299999999998</v>
      </c>
    </row>
    <row r="3897" spans="2:17" x14ac:dyDescent="0.2">
      <c r="B3897" vm="19113">
        <f ca="1"/>
        <v>73.164000000000001</v>
      </c>
      <c r="C3897" vm="13069">
        <f ca="1"/>
        <v>139</v>
      </c>
      <c r="O3897" vm="19114">
        <f ca="1"/>
        <v>288.27999999999997</v>
      </c>
      <c r="P3897" vm="19115">
        <f ca="1"/>
        <v>247.33</v>
      </c>
      <c r="Q3897" vm="19116">
        <f ca="1"/>
        <v>39.919600000000003</v>
      </c>
    </row>
    <row r="3898" spans="2:17" x14ac:dyDescent="0.2">
      <c r="B3898" vm="19117">
        <f ca="1"/>
        <v>71.561000000000007</v>
      </c>
      <c r="C3898" vm="19118">
        <f ca="1"/>
        <v>136.97749999999999</v>
      </c>
      <c r="O3898" vm="19119">
        <f ca="1"/>
        <v>295.14</v>
      </c>
      <c r="P3898" vm="19120">
        <f ca="1"/>
        <v>246.94</v>
      </c>
      <c r="Q3898" vm="18461">
        <f ca="1"/>
        <v>39.866300000000003</v>
      </c>
    </row>
    <row r="3899" spans="2:17" x14ac:dyDescent="0.2">
      <c r="B3899" vm="19121">
        <f ca="1"/>
        <v>71.631500000000003</v>
      </c>
      <c r="C3899" vm="19122">
        <f ca="1"/>
        <v>138.75280000000001</v>
      </c>
      <c r="O3899" vm="19123">
        <f ca="1"/>
        <v>288.45</v>
      </c>
      <c r="P3899" vm="19124">
        <f ca="1"/>
        <v>247.15</v>
      </c>
      <c r="Q3899" vm="18415">
        <f ca="1"/>
        <v>39.499600000000001</v>
      </c>
    </row>
    <row r="3900" spans="2:17" x14ac:dyDescent="0.2">
      <c r="B3900" vm="19125">
        <f ca="1"/>
        <v>68.016999999999996</v>
      </c>
      <c r="C3900" vm="19126">
        <f ca="1"/>
        <v>134.50049999999999</v>
      </c>
      <c r="O3900" vm="19127">
        <f ca="1"/>
        <v>288.57</v>
      </c>
      <c r="P3900" vm="16184">
        <f ca="1"/>
        <v>245</v>
      </c>
      <c r="Q3900" vm="19128">
        <f ca="1"/>
        <v>39.739600000000003</v>
      </c>
    </row>
    <row r="3901" spans="2:17" x14ac:dyDescent="0.2">
      <c r="B3901" vm="19129">
        <f ca="1"/>
        <v>69.843999999999994</v>
      </c>
      <c r="C3901" vm="19130">
        <f ca="1"/>
        <v>134.2533</v>
      </c>
      <c r="O3901" vm="19131">
        <f ca="1"/>
        <v>295.83</v>
      </c>
      <c r="P3901" vm="19132">
        <f ca="1"/>
        <v>241.9</v>
      </c>
      <c r="Q3901" vm="19133">
        <f ca="1"/>
        <v>39.816299999999998</v>
      </c>
    </row>
    <row r="3902" spans="2:17" x14ac:dyDescent="0.2">
      <c r="B3902" vm="19134">
        <f ca="1"/>
        <v>70.958500000000001</v>
      </c>
      <c r="C3902" vm="19135">
        <f ca="1"/>
        <v>137.89949999999999</v>
      </c>
      <c r="O3902" vm="19136">
        <f ca="1"/>
        <v>300.5</v>
      </c>
      <c r="P3902" vm="19137">
        <f ca="1"/>
        <v>240.94</v>
      </c>
      <c r="Q3902" vm="19138">
        <f ca="1"/>
        <v>40.029600000000002</v>
      </c>
    </row>
    <row r="3903" spans="2:17" x14ac:dyDescent="0.2">
      <c r="B3903" vm="19139">
        <f ca="1"/>
        <v>72.591999999999999</v>
      </c>
      <c r="C3903" vm="19140">
        <f ca="1"/>
        <v>145.60050000000001</v>
      </c>
      <c r="O3903" vm="19141">
        <f ca="1"/>
        <v>303</v>
      </c>
      <c r="P3903" vm="16184">
        <f ca="1"/>
        <v>245</v>
      </c>
      <c r="Q3903" vm="18602">
        <f ca="1"/>
        <v>39.932899999999997</v>
      </c>
    </row>
    <row r="3904" spans="2:17" x14ac:dyDescent="0.2">
      <c r="B3904" vm="19142">
        <f ca="1"/>
        <v>74.407499999999999</v>
      </c>
      <c r="C3904" vm="19143">
        <f ca="1"/>
        <v>146.74850000000001</v>
      </c>
      <c r="O3904" vm="19144">
        <f ca="1"/>
        <v>300.66000000000003</v>
      </c>
      <c r="P3904" vm="19145">
        <f ca="1"/>
        <v>243.63</v>
      </c>
      <c r="Q3904" vm="18480">
        <f ca="1"/>
        <v>39.482900000000001</v>
      </c>
    </row>
    <row r="3905" spans="2:17" x14ac:dyDescent="0.2">
      <c r="B3905" vm="19146">
        <f ca="1"/>
        <v>74.8065</v>
      </c>
      <c r="C3905" vm="19147">
        <f ca="1"/>
        <v>152.92750000000001</v>
      </c>
      <c r="O3905" vm="19148">
        <f ca="1"/>
        <v>297.35000000000002</v>
      </c>
      <c r="P3905" vm="19149">
        <f ca="1"/>
        <v>240.77</v>
      </c>
      <c r="Q3905" vm="11700">
        <f ca="1"/>
        <v>42.666200000000003</v>
      </c>
    </row>
    <row r="3906" spans="2:17" x14ac:dyDescent="0.2">
      <c r="B3906" vm="10078">
        <f ca="1"/>
        <v>75.040000000000006</v>
      </c>
      <c r="C3906" vm="19150">
        <f ca="1"/>
        <v>151.13050000000001</v>
      </c>
      <c r="O3906" vm="18961">
        <f ca="1"/>
        <v>295.10000000000002</v>
      </c>
      <c r="P3906" vm="19151">
        <f ca="1"/>
        <v>236.75</v>
      </c>
      <c r="Q3906" vm="19152">
        <f ca="1"/>
        <v>41.869599999999998</v>
      </c>
    </row>
    <row r="3907" spans="2:17" x14ac:dyDescent="0.2">
      <c r="B3907" vm="19153">
        <f ca="1"/>
        <v>75.496499999999997</v>
      </c>
      <c r="C3907" vm="19154">
        <f ca="1"/>
        <v>155.79949999999999</v>
      </c>
      <c r="O3907" vm="19155">
        <f ca="1"/>
        <v>294.24</v>
      </c>
      <c r="P3907" vm="16553">
        <f ca="1"/>
        <v>235.38</v>
      </c>
      <c r="Q3907" vm="19156">
        <f ca="1"/>
        <v>42.911200000000001</v>
      </c>
    </row>
    <row r="3908" spans="2:17" x14ac:dyDescent="0.2">
      <c r="B3908" vm="19157">
        <f ca="1"/>
        <v>75.662499999999994</v>
      </c>
      <c r="C3908" vm="19158">
        <f ca="1"/>
        <v>159.58799999999999</v>
      </c>
      <c r="O3908" vm="19159">
        <f ca="1"/>
        <v>292.08999999999997</v>
      </c>
      <c r="P3908" vm="19160">
        <f ca="1"/>
        <v>231.93</v>
      </c>
      <c r="Q3908" vm="19161">
        <f ca="1"/>
        <v>43.776200000000003</v>
      </c>
    </row>
    <row r="3909" spans="2:17" x14ac:dyDescent="0.2">
      <c r="B3909" vm="19162">
        <f ca="1"/>
        <v>77.497</v>
      </c>
      <c r="C3909" vm="19163">
        <f ca="1"/>
        <v>162.553</v>
      </c>
      <c r="O3909" vm="19164">
        <f ca="1"/>
        <v>297.81</v>
      </c>
      <c r="P3909" vm="19165">
        <f ca="1"/>
        <v>230.26</v>
      </c>
      <c r="Q3909" vm="19166">
        <f ca="1"/>
        <v>43.0929</v>
      </c>
    </row>
    <row r="3910" spans="2:17" x14ac:dyDescent="0.2">
      <c r="B3910" vm="19167">
        <f ca="1"/>
        <v>74.639499999999998</v>
      </c>
      <c r="C3910" vm="19168">
        <f ca="1"/>
        <v>154.44999999999999</v>
      </c>
      <c r="O3910" vm="19169">
        <f ca="1"/>
        <v>301.12</v>
      </c>
      <c r="P3910" vm="19170">
        <f ca="1"/>
        <v>230.67</v>
      </c>
      <c r="Q3910" vm="19171">
        <f ca="1"/>
        <v>44.089599999999997</v>
      </c>
    </row>
    <row r="3911" spans="2:17" x14ac:dyDescent="0.2">
      <c r="B3911" vm="19172">
        <f ca="1"/>
        <v>76.161500000000004</v>
      </c>
      <c r="C3911" vm="19173">
        <f ca="1"/>
        <v>154.01150000000001</v>
      </c>
      <c r="O3911" vm="19174">
        <f ca="1"/>
        <v>305.01</v>
      </c>
      <c r="P3911" vm="17850">
        <f ca="1"/>
        <v>232.84</v>
      </c>
      <c r="Q3911" vm="19175">
        <f ca="1"/>
        <v>44.016199999999998</v>
      </c>
    </row>
    <row r="3912" spans="2:17" x14ac:dyDescent="0.2">
      <c r="B3912" vm="19176">
        <f ca="1"/>
        <v>75.075000000000003</v>
      </c>
      <c r="C3912" vm="19177">
        <f ca="1"/>
        <v>148.553</v>
      </c>
      <c r="O3912" vm="19178">
        <f ca="1"/>
        <v>309.08999999999997</v>
      </c>
      <c r="P3912" vm="19179">
        <f ca="1"/>
        <v>229.24</v>
      </c>
      <c r="Q3912" vm="19180">
        <f ca="1"/>
        <v>44.456200000000003</v>
      </c>
    </row>
    <row r="3913" spans="2:17" x14ac:dyDescent="0.2">
      <c r="B3913" vm="19181">
        <f ca="1"/>
        <v>75.845500000000001</v>
      </c>
      <c r="C3913" vm="19182">
        <f ca="1"/>
        <v>150.44999999999999</v>
      </c>
      <c r="O3913" vm="19183">
        <f ca="1"/>
        <v>306.79000000000002</v>
      </c>
      <c r="P3913" vm="19184">
        <f ca="1"/>
        <v>230.47</v>
      </c>
      <c r="Q3913" vm="19185">
        <f ca="1"/>
        <v>43.986199999999997</v>
      </c>
    </row>
    <row r="3914" spans="2:17" x14ac:dyDescent="0.2">
      <c r="B3914" vm="19186">
        <f ca="1"/>
        <v>75.75</v>
      </c>
      <c r="C3914" vm="19187">
        <f ca="1"/>
        <v>150.01</v>
      </c>
      <c r="O3914" vm="19188">
        <f ca="1"/>
        <v>305.02999999999997</v>
      </c>
      <c r="P3914" vm="19189">
        <f ca="1"/>
        <v>229.48</v>
      </c>
      <c r="Q3914" vm="19190">
        <f ca="1"/>
        <v>43.852899999999998</v>
      </c>
    </row>
    <row r="3915" spans="2:17" x14ac:dyDescent="0.2">
      <c r="B3915" vm="19191">
        <f ca="1"/>
        <v>79.251499999999993</v>
      </c>
      <c r="C3915" vm="19192">
        <f ca="1"/>
        <v>161.62450000000001</v>
      </c>
      <c r="O3915" vm="19193">
        <f ca="1"/>
        <v>304.86</v>
      </c>
      <c r="P3915" vm="19194">
        <f ca="1"/>
        <v>230.41</v>
      </c>
      <c r="Q3915" vm="19195">
        <f ca="1"/>
        <v>44.189599999999999</v>
      </c>
    </row>
    <row r="3916" spans="2:17" x14ac:dyDescent="0.2">
      <c r="B3916" vm="19196">
        <f ca="1"/>
        <v>77.785499999999999</v>
      </c>
      <c r="C3916" vm="19197">
        <f ca="1"/>
        <v>156.25</v>
      </c>
      <c r="O3916" vm="19198">
        <f ca="1"/>
        <v>308.2</v>
      </c>
      <c r="P3916" vm="19199">
        <f ca="1"/>
        <v>233.17</v>
      </c>
      <c r="Q3916" vm="19200">
        <f ca="1"/>
        <v>44.332900000000002</v>
      </c>
    </row>
    <row r="3917" spans="2:17" x14ac:dyDescent="0.2">
      <c r="B3917" vm="19201">
        <f ca="1"/>
        <v>78.296499999999995</v>
      </c>
      <c r="C3917" vm="19202">
        <f ca="1"/>
        <v>154.9136</v>
      </c>
      <c r="O3917" vm="19203">
        <f ca="1"/>
        <v>303.33</v>
      </c>
      <c r="P3917" vm="19204">
        <f ca="1"/>
        <v>232.8</v>
      </c>
      <c r="Q3917" vm="19205">
        <f ca="1"/>
        <v>43.6496</v>
      </c>
    </row>
    <row r="3918" spans="2:17" x14ac:dyDescent="0.2">
      <c r="B3918" vm="19206">
        <f ca="1"/>
        <v>74.959500000000006</v>
      </c>
      <c r="C3918" vm="13469">
        <f ca="1"/>
        <v>146.5</v>
      </c>
      <c r="O3918" vm="19207">
        <f ca="1"/>
        <v>298.43</v>
      </c>
      <c r="P3918" vm="19208">
        <f ca="1"/>
        <v>234.9</v>
      </c>
      <c r="Q3918" vm="19209">
        <f ca="1"/>
        <v>43.619599999999998</v>
      </c>
    </row>
    <row r="3919" spans="2:17" x14ac:dyDescent="0.2">
      <c r="B3919" vm="19210">
        <f ca="1"/>
        <v>75.662999999999997</v>
      </c>
      <c r="C3919" vm="19211">
        <f ca="1"/>
        <v>153.1</v>
      </c>
      <c r="O3919" vm="19212">
        <f ca="1"/>
        <v>297.89</v>
      </c>
      <c r="P3919" vm="19213">
        <f ca="1"/>
        <v>237.55</v>
      </c>
      <c r="Q3919" vm="19214">
        <f ca="1"/>
        <v>43.832900000000002</v>
      </c>
    </row>
    <row r="3920" spans="2:17" x14ac:dyDescent="0.2">
      <c r="B3920" vm="9499">
        <f ca="1"/>
        <v>76.25</v>
      </c>
      <c r="C3920" vm="19215">
        <f ca="1"/>
        <v>152.71350000000001</v>
      </c>
      <c r="O3920" vm="19216">
        <f ca="1"/>
        <v>301.45999999999998</v>
      </c>
      <c r="P3920" vm="19217">
        <f ca="1"/>
        <v>236.71</v>
      </c>
      <c r="Q3920" vm="19190">
        <f ca="1"/>
        <v>43.852899999999998</v>
      </c>
    </row>
    <row r="3921" spans="2:17" x14ac:dyDescent="0.2">
      <c r="B3921" vm="11361">
        <f ca="1"/>
        <v>75.25</v>
      </c>
      <c r="C3921" vm="19218">
        <f ca="1"/>
        <v>151.54949999999999</v>
      </c>
      <c r="O3921" vm="19219">
        <f ca="1"/>
        <v>301.68</v>
      </c>
      <c r="P3921" vm="19220">
        <f ca="1"/>
        <v>236.39</v>
      </c>
      <c r="Q3921" vm="19221">
        <f ca="1"/>
        <v>43.139600000000002</v>
      </c>
    </row>
    <row r="3922" spans="2:17" x14ac:dyDescent="0.2">
      <c r="B3922" vm="19222">
        <f ca="1"/>
        <v>74.898499999999999</v>
      </c>
      <c r="C3922" vm="19223">
        <f ca="1"/>
        <v>150.69999999999999</v>
      </c>
      <c r="O3922" vm="19224">
        <f ca="1"/>
        <v>303.44</v>
      </c>
      <c r="P3922" vm="16499">
        <f ca="1"/>
        <v>239</v>
      </c>
      <c r="Q3922" vm="19225">
        <f ca="1"/>
        <v>43.216200000000001</v>
      </c>
    </row>
    <row r="3923" spans="2:17" x14ac:dyDescent="0.2">
      <c r="B3923" vm="19226">
        <f ca="1"/>
        <v>74.852500000000006</v>
      </c>
      <c r="C3923" vm="19227">
        <f ca="1"/>
        <v>162.19999999999999</v>
      </c>
      <c r="O3923" vm="19228">
        <f ca="1"/>
        <v>303.58999999999997</v>
      </c>
      <c r="P3923" vm="19229">
        <f ca="1"/>
        <v>239.63</v>
      </c>
      <c r="Q3923" vm="19230">
        <f ca="1"/>
        <v>43.302900000000001</v>
      </c>
    </row>
    <row r="3924" spans="2:17" x14ac:dyDescent="0.2">
      <c r="B3924" vm="19231">
        <f ca="1"/>
        <v>74.55</v>
      </c>
      <c r="C3924" vm="19232">
        <f ca="1"/>
        <v>159.02549999999999</v>
      </c>
      <c r="O3924" vm="19233">
        <f ca="1"/>
        <v>301.91000000000003</v>
      </c>
      <c r="P3924" vm="19234">
        <f ca="1"/>
        <v>239.96</v>
      </c>
      <c r="Q3924" vm="19225">
        <f ca="1"/>
        <v>43.216200000000001</v>
      </c>
    </row>
    <row r="3925" spans="2:17" x14ac:dyDescent="0.2">
      <c r="B3925" vm="19235">
        <f ca="1"/>
        <v>74.335499999999996</v>
      </c>
      <c r="C3925" vm="19236">
        <f ca="1"/>
        <v>155.06049999999999</v>
      </c>
      <c r="O3925" vm="19237">
        <f ca="1"/>
        <v>306.83</v>
      </c>
      <c r="P3925" vm="19238">
        <f ca="1"/>
        <v>237.47</v>
      </c>
      <c r="Q3925" vm="19239">
        <f ca="1"/>
        <v>43.482900000000001</v>
      </c>
    </row>
    <row r="3926" spans="2:17" x14ac:dyDescent="0.2">
      <c r="B3926" vm="19240">
        <f ca="1"/>
        <v>73.840999999999994</v>
      </c>
      <c r="C3926" vm="19241">
        <f ca="1"/>
        <v>157.1885</v>
      </c>
      <c r="O3926" vm="19242">
        <f ca="1"/>
        <v>312</v>
      </c>
      <c r="P3926" vm="19243">
        <f ca="1"/>
        <v>234.13</v>
      </c>
      <c r="Q3926" vm="19244">
        <f ca="1"/>
        <v>43.042900000000003</v>
      </c>
    </row>
    <row r="3927" spans="2:17" x14ac:dyDescent="0.2">
      <c r="B3927" vm="19245">
        <f ca="1"/>
        <v>73.807500000000005</v>
      </c>
      <c r="C3927" vm="19246">
        <f ca="1"/>
        <v>159.71799999999999</v>
      </c>
      <c r="O3927" vm="19247">
        <f ca="1"/>
        <v>313.33999999999997</v>
      </c>
      <c r="P3927" vm="19248">
        <f ca="1"/>
        <v>231.36</v>
      </c>
      <c r="Q3927" vm="19249">
        <f ca="1"/>
        <v>43.192900000000002</v>
      </c>
    </row>
    <row r="3928" spans="2:17" x14ac:dyDescent="0.2">
      <c r="B3928" vm="19250">
        <f ca="1"/>
        <v>75.451999999999998</v>
      </c>
      <c r="C3928" vm="19251">
        <f ca="1"/>
        <v>161.20050000000001</v>
      </c>
      <c r="O3928" vm="19252">
        <f ca="1"/>
        <v>317</v>
      </c>
      <c r="P3928" vm="19253">
        <f ca="1"/>
        <v>232.89</v>
      </c>
      <c r="Q3928" vm="19254">
        <f ca="1"/>
        <v>43.4129</v>
      </c>
    </row>
    <row r="3929" spans="2:17" x14ac:dyDescent="0.2">
      <c r="B3929" vm="19255">
        <f ca="1"/>
        <v>74.540000000000006</v>
      </c>
      <c r="C3929" vm="19256">
        <f ca="1"/>
        <v>158.5155</v>
      </c>
      <c r="O3929" vm="19257">
        <f ca="1"/>
        <v>322.92</v>
      </c>
      <c r="P3929" vm="17538">
        <f ca="1"/>
        <v>232.25</v>
      </c>
      <c r="Q3929" vm="19258">
        <f ca="1"/>
        <v>44.196199999999997</v>
      </c>
    </row>
    <row r="3930" spans="2:17" x14ac:dyDescent="0.2">
      <c r="B3930" vm="19259">
        <f ca="1"/>
        <v>74.7</v>
      </c>
      <c r="C3930" vm="19260">
        <f ca="1"/>
        <v>155.66</v>
      </c>
      <c r="O3930" vm="19261">
        <f ca="1"/>
        <v>318</v>
      </c>
      <c r="P3930" vm="16490">
        <f ca="1"/>
        <v>234.57</v>
      </c>
      <c r="Q3930" vm="19262">
        <f ca="1"/>
        <v>43.489600000000003</v>
      </c>
    </row>
    <row r="3931" spans="2:17" x14ac:dyDescent="0.2">
      <c r="B3931" vm="19263">
        <f ca="1"/>
        <v>74.356200000000001</v>
      </c>
      <c r="C3931" vm="19264">
        <f ca="1"/>
        <v>155.4</v>
      </c>
      <c r="O3931" vm="19265">
        <f ca="1"/>
        <v>320.68</v>
      </c>
      <c r="P3931" vm="19266">
        <f ca="1"/>
        <v>231.17</v>
      </c>
      <c r="Q3931" vm="19267">
        <f ca="1"/>
        <v>43.736199999999997</v>
      </c>
    </row>
    <row r="3932" spans="2:17" x14ac:dyDescent="0.2">
      <c r="B3932" vm="19268">
        <f ca="1"/>
        <v>75.410499999999999</v>
      </c>
      <c r="C3932" vm="19269">
        <f ca="1"/>
        <v>159.14949999999999</v>
      </c>
      <c r="O3932" vm="19270">
        <f ca="1"/>
        <v>320.54000000000002</v>
      </c>
      <c r="P3932" vm="19271">
        <f ca="1"/>
        <v>232.19</v>
      </c>
      <c r="Q3932" vm="19272">
        <f ca="1"/>
        <v>44.112900000000003</v>
      </c>
    </row>
    <row r="3933" spans="2:17" x14ac:dyDescent="0.2">
      <c r="B3933" vm="19273">
        <f ca="1"/>
        <v>75.680499999999995</v>
      </c>
      <c r="C3933" vm="19274">
        <f ca="1"/>
        <v>158.90899999999999</v>
      </c>
      <c r="O3933" vm="19275">
        <f ca="1"/>
        <v>321.45</v>
      </c>
      <c r="P3933" vm="19276">
        <f ca="1"/>
        <v>233.57</v>
      </c>
      <c r="Q3933" vm="19277">
        <f ca="1"/>
        <v>44.782899999999998</v>
      </c>
    </row>
    <row r="3934" spans="2:17" x14ac:dyDescent="0.2">
      <c r="B3934" vm="19278">
        <f ca="1"/>
        <v>75.798500000000004</v>
      </c>
      <c r="C3934" vm="19279">
        <f ca="1"/>
        <v>158.65600000000001</v>
      </c>
      <c r="O3934" vm="19280">
        <f ca="1"/>
        <v>321.98</v>
      </c>
      <c r="P3934" vm="16812">
        <f ca="1"/>
        <v>236.14</v>
      </c>
      <c r="Q3934" vm="19281">
        <f ca="1"/>
        <v>45.389499999999998</v>
      </c>
    </row>
    <row r="3935" spans="2:17" x14ac:dyDescent="0.2">
      <c r="B3935" vm="19282">
        <f ca="1"/>
        <v>76.305999999999997</v>
      </c>
      <c r="C3935" vm="19283">
        <f ca="1"/>
        <v>160.6</v>
      </c>
      <c r="O3935" vm="19284">
        <f ca="1"/>
        <v>316.77</v>
      </c>
      <c r="P3935" vm="19285">
        <f ca="1"/>
        <v>239.91</v>
      </c>
      <c r="Q3935" vm="19286">
        <f ca="1"/>
        <v>44.736199999999997</v>
      </c>
    </row>
    <row r="3936" spans="2:17" x14ac:dyDescent="0.2">
      <c r="B3936" vm="19287">
        <f ca="1"/>
        <v>77.624499999999998</v>
      </c>
      <c r="C3936" vm="19288">
        <f ca="1"/>
        <v>165.15049999999999</v>
      </c>
      <c r="O3936" vm="19289">
        <f ca="1"/>
        <v>314.83</v>
      </c>
      <c r="P3936" vm="19290">
        <f ca="1"/>
        <v>245.12</v>
      </c>
      <c r="Q3936" vm="19267">
        <f ca="1"/>
        <v>43.736199999999997</v>
      </c>
    </row>
    <row r="3937" spans="2:17" x14ac:dyDescent="0.2">
      <c r="B3937" vm="19291">
        <f ca="1"/>
        <v>76.998500000000007</v>
      </c>
      <c r="C3937" vm="19292">
        <f ca="1"/>
        <v>162.6</v>
      </c>
      <c r="O3937" vm="19293">
        <f ca="1"/>
        <v>311.27999999999997</v>
      </c>
      <c r="P3937" vm="16662">
        <f ca="1"/>
        <v>244</v>
      </c>
      <c r="Q3937" vm="19294">
        <f ca="1"/>
        <v>43.516199999999998</v>
      </c>
    </row>
    <row r="3938" spans="2:17" x14ac:dyDescent="0.2">
      <c r="B3938" vm="9271">
        <f ca="1"/>
        <v>78.59</v>
      </c>
      <c r="C3938" vm="17119">
        <f ca="1"/>
        <v>164.75</v>
      </c>
      <c r="O3938" vm="19295">
        <f ca="1"/>
        <v>316.81</v>
      </c>
      <c r="P3938" vm="19296">
        <f ca="1"/>
        <v>243.41</v>
      </c>
      <c r="Q3938" vm="19297">
        <f ca="1"/>
        <v>44.082900000000002</v>
      </c>
    </row>
    <row r="3939" spans="2:17" x14ac:dyDescent="0.2">
      <c r="B3939" vm="19298">
        <f ca="1"/>
        <v>79.623500000000007</v>
      </c>
      <c r="C3939" vm="19299">
        <f ca="1"/>
        <v>165.50749999999999</v>
      </c>
      <c r="O3939" vm="19300">
        <f ca="1"/>
        <v>312.2</v>
      </c>
      <c r="P3939" vm="19301">
        <f ca="1"/>
        <v>243.49</v>
      </c>
      <c r="Q3939" vm="19302">
        <f ca="1"/>
        <v>43.599600000000002</v>
      </c>
    </row>
    <row r="3940" spans="2:17" x14ac:dyDescent="0.2">
      <c r="B3940" vm="19303">
        <f ca="1"/>
        <v>79.004999999999995</v>
      </c>
      <c r="C3940" vm="19304">
        <f ca="1"/>
        <v>164.74950000000001</v>
      </c>
      <c r="O3940" vm="19305">
        <f ca="1"/>
        <v>310.98</v>
      </c>
      <c r="P3940" vm="19306">
        <f ca="1"/>
        <v>244.33</v>
      </c>
      <c r="Q3940" vm="19307">
        <f ca="1"/>
        <v>43.402900000000002</v>
      </c>
    </row>
    <row r="3941" spans="2:17" x14ac:dyDescent="0.2">
      <c r="B3941" vm="19308">
        <f ca="1"/>
        <v>80.314999999999998</v>
      </c>
      <c r="C3941" vm="19309">
        <f ca="1"/>
        <v>167.55549999999999</v>
      </c>
      <c r="O3941" vm="19310">
        <f ca="1"/>
        <v>310.41000000000003</v>
      </c>
      <c r="P3941" vm="19311">
        <f ca="1"/>
        <v>243.98</v>
      </c>
      <c r="Q3941" vm="19312">
        <f ca="1"/>
        <v>43.692900000000002</v>
      </c>
    </row>
    <row r="3942" spans="2:17" x14ac:dyDescent="0.2">
      <c r="B3942" vm="19313">
        <f ca="1"/>
        <v>82.330500000000001</v>
      </c>
      <c r="C3942" vm="19314">
        <f ca="1"/>
        <v>172.5025</v>
      </c>
      <c r="O3942" vm="19315">
        <f ca="1"/>
        <v>312.33999999999997</v>
      </c>
      <c r="P3942" vm="16184">
        <f ca="1"/>
        <v>245</v>
      </c>
      <c r="Q3942" vm="19316">
        <f ca="1"/>
        <v>46.999499999999998</v>
      </c>
    </row>
    <row r="3943" spans="2:17" x14ac:dyDescent="0.2">
      <c r="B3943" vm="19317">
        <f ca="1"/>
        <v>81.473500000000001</v>
      </c>
      <c r="C3943" vm="19318">
        <f ca="1"/>
        <v>171.15</v>
      </c>
      <c r="O3943" vm="19319">
        <f ca="1"/>
        <v>314.89</v>
      </c>
      <c r="P3943" vm="19320">
        <f ca="1"/>
        <v>246.17</v>
      </c>
      <c r="Q3943" vm="19321">
        <f ca="1"/>
        <v>45.8262</v>
      </c>
    </row>
    <row r="3944" spans="2:17" x14ac:dyDescent="0.2">
      <c r="B3944" vm="19322">
        <f ca="1"/>
        <v>82.1785</v>
      </c>
      <c r="C3944" vm="19323">
        <f ca="1"/>
        <v>170.4495</v>
      </c>
      <c r="O3944" vm="19324">
        <f ca="1"/>
        <v>310.16000000000003</v>
      </c>
      <c r="P3944" vm="19325">
        <f ca="1"/>
        <v>246.81</v>
      </c>
      <c r="Q3944" vm="19326">
        <f ca="1"/>
        <v>47.066200000000002</v>
      </c>
    </row>
    <row r="3945" spans="2:17" x14ac:dyDescent="0.2">
      <c r="B3945" vm="19327">
        <f ca="1"/>
        <v>81.608000000000004</v>
      </c>
      <c r="C3945" vm="19328">
        <f ca="1"/>
        <v>174.47900000000001</v>
      </c>
      <c r="O3945" vm="19329">
        <f ca="1"/>
        <v>312.56</v>
      </c>
      <c r="P3945" vm="19330">
        <f ca="1"/>
        <v>248.59</v>
      </c>
      <c r="Q3945" vm="19331">
        <f ca="1"/>
        <v>50.416200000000003</v>
      </c>
    </row>
    <row r="3946" spans="2:17" x14ac:dyDescent="0.2">
      <c r="B3946" vm="19332">
        <f ca="1"/>
        <v>83.400499999999994</v>
      </c>
      <c r="C3946" vm="14398">
        <f ca="1"/>
        <v>177.35</v>
      </c>
      <c r="O3946" vm="19333">
        <f ca="1"/>
        <v>322</v>
      </c>
      <c r="P3946" vm="19334">
        <f ca="1"/>
        <v>249.45</v>
      </c>
      <c r="Q3946" vm="15405">
        <f ca="1"/>
        <v>48.899500000000003</v>
      </c>
    </row>
    <row r="3947" spans="2:17" x14ac:dyDescent="0.2">
      <c r="B3947" vm="19335">
        <f ca="1"/>
        <v>84.975999999999999</v>
      </c>
      <c r="C3947" vm="19336">
        <f ca="1"/>
        <v>174.25</v>
      </c>
      <c r="O3947" vm="19337">
        <f ca="1"/>
        <v>316.48</v>
      </c>
      <c r="P3947" vm="19338">
        <f ca="1"/>
        <v>249.61</v>
      </c>
      <c r="Q3947" vm="19339">
        <f ca="1"/>
        <v>48.0062</v>
      </c>
    </row>
    <row r="3948" spans="2:17" x14ac:dyDescent="0.2">
      <c r="B3948" vm="19340">
        <f ca="1"/>
        <v>80.45</v>
      </c>
      <c r="C3948" vm="19341">
        <f ca="1"/>
        <v>165.9</v>
      </c>
      <c r="O3948" vm="19342">
        <f ca="1"/>
        <v>311.02999999999997</v>
      </c>
      <c r="P3948" vm="19343">
        <f ca="1"/>
        <v>250.03</v>
      </c>
      <c r="Q3948" vm="19344">
        <f ca="1"/>
        <v>47.136200000000002</v>
      </c>
    </row>
    <row r="3949" spans="2:17" x14ac:dyDescent="0.2">
      <c r="B3949" vm="9499">
        <f ca="1"/>
        <v>76.25</v>
      </c>
      <c r="C3949" vm="19345">
        <f ca="1"/>
        <v>157.19999999999999</v>
      </c>
      <c r="O3949" vm="19346">
        <f ca="1"/>
        <v>309.68</v>
      </c>
      <c r="P3949" vm="17671">
        <f ca="1"/>
        <v>253</v>
      </c>
      <c r="Q3949" vm="19347">
        <f ca="1"/>
        <v>46.696199999999997</v>
      </c>
    </row>
    <row r="3950" spans="2:17" x14ac:dyDescent="0.2">
      <c r="B3950" vm="19348">
        <f ca="1"/>
        <v>77.444999999999993</v>
      </c>
      <c r="C3950" vm="19349">
        <f ca="1"/>
        <v>160.14949999999999</v>
      </c>
      <c r="O3950" vm="19350">
        <f ca="1"/>
        <v>312.73</v>
      </c>
      <c r="P3950" vm="19351">
        <f ca="1"/>
        <v>254.19</v>
      </c>
      <c r="Q3950" vm="19352">
        <f ca="1"/>
        <v>46.686199999999999</v>
      </c>
    </row>
    <row r="3951" spans="2:17" x14ac:dyDescent="0.2">
      <c r="B3951" vm="19353">
        <f ca="1"/>
        <v>77.509</v>
      </c>
      <c r="C3951" vm="19354">
        <f ca="1"/>
        <v>165.36089999999999</v>
      </c>
      <c r="O3951" vm="19355">
        <f ca="1"/>
        <v>305.07</v>
      </c>
      <c r="P3951" vm="19356">
        <f ca="1"/>
        <v>254.3</v>
      </c>
      <c r="Q3951" vm="19357">
        <f ca="1"/>
        <v>45.682899999999997</v>
      </c>
    </row>
    <row r="3952" spans="2:17" x14ac:dyDescent="0.2">
      <c r="B3952" vm="19358">
        <f ca="1"/>
        <v>76.407499999999999</v>
      </c>
      <c r="C3952" vm="19359">
        <f ca="1"/>
        <v>160.43450000000001</v>
      </c>
      <c r="O3952" vm="19360">
        <f ca="1"/>
        <v>303.01</v>
      </c>
      <c r="P3952" vm="19361">
        <f ca="1"/>
        <v>253.85</v>
      </c>
      <c r="Q3952" vm="19362">
        <f ca="1"/>
        <v>45.3795</v>
      </c>
    </row>
    <row r="3953" spans="2:17" x14ac:dyDescent="0.2">
      <c r="B3953" vm="19363">
        <f ca="1"/>
        <v>76.582400000000007</v>
      </c>
      <c r="C3953" vm="19364">
        <f ca="1"/>
        <v>158.64689999999999</v>
      </c>
      <c r="O3953" vm="19365">
        <f ca="1"/>
        <v>310.05</v>
      </c>
      <c r="P3953" vm="19366">
        <f ca="1"/>
        <v>253.92</v>
      </c>
      <c r="Q3953" vm="19367">
        <f ca="1"/>
        <v>46.0762</v>
      </c>
    </row>
    <row r="3954" spans="2:17" x14ac:dyDescent="0.2">
      <c r="B3954" vm="19368">
        <f ca="1"/>
        <v>76.394499999999994</v>
      </c>
      <c r="C3954" vm="19369">
        <f ca="1"/>
        <v>156.80799999999999</v>
      </c>
      <c r="O3954" vm="19370">
        <f ca="1"/>
        <v>309.07</v>
      </c>
      <c r="P3954" vm="19371">
        <f ca="1"/>
        <v>254.25</v>
      </c>
      <c r="Q3954" vm="19372">
        <f ca="1"/>
        <v>46.136200000000002</v>
      </c>
    </row>
    <row r="3955" spans="2:17" x14ac:dyDescent="0.2">
      <c r="B3955" vm="19373">
        <f ca="1"/>
        <v>77.123999999999995</v>
      </c>
      <c r="C3955" vm="19374">
        <f ca="1"/>
        <v>158.99950000000001</v>
      </c>
      <c r="O3955" vm="19375">
        <f ca="1"/>
        <v>304.5</v>
      </c>
      <c r="P3955" vm="19376">
        <f ca="1"/>
        <v>255.79</v>
      </c>
      <c r="Q3955" vm="19377">
        <f ca="1"/>
        <v>45.142899999999997</v>
      </c>
    </row>
    <row r="3956" spans="2:17" x14ac:dyDescent="0.2">
      <c r="B3956" vm="19378">
        <f ca="1"/>
        <v>74.290499999999994</v>
      </c>
      <c r="C3956" vm="19379">
        <f ca="1"/>
        <v>150.46250000000001</v>
      </c>
      <c r="O3956" vm="19174">
        <f ca="1"/>
        <v>305.01</v>
      </c>
      <c r="P3956" vm="16870">
        <f ca="1"/>
        <v>255.91</v>
      </c>
      <c r="Q3956" vm="19380">
        <f ca="1"/>
        <v>45.479500000000002</v>
      </c>
    </row>
    <row r="3957" spans="2:17" x14ac:dyDescent="0.2">
      <c r="B3957" vm="19381">
        <f ca="1"/>
        <v>74.415000000000006</v>
      </c>
      <c r="C3957" vm="19382">
        <f ca="1"/>
        <v>151.58699999999999</v>
      </c>
      <c r="O3957" vm="18752">
        <f ca="1"/>
        <v>300.47000000000003</v>
      </c>
      <c r="P3957" vm="19351">
        <f ca="1"/>
        <v>254.19</v>
      </c>
      <c r="Q3957" vm="19383">
        <f ca="1"/>
        <v>45.499499999999998</v>
      </c>
    </row>
    <row r="3958" spans="2:17" x14ac:dyDescent="0.2">
      <c r="B3958" vm="19384">
        <f ca="1"/>
        <v>71.581000000000003</v>
      </c>
      <c r="C3958" vm="19385">
        <f ca="1"/>
        <v>145.32499999999999</v>
      </c>
      <c r="O3958" vm="19386">
        <f ca="1"/>
        <v>298.44</v>
      </c>
      <c r="P3958" vm="18091">
        <f ca="1"/>
        <v>255.8</v>
      </c>
      <c r="Q3958" vm="19387">
        <f ca="1"/>
        <v>45.689500000000002</v>
      </c>
    </row>
    <row r="3959" spans="2:17" x14ac:dyDescent="0.2">
      <c r="B3959" vm="19388">
        <f ca="1"/>
        <v>72.516000000000005</v>
      </c>
      <c r="C3959" vm="19389">
        <f ca="1"/>
        <v>151.6918</v>
      </c>
      <c r="O3959" vm="18575">
        <f ca="1"/>
        <v>295</v>
      </c>
      <c r="P3959" vm="19390">
        <f ca="1"/>
        <v>254.89</v>
      </c>
      <c r="Q3959" vm="19391">
        <f ca="1"/>
        <v>46.332900000000002</v>
      </c>
    </row>
    <row r="3960" spans="2:17" x14ac:dyDescent="0.2">
      <c r="B3960" vm="19392">
        <f ca="1"/>
        <v>72.604500000000002</v>
      </c>
      <c r="C3960" vm="19393">
        <f ca="1"/>
        <v>156.0215</v>
      </c>
      <c r="O3960" vm="19394">
        <f ca="1"/>
        <v>292.19</v>
      </c>
      <c r="P3960" vm="19395">
        <f ca="1"/>
        <v>255</v>
      </c>
      <c r="Q3960" vm="19396">
        <f ca="1"/>
        <v>45.242899999999999</v>
      </c>
    </row>
    <row r="3961" spans="2:17" x14ac:dyDescent="0.2">
      <c r="B3961" vm="19397">
        <f ca="1"/>
        <v>70.134</v>
      </c>
      <c r="C3961" vm="19398">
        <f ca="1"/>
        <v>148.8895</v>
      </c>
      <c r="O3961" vm="19399">
        <f ca="1"/>
        <v>291.25</v>
      </c>
      <c r="P3961" vm="19395">
        <f ca="1"/>
        <v>255</v>
      </c>
      <c r="Q3961" vm="19400">
        <f ca="1"/>
        <v>45.5062</v>
      </c>
    </row>
    <row r="3962" spans="2:17" x14ac:dyDescent="0.2">
      <c r="B3962" vm="19401">
        <f ca="1"/>
        <v>71.252499999999998</v>
      </c>
      <c r="C3962" vm="19402">
        <f ca="1"/>
        <v>152.74299999999999</v>
      </c>
      <c r="O3962" vm="19403">
        <f ca="1"/>
        <v>306.39</v>
      </c>
      <c r="P3962" vm="19404">
        <f ca="1"/>
        <v>257.3</v>
      </c>
      <c r="Q3962" vm="15254">
        <f ca="1"/>
        <v>45.719499999999996</v>
      </c>
    </row>
    <row r="3963" spans="2:17" x14ac:dyDescent="0.2">
      <c r="B3963" vm="19405">
        <f ca="1"/>
        <v>73.599500000000006</v>
      </c>
      <c r="C3963" vm="19406">
        <f ca="1"/>
        <v>157.4425</v>
      </c>
      <c r="O3963" vm="19407">
        <f ca="1"/>
        <v>303.67</v>
      </c>
      <c r="P3963" vm="19408">
        <f ca="1"/>
        <v>259.14999999999998</v>
      </c>
      <c r="Q3963" vm="19409">
        <f ca="1"/>
        <v>45.749499999999998</v>
      </c>
    </row>
    <row r="3964" spans="2:17" x14ac:dyDescent="0.2">
      <c r="B3964" vm="19410">
        <f ca="1"/>
        <v>73.195499999999996</v>
      </c>
      <c r="C3964" vm="19411">
        <f ca="1"/>
        <v>158.76949999999999</v>
      </c>
      <c r="O3964" vm="19037">
        <f ca="1"/>
        <v>304.02</v>
      </c>
      <c r="P3964" vm="19412">
        <f ca="1"/>
        <v>263.19</v>
      </c>
      <c r="Q3964" vm="19413">
        <f ca="1"/>
        <v>45.796199999999999</v>
      </c>
    </row>
    <row r="3965" spans="2:17" x14ac:dyDescent="0.2">
      <c r="B3965" vm="19414">
        <f ca="1"/>
        <v>73.046800000000005</v>
      </c>
      <c r="C3965" vm="19415">
        <f ca="1"/>
        <v>157.05699999999999</v>
      </c>
      <c r="O3965" vm="19416">
        <f ca="1"/>
        <v>312.91000000000003</v>
      </c>
      <c r="P3965" vm="19417">
        <f ca="1"/>
        <v>254.51</v>
      </c>
      <c r="Q3965" vm="19418">
        <f ca="1"/>
        <v>46.932899999999997</v>
      </c>
    </row>
    <row r="3966" spans="2:17" x14ac:dyDescent="0.2">
      <c r="B3966" vm="19419">
        <f ca="1"/>
        <v>74.183000000000007</v>
      </c>
      <c r="C3966" vm="14784">
        <f ca="1"/>
        <v>160.4</v>
      </c>
      <c r="O3966" vm="19420">
        <f ca="1"/>
        <v>312.10000000000002</v>
      </c>
      <c r="P3966" vm="19421">
        <f ca="1"/>
        <v>258.7</v>
      </c>
      <c r="Q3966" vm="19422">
        <f ca="1"/>
        <v>47.446199999999997</v>
      </c>
    </row>
    <row r="3967" spans="2:17" x14ac:dyDescent="0.2">
      <c r="B3967" vm="19423">
        <f ca="1"/>
        <v>72.981499999999997</v>
      </c>
      <c r="C3967" vm="19424">
        <f ca="1"/>
        <v>157.6815</v>
      </c>
      <c r="O3967" vm="19425">
        <f ca="1"/>
        <v>315.07</v>
      </c>
      <c r="P3967" vm="19426">
        <f ca="1"/>
        <v>258.61</v>
      </c>
      <c r="Q3967" vm="19427">
        <f ca="1"/>
        <v>47.096200000000003</v>
      </c>
    </row>
    <row r="3968" spans="2:17" x14ac:dyDescent="0.2">
      <c r="B3968" vm="19428">
        <f ca="1"/>
        <v>73.132499999999993</v>
      </c>
      <c r="C3968" vm="19429">
        <f ca="1"/>
        <v>157.292</v>
      </c>
      <c r="O3968" vm="19430">
        <f ca="1"/>
        <v>318.95</v>
      </c>
      <c r="P3968" vm="19431">
        <f ca="1"/>
        <v>260.5</v>
      </c>
      <c r="Q3968" vm="19432">
        <f ca="1"/>
        <v>47.289499999999997</v>
      </c>
    </row>
    <row r="3969" spans="2:17" x14ac:dyDescent="0.2">
      <c r="B3969" vm="19433">
        <f ca="1"/>
        <v>73.775000000000006</v>
      </c>
      <c r="C3969" vm="19434">
        <f ca="1"/>
        <v>158.25</v>
      </c>
      <c r="O3969" vm="19435">
        <f ca="1"/>
        <v>315.82</v>
      </c>
      <c r="P3969" vm="19436">
        <f ca="1"/>
        <v>257.51</v>
      </c>
      <c r="Q3969" vm="19437">
        <f ca="1"/>
        <v>47.086199999999998</v>
      </c>
    </row>
    <row r="3970" spans="2:17" x14ac:dyDescent="0.2">
      <c r="B3970" vm="19438">
        <f ca="1"/>
        <v>72.965500000000006</v>
      </c>
      <c r="C3970" vm="19439">
        <f ca="1"/>
        <v>156.75</v>
      </c>
      <c r="O3970" vm="19440">
        <f ca="1"/>
        <v>323.43</v>
      </c>
      <c r="P3970" vm="16476">
        <f ca="1"/>
        <v>260</v>
      </c>
      <c r="Q3970" vm="19441">
        <f ca="1"/>
        <v>47.169499999999999</v>
      </c>
    </row>
    <row r="3971" spans="2:17" x14ac:dyDescent="0.2">
      <c r="B3971" vm="19442">
        <f ca="1"/>
        <v>73.272499999999994</v>
      </c>
      <c r="C3971" vm="19443">
        <f ca="1"/>
        <v>161.24950000000001</v>
      </c>
      <c r="O3971" vm="19444">
        <f ca="1"/>
        <v>324.66000000000003</v>
      </c>
      <c r="P3971" vm="19445">
        <f ca="1"/>
        <v>258.52999999999997</v>
      </c>
      <c r="Q3971" vm="19446">
        <f ca="1"/>
        <v>47.219499999999996</v>
      </c>
    </row>
    <row r="3972" spans="2:17" x14ac:dyDescent="0.2">
      <c r="B3972" vm="19447">
        <f ca="1"/>
        <v>74.643000000000001</v>
      </c>
      <c r="C3972" vm="19448">
        <f ca="1"/>
        <v>160.5</v>
      </c>
      <c r="O3972" vm="19449">
        <f ca="1"/>
        <v>329.12</v>
      </c>
      <c r="P3972" vm="19450">
        <f ca="1"/>
        <v>259.25</v>
      </c>
      <c r="Q3972" vm="19451">
        <f ca="1"/>
        <v>47.672899999999998</v>
      </c>
    </row>
    <row r="3973" spans="2:17" x14ac:dyDescent="0.2">
      <c r="B3973" vm="9456">
        <f ca="1"/>
        <v>76.900000000000006</v>
      </c>
      <c r="C3973" vm="19452">
        <f ca="1"/>
        <v>167.49700000000001</v>
      </c>
      <c r="O3973" vm="19453">
        <f ca="1"/>
        <v>328.5</v>
      </c>
      <c r="P3973" vm="19454">
        <f ca="1"/>
        <v>258.54000000000002</v>
      </c>
      <c r="Q3973" vm="19455">
        <f ca="1"/>
        <v>48.226199999999999</v>
      </c>
    </row>
    <row r="3974" spans="2:17" x14ac:dyDescent="0.2">
      <c r="B3974" vm="17291">
        <f ca="1"/>
        <v>78.850499999999997</v>
      </c>
      <c r="C3974" vm="19456">
        <f ca="1"/>
        <v>173.39949999999999</v>
      </c>
      <c r="O3974" vm="19457">
        <f ca="1"/>
        <v>322.07</v>
      </c>
      <c r="P3974" vm="19458">
        <f ca="1"/>
        <v>260.57</v>
      </c>
      <c r="Q3974" vm="19459">
        <f ca="1"/>
        <v>48.799500000000002</v>
      </c>
    </row>
    <row r="3975" spans="2:17" x14ac:dyDescent="0.2">
      <c r="B3975" vm="19460">
        <f ca="1"/>
        <v>78.73</v>
      </c>
      <c r="C3975" vm="19461">
        <f ca="1"/>
        <v>172.35</v>
      </c>
      <c r="O3975" vm="19462">
        <f ca="1"/>
        <v>318.85000000000002</v>
      </c>
      <c r="P3975" vm="19463">
        <f ca="1"/>
        <v>259.61</v>
      </c>
      <c r="Q3975" vm="19464">
        <f ca="1"/>
        <v>47.696199999999997</v>
      </c>
    </row>
    <row r="3976" spans="2:17" x14ac:dyDescent="0.2">
      <c r="B3976" vm="19465">
        <f ca="1"/>
        <v>77.224999999999994</v>
      </c>
      <c r="C3976" vm="19466">
        <f ca="1"/>
        <v>164.60050000000001</v>
      </c>
      <c r="O3976" vm="19467">
        <f ca="1"/>
        <v>325.45999999999998</v>
      </c>
      <c r="P3976" vm="19468">
        <f ca="1"/>
        <v>258.55</v>
      </c>
      <c r="Q3976" vm="19469">
        <f ca="1"/>
        <v>48.466200000000001</v>
      </c>
    </row>
    <row r="3977" spans="2:17" x14ac:dyDescent="0.2">
      <c r="B3977" vm="19470">
        <f ca="1"/>
        <v>78.091499999999996</v>
      </c>
      <c r="C3977" vm="19471">
        <f ca="1"/>
        <v>168.16149999999999</v>
      </c>
      <c r="O3977" vm="19472">
        <f ca="1"/>
        <v>328.54</v>
      </c>
      <c r="P3977" vm="19473">
        <f ca="1"/>
        <v>258.07</v>
      </c>
      <c r="Q3977" vm="19474">
        <f ca="1"/>
        <v>48.366199999999999</v>
      </c>
    </row>
    <row r="3978" spans="2:17" x14ac:dyDescent="0.2">
      <c r="B3978" vm="19475">
        <f ca="1"/>
        <v>78.796499999999995</v>
      </c>
      <c r="C3978" vm="19476">
        <f ca="1"/>
        <v>164.98050000000001</v>
      </c>
      <c r="O3978" vm="19477">
        <f ca="1"/>
        <v>326.62</v>
      </c>
      <c r="P3978" vm="19478">
        <f ca="1"/>
        <v>260.77999999999997</v>
      </c>
      <c r="Q3978" vm="19479">
        <f ca="1"/>
        <v>48.036200000000001</v>
      </c>
    </row>
    <row r="3979" spans="2:17" x14ac:dyDescent="0.2">
      <c r="B3979" vm="19480">
        <f ca="1"/>
        <v>76.155500000000004</v>
      </c>
      <c r="C3979" vm="19481">
        <f ca="1"/>
        <v>161.114</v>
      </c>
      <c r="O3979" vm="19482">
        <f ca="1"/>
        <v>323.41000000000003</v>
      </c>
      <c r="P3979" vm="19483">
        <f ca="1"/>
        <v>260.94</v>
      </c>
      <c r="Q3979" vm="19484">
        <f ca="1"/>
        <v>47.946199999999997</v>
      </c>
    </row>
    <row r="3980" spans="2:17" x14ac:dyDescent="0.2">
      <c r="B3980" vm="19485">
        <f ca="1"/>
        <v>78.492500000000007</v>
      </c>
      <c r="C3980" vm="19486">
        <f ca="1"/>
        <v>160.625</v>
      </c>
      <c r="O3980" vm="19487">
        <f ca="1"/>
        <v>322.32</v>
      </c>
      <c r="P3980" vm="17147">
        <f ca="1"/>
        <v>262</v>
      </c>
      <c r="Q3980" vm="19488">
        <f ca="1"/>
        <v>48.062899999999999</v>
      </c>
    </row>
    <row r="3981" spans="2:17" x14ac:dyDescent="0.2">
      <c r="B3981" vm="16619">
        <f ca="1"/>
        <v>79.25</v>
      </c>
      <c r="C3981" vm="19489">
        <f ca="1"/>
        <v>159.49350000000001</v>
      </c>
      <c r="O3981" vm="19490">
        <f ca="1"/>
        <v>329.16</v>
      </c>
      <c r="P3981" vm="19491">
        <f ca="1"/>
        <v>264.97000000000003</v>
      </c>
      <c r="Q3981" vm="19492">
        <f ca="1"/>
        <v>47.9895</v>
      </c>
    </row>
    <row r="3982" spans="2:17" x14ac:dyDescent="0.2">
      <c r="B3982" vm="19493">
        <f ca="1"/>
        <v>80.752499999999998</v>
      </c>
      <c r="C3982" vm="19494">
        <f ca="1"/>
        <v>159.55000000000001</v>
      </c>
      <c r="O3982" vm="19495">
        <f ca="1"/>
        <v>326.32</v>
      </c>
      <c r="P3982" vm="19496">
        <f ca="1"/>
        <v>265.45999999999998</v>
      </c>
      <c r="Q3982" vm="19497">
        <f ca="1"/>
        <v>47.612900000000003</v>
      </c>
    </row>
    <row r="3983" spans="2:17" x14ac:dyDescent="0.2">
      <c r="B3983" vm="10016">
        <f ca="1"/>
        <v>80.75</v>
      </c>
      <c r="C3983" vm="19498">
        <f ca="1"/>
        <v>159.93700000000001</v>
      </c>
      <c r="O3983" vm="19499">
        <f ca="1"/>
        <v>323.06</v>
      </c>
      <c r="P3983" vm="19500">
        <f ca="1"/>
        <v>265.13</v>
      </c>
      <c r="Q3983" vm="19501">
        <f ca="1"/>
        <v>47.349499999999999</v>
      </c>
    </row>
    <row r="3984" spans="2:17" x14ac:dyDescent="0.2">
      <c r="B3984" vm="19502">
        <f ca="1"/>
        <v>79.446600000000004</v>
      </c>
      <c r="C3984" vm="19503">
        <f ca="1"/>
        <v>161.24700000000001</v>
      </c>
      <c r="O3984" vm="19504">
        <f ca="1"/>
        <v>313.33</v>
      </c>
      <c r="P3984" vm="17572">
        <f ca="1"/>
        <v>263.52</v>
      </c>
      <c r="Q3984" vm="19505">
        <f ca="1"/>
        <v>46.986199999999997</v>
      </c>
    </row>
    <row r="3985" spans="2:17" x14ac:dyDescent="0.2">
      <c r="B3985" vm="19506">
        <f ca="1"/>
        <v>77.500500000000002</v>
      </c>
      <c r="C3985" vm="19507">
        <f ca="1"/>
        <v>162.465</v>
      </c>
      <c r="O3985" vm="19508">
        <f ca="1"/>
        <v>306.58999999999997</v>
      </c>
      <c r="P3985" vm="19509">
        <f ca="1"/>
        <v>264.42</v>
      </c>
      <c r="Q3985" vm="19510">
        <f ca="1"/>
        <v>46.666200000000003</v>
      </c>
    </row>
    <row r="3986" spans="2:17" x14ac:dyDescent="0.2">
      <c r="B3986" vm="19511">
        <f ca="1"/>
        <v>75.850999999999999</v>
      </c>
      <c r="C3986" vm="19512">
        <f ca="1"/>
        <v>160.0635</v>
      </c>
      <c r="O3986" vm="19513">
        <f ca="1"/>
        <v>303.23</v>
      </c>
      <c r="P3986" vm="19514">
        <f ca="1"/>
        <v>267.88</v>
      </c>
      <c r="Q3986" vm="19515">
        <f ca="1"/>
        <v>46.392899999999997</v>
      </c>
    </row>
    <row r="3987" spans="2:17" x14ac:dyDescent="0.2">
      <c r="B3987" vm="19516">
        <f ca="1"/>
        <v>83.372</v>
      </c>
      <c r="C3987" vm="19517">
        <f ca="1"/>
        <v>157.88749999999999</v>
      </c>
      <c r="O3987" vm="19518">
        <f ca="1"/>
        <v>312.64</v>
      </c>
      <c r="P3987" vm="19519">
        <f ca="1"/>
        <v>268.18</v>
      </c>
      <c r="Q3987" vm="19520">
        <f ca="1"/>
        <v>46.862900000000003</v>
      </c>
    </row>
    <row r="3988" spans="2:17" x14ac:dyDescent="0.2">
      <c r="B3988" vm="19521">
        <f ca="1"/>
        <v>81.177000000000007</v>
      </c>
      <c r="C3988" vm="19522">
        <f ca="1"/>
        <v>153.08699999999999</v>
      </c>
      <c r="O3988" vm="19523">
        <f ca="1"/>
        <v>317.47000000000003</v>
      </c>
      <c r="P3988" vm="19524">
        <f ca="1"/>
        <v>272.24</v>
      </c>
      <c r="Q3988" vm="19525">
        <f ca="1"/>
        <v>47.216200000000001</v>
      </c>
    </row>
    <row r="3989" spans="2:17" x14ac:dyDescent="0.2">
      <c r="B3989" vm="19526">
        <f ca="1"/>
        <v>81.537999999999997</v>
      </c>
      <c r="C3989" vm="19527">
        <f ca="1"/>
        <v>150.9265</v>
      </c>
      <c r="O3989" vm="19528">
        <f ca="1"/>
        <v>345.23</v>
      </c>
      <c r="P3989" vm="19529">
        <f ca="1"/>
        <v>271.55</v>
      </c>
      <c r="Q3989" vm="19530">
        <f ca="1"/>
        <v>47.189500000000002</v>
      </c>
    </row>
    <row r="3990" spans="2:17" x14ac:dyDescent="0.2">
      <c r="B3990" vm="19531">
        <f ca="1"/>
        <v>85.278999999999996</v>
      </c>
      <c r="C3990" vm="19532">
        <f ca="1"/>
        <v>157.99950000000001</v>
      </c>
      <c r="O3990" vm="19533">
        <f ca="1"/>
        <v>358.07</v>
      </c>
      <c r="P3990" vm="19534">
        <f ca="1"/>
        <v>272.57</v>
      </c>
      <c r="Q3990" vm="19535">
        <f ca="1"/>
        <v>47.999499999999998</v>
      </c>
    </row>
    <row r="3991" spans="2:17" x14ac:dyDescent="0.2">
      <c r="B3991" vm="19536">
        <f ca="1"/>
        <v>88.522499999999994</v>
      </c>
      <c r="C3991" vm="19537">
        <f ca="1"/>
        <v>165.99850000000001</v>
      </c>
      <c r="O3991" vm="19538">
        <f ca="1"/>
        <v>350.36</v>
      </c>
      <c r="P3991" vm="17366">
        <f ca="1"/>
        <v>271.95</v>
      </c>
      <c r="Q3991" vm="19539">
        <f ca="1"/>
        <v>48.119500000000002</v>
      </c>
    </row>
    <row r="3992" spans="2:17" x14ac:dyDescent="0.2">
      <c r="B3992" vm="19540">
        <f ca="1"/>
        <v>87.566999999999993</v>
      </c>
      <c r="C3992" vm="19541">
        <f ca="1"/>
        <v>165.232</v>
      </c>
      <c r="O3992" vm="19542">
        <f ca="1"/>
        <v>366.31</v>
      </c>
      <c r="P3992" vm="19543">
        <f ca="1"/>
        <v>265.94</v>
      </c>
      <c r="Q3992" vm="19544">
        <f ca="1"/>
        <v>49.332799999999999</v>
      </c>
    </row>
    <row r="3993" spans="2:17" x14ac:dyDescent="0.2">
      <c r="B3993" vm="19545">
        <f ca="1"/>
        <v>89.799000000000007</v>
      </c>
      <c r="C3993" vm="19546">
        <f ca="1"/>
        <v>161.5515</v>
      </c>
      <c r="O3993" vm="19547">
        <f ca="1"/>
        <v>349.49</v>
      </c>
      <c r="P3993" vm="19548">
        <f ca="1"/>
        <v>266.97000000000003</v>
      </c>
      <c r="Q3993" vm="19549">
        <f ca="1"/>
        <v>47.916200000000003</v>
      </c>
    </row>
    <row r="3994" spans="2:17" x14ac:dyDescent="0.2">
      <c r="B3994" vm="19550">
        <f ca="1"/>
        <v>86.488500000000002</v>
      </c>
      <c r="C3994" vm="19551">
        <f ca="1"/>
        <v>154.751</v>
      </c>
      <c r="O3994" vm="19552">
        <f ca="1"/>
        <v>356.16</v>
      </c>
      <c r="P3994" vm="16145">
        <f ca="1"/>
        <v>274.58999999999997</v>
      </c>
      <c r="Q3994" vm="19553">
        <f ca="1"/>
        <v>48.972799999999999</v>
      </c>
    </row>
    <row r="3995" spans="2:17" x14ac:dyDescent="0.2">
      <c r="B3995" vm="11846">
        <f ca="1"/>
        <v>87.42</v>
      </c>
      <c r="C3995" vm="19554">
        <f ca="1"/>
        <v>153.089</v>
      </c>
      <c r="O3995" vm="19555">
        <f ca="1"/>
        <v>351.4</v>
      </c>
      <c r="P3995" vm="19556">
        <f ca="1"/>
        <v>277.12</v>
      </c>
      <c r="Q3995" vm="19557">
        <f ca="1"/>
        <v>49.492800000000003</v>
      </c>
    </row>
    <row r="3996" spans="2:17" x14ac:dyDescent="0.2">
      <c r="B3996" vm="19558">
        <f ca="1"/>
        <v>87.1</v>
      </c>
      <c r="C3996" vm="19559">
        <f ca="1"/>
        <v>157.9975</v>
      </c>
      <c r="O3996" vm="19560">
        <f ca="1"/>
        <v>356.86</v>
      </c>
      <c r="P3996" vm="19561">
        <f ca="1"/>
        <v>273.39</v>
      </c>
      <c r="Q3996" vm="19562">
        <f ca="1"/>
        <v>49.6462</v>
      </c>
    </row>
    <row r="3997" spans="2:17" x14ac:dyDescent="0.2">
      <c r="B3997" vm="18320">
        <f ca="1"/>
        <v>87.4</v>
      </c>
      <c r="C3997" vm="19563">
        <f ca="1"/>
        <v>156.1</v>
      </c>
      <c r="O3997" vm="19564">
        <f ca="1"/>
        <v>358.95</v>
      </c>
      <c r="P3997" vm="19565">
        <f ca="1"/>
        <v>277.61</v>
      </c>
      <c r="Q3997" vm="19566">
        <f ca="1"/>
        <v>50.176200000000001</v>
      </c>
    </row>
    <row r="3998" spans="2:17" x14ac:dyDescent="0.2">
      <c r="B3998" vm="19567">
        <f ca="1"/>
        <v>88.206999999999994</v>
      </c>
      <c r="C3998" vm="19568">
        <f ca="1"/>
        <v>154.66</v>
      </c>
      <c r="O3998" vm="19569">
        <f ca="1"/>
        <v>352.39</v>
      </c>
      <c r="P3998" vm="19570">
        <f ca="1"/>
        <v>277.39999999999998</v>
      </c>
      <c r="Q3998" vm="19571">
        <f ca="1"/>
        <v>50.166200000000003</v>
      </c>
    </row>
    <row r="3999" spans="2:17" x14ac:dyDescent="0.2">
      <c r="B3999" vm="19572">
        <f ca="1"/>
        <v>88.393000000000001</v>
      </c>
      <c r="C3999" vm="19573">
        <f ca="1"/>
        <v>159.1772</v>
      </c>
      <c r="O3999" vm="19574">
        <f ca="1"/>
        <v>353.43</v>
      </c>
      <c r="P3999" vm="19575">
        <f ca="1"/>
        <v>274.8</v>
      </c>
      <c r="Q3999" vm="19576">
        <f ca="1"/>
        <v>49.952800000000003</v>
      </c>
    </row>
    <row r="4000" spans="2:17" x14ac:dyDescent="0.2">
      <c r="B4000" vm="19577">
        <f ca="1"/>
        <v>87.831999999999994</v>
      </c>
      <c r="C4000" vm="19578">
        <f ca="1"/>
        <v>156.69999999999999</v>
      </c>
      <c r="O4000" vm="19579">
        <f ca="1"/>
        <v>342.29</v>
      </c>
      <c r="P4000" vm="19580">
        <f ca="1"/>
        <v>279.38</v>
      </c>
      <c r="Q4000" vm="19581">
        <f ca="1"/>
        <v>49.819499999999998</v>
      </c>
    </row>
    <row r="4001" spans="2:17" x14ac:dyDescent="0.2">
      <c r="B4001" vm="19582">
        <f ca="1"/>
        <v>86.661500000000004</v>
      </c>
      <c r="C4001" vm="19583">
        <f ca="1"/>
        <v>155.2655</v>
      </c>
      <c r="O4001" vm="19584">
        <f ca="1"/>
        <v>335</v>
      </c>
      <c r="P4001" vm="19585">
        <f ca="1"/>
        <v>279.54000000000002</v>
      </c>
      <c r="Q4001" vm="19586">
        <f ca="1"/>
        <v>50.389499999999998</v>
      </c>
    </row>
    <row r="4002" spans="2:17" x14ac:dyDescent="0.2">
      <c r="B4002" vm="19587">
        <f ca="1"/>
        <v>88.1</v>
      </c>
      <c r="C4002" vm="19588">
        <f ca="1"/>
        <v>155.851</v>
      </c>
      <c r="O4002" vm="19589">
        <f ca="1"/>
        <v>335.55</v>
      </c>
      <c r="P4002" vm="19590">
        <f ca="1"/>
        <v>275</v>
      </c>
      <c r="Q4002" vm="19591">
        <f ca="1"/>
        <v>50.122799999999998</v>
      </c>
    </row>
    <row r="4003" spans="2:17" x14ac:dyDescent="0.2">
      <c r="B4003" vm="19592">
        <f ca="1"/>
        <v>87.010999999999996</v>
      </c>
      <c r="C4003" vm="19593">
        <f ca="1"/>
        <v>155.8349</v>
      </c>
      <c r="O4003" vm="19594">
        <f ca="1"/>
        <v>336.18</v>
      </c>
      <c r="P4003" vm="19595">
        <f ca="1"/>
        <v>276.43</v>
      </c>
      <c r="Q4003" vm="19596">
        <f ca="1"/>
        <v>50.579500000000003</v>
      </c>
    </row>
    <row r="4004" spans="2:17" x14ac:dyDescent="0.2">
      <c r="B4004" vm="19597">
        <f ca="1"/>
        <v>86.375</v>
      </c>
      <c r="C4004" vm="19598">
        <f ca="1"/>
        <v>155.02500000000001</v>
      </c>
      <c r="O4004" vm="19599">
        <f ca="1"/>
        <v>338.82</v>
      </c>
      <c r="P4004" vm="19600">
        <f ca="1"/>
        <v>273.75</v>
      </c>
      <c r="Q4004" vm="19331">
        <f ca="1"/>
        <v>50.416200000000003</v>
      </c>
    </row>
    <row r="4005" spans="2:17" x14ac:dyDescent="0.2">
      <c r="B4005" vm="19601">
        <f ca="1"/>
        <v>88.390500000000003</v>
      </c>
      <c r="C4005" vm="19602">
        <f ca="1"/>
        <v>157.09350000000001</v>
      </c>
      <c r="O4005" vm="19603">
        <f ca="1"/>
        <v>333.53</v>
      </c>
      <c r="P4005" vm="16129">
        <f ca="1"/>
        <v>276.47000000000003</v>
      </c>
      <c r="Q4005" vm="19604">
        <f ca="1"/>
        <v>50.716200000000001</v>
      </c>
    </row>
    <row r="4006" spans="2:17" x14ac:dyDescent="0.2">
      <c r="B4006" vm="19605">
        <f ca="1"/>
        <v>88.227000000000004</v>
      </c>
      <c r="C4006" vm="19606">
        <f ca="1"/>
        <v>160.56299999999999</v>
      </c>
      <c r="O4006" vm="19607">
        <f ca="1"/>
        <v>335.11</v>
      </c>
      <c r="P4006" vm="19608">
        <f ca="1"/>
        <v>277.65499999999997</v>
      </c>
      <c r="Q4006" vm="19609">
        <f ca="1"/>
        <v>50.532800000000002</v>
      </c>
    </row>
    <row r="4007" spans="2:17" x14ac:dyDescent="0.2">
      <c r="B4007" vm="19610">
        <f ca="1"/>
        <v>88.782499999999999</v>
      </c>
      <c r="C4007" vm="19611">
        <f ca="1"/>
        <v>160.42400000000001</v>
      </c>
      <c r="O4007" vm="19612">
        <f ca="1"/>
        <v>344.77</v>
      </c>
      <c r="P4007" vm="19613">
        <f ca="1"/>
        <v>280.95999999999998</v>
      </c>
      <c r="Q4007" vm="19614">
        <f ca="1"/>
        <v>51.1995</v>
      </c>
    </row>
    <row r="4008" spans="2:17" x14ac:dyDescent="0.2">
      <c r="B4008" vm="19615">
        <f ca="1"/>
        <v>88.332800000000006</v>
      </c>
      <c r="C4008" vm="19616">
        <f ca="1"/>
        <v>159.42500000000001</v>
      </c>
      <c r="O4008" vm="19617">
        <f ca="1"/>
        <v>341.77</v>
      </c>
      <c r="P4008" vm="19618">
        <f ca="1"/>
        <v>274.57</v>
      </c>
      <c r="Q4008" vm="19619">
        <f ca="1"/>
        <v>50.666200000000003</v>
      </c>
    </row>
    <row r="4009" spans="2:17" x14ac:dyDescent="0.2">
      <c r="B4009" vm="19620">
        <f ca="1"/>
        <v>89.768000000000001</v>
      </c>
      <c r="C4009" vm="19621">
        <f ca="1"/>
        <v>161.08250000000001</v>
      </c>
      <c r="O4009" vm="19622">
        <f ca="1"/>
        <v>347.9</v>
      </c>
      <c r="P4009" vm="19623">
        <f ca="1"/>
        <v>274.63</v>
      </c>
      <c r="Q4009" vm="19624">
        <f ca="1"/>
        <v>50.092799999999997</v>
      </c>
    </row>
    <row r="4010" spans="2:17" x14ac:dyDescent="0.2">
      <c r="B4010" vm="19625">
        <f ca="1"/>
        <v>91.027000000000001</v>
      </c>
      <c r="C4010" vm="19626">
        <f ca="1"/>
        <v>160.273</v>
      </c>
      <c r="O4010" vm="19627">
        <f ca="1"/>
        <v>346</v>
      </c>
      <c r="P4010" vm="19628">
        <f ca="1"/>
        <v>279.18</v>
      </c>
      <c r="Q4010" vm="19629">
        <f ca="1"/>
        <v>49.836199999999998</v>
      </c>
    </row>
    <row r="4011" spans="2:17" x14ac:dyDescent="0.2">
      <c r="B4011" vm="19630">
        <f ca="1"/>
        <v>91.010999999999996</v>
      </c>
      <c r="C4011" vm="19631">
        <f ca="1"/>
        <v>159.91050000000001</v>
      </c>
      <c r="O4011" vm="19632">
        <f ca="1"/>
        <v>348.72</v>
      </c>
      <c r="P4011" vm="19633">
        <f ca="1"/>
        <v>284.72000000000003</v>
      </c>
      <c r="Q4011" vm="19634">
        <f ca="1"/>
        <v>49.486199999999997</v>
      </c>
    </row>
    <row r="4012" spans="2:17" x14ac:dyDescent="0.2">
      <c r="B4012" vm="19635">
        <f ca="1"/>
        <v>90.777500000000003</v>
      </c>
      <c r="C4012" vm="19636">
        <f ca="1"/>
        <v>157.82400000000001</v>
      </c>
      <c r="O4012" vm="19637">
        <f ca="1"/>
        <v>344.75</v>
      </c>
      <c r="P4012" vm="19638">
        <f ca="1"/>
        <v>283.04000000000002</v>
      </c>
      <c r="Q4012" vm="19639">
        <f ca="1"/>
        <v>49.119500000000002</v>
      </c>
    </row>
    <row r="4013" spans="2:17" x14ac:dyDescent="0.2">
      <c r="B4013" vm="19640">
        <f ca="1"/>
        <v>90.426000000000002</v>
      </c>
      <c r="C4013" vm="19641">
        <f ca="1"/>
        <v>157.94499999999999</v>
      </c>
      <c r="O4013" vm="19642">
        <f ca="1"/>
        <v>348.89</v>
      </c>
      <c r="P4013" vm="19643">
        <f ca="1"/>
        <v>284.17</v>
      </c>
      <c r="Q4013" vm="19644">
        <f ca="1"/>
        <v>49.999499999999998</v>
      </c>
    </row>
    <row r="4014" spans="2:17" x14ac:dyDescent="0.2">
      <c r="B4014" vm="19645">
        <f ca="1"/>
        <v>90.518000000000001</v>
      </c>
      <c r="C4014" vm="19646">
        <f ca="1"/>
        <v>158.39449999999999</v>
      </c>
      <c r="O4014" vm="19647">
        <f ca="1"/>
        <v>345.16</v>
      </c>
      <c r="P4014" vm="19648">
        <f ca="1"/>
        <v>282.10000000000002</v>
      </c>
      <c r="Q4014" vm="19649">
        <f ca="1"/>
        <v>49.249499999999998</v>
      </c>
    </row>
    <row r="4015" spans="2:17" x14ac:dyDescent="0.2">
      <c r="B4015" vm="19650">
        <f ca="1"/>
        <v>88.13</v>
      </c>
      <c r="C4015" vm="19651">
        <f ca="1"/>
        <v>154.4495</v>
      </c>
      <c r="O4015" vm="19652">
        <f ca="1"/>
        <v>338.13</v>
      </c>
      <c r="P4015" vm="19653">
        <f ca="1"/>
        <v>285.5</v>
      </c>
      <c r="Q4015" vm="19553">
        <f ca="1"/>
        <v>48.972799999999999</v>
      </c>
    </row>
    <row r="4016" spans="2:17" x14ac:dyDescent="0.2">
      <c r="B4016" vm="11813">
        <f ca="1"/>
        <v>88</v>
      </c>
      <c r="C4016" vm="19654">
        <f ca="1"/>
        <v>154.833</v>
      </c>
      <c r="O4016" vm="19655">
        <f ca="1"/>
        <v>340.03</v>
      </c>
      <c r="P4016" vm="19656">
        <f ca="1"/>
        <v>283.2</v>
      </c>
      <c r="Q4016" vm="19657">
        <f ca="1"/>
        <v>49.232799999999997</v>
      </c>
    </row>
    <row r="4017" spans="2:17" x14ac:dyDescent="0.2">
      <c r="B4017" vm="19658">
        <f ca="1"/>
        <v>88.536000000000001</v>
      </c>
      <c r="C4017" vm="19659">
        <f ca="1"/>
        <v>157.15</v>
      </c>
      <c r="O4017" vm="19660">
        <f ca="1"/>
        <v>339.14</v>
      </c>
      <c r="P4017" vm="19661">
        <f ca="1"/>
        <v>282.81</v>
      </c>
      <c r="Q4017" vm="11985">
        <f ca="1"/>
        <v>48.5062</v>
      </c>
    </row>
    <row r="4018" spans="2:17" x14ac:dyDescent="0.2">
      <c r="B4018" vm="19662">
        <f ca="1"/>
        <v>87.992999999999995</v>
      </c>
      <c r="C4018" vm="19663">
        <f ca="1"/>
        <v>159.0505</v>
      </c>
      <c r="O4018" vm="19664">
        <f ca="1"/>
        <v>336.83</v>
      </c>
      <c r="P4018" vm="19665">
        <f ca="1"/>
        <v>280.27</v>
      </c>
      <c r="Q4018" vm="19666">
        <f ca="1"/>
        <v>48.746200000000002</v>
      </c>
    </row>
    <row r="4019" spans="2:17" x14ac:dyDescent="0.2">
      <c r="B4019" vm="19667">
        <f ca="1"/>
        <v>88.455500000000001</v>
      </c>
      <c r="C4019" vm="19668">
        <f ca="1"/>
        <v>158.8005</v>
      </c>
      <c r="O4019" vm="19669">
        <f ca="1"/>
        <v>339.81</v>
      </c>
      <c r="P4019" vm="19670">
        <f ca="1"/>
        <v>280</v>
      </c>
      <c r="Q4019" vm="19671">
        <f ca="1"/>
        <v>48.686199999999999</v>
      </c>
    </row>
    <row r="4020" spans="2:17" x14ac:dyDescent="0.2">
      <c r="B4020" vm="19672">
        <f ca="1"/>
        <v>88.1965</v>
      </c>
      <c r="C4020" vm="19673">
        <f ca="1"/>
        <v>162.5</v>
      </c>
      <c r="O4020" vm="19674">
        <f ca="1"/>
        <v>342.52</v>
      </c>
      <c r="P4020" vm="19675">
        <f ca="1"/>
        <v>280.88</v>
      </c>
      <c r="Q4020" vm="19676">
        <f ca="1"/>
        <v>48.871200000000002</v>
      </c>
    </row>
    <row r="4021" spans="2:17" x14ac:dyDescent="0.2">
      <c r="B4021" vm="19677">
        <f ca="1"/>
        <v>87.308499999999995</v>
      </c>
      <c r="C4021" vm="19678">
        <f ca="1"/>
        <v>162.1995</v>
      </c>
      <c r="O4021" vm="19679">
        <f ca="1"/>
        <v>332.07</v>
      </c>
      <c r="P4021" vm="19680">
        <f ca="1"/>
        <v>279</v>
      </c>
      <c r="Q4021" vm="19681">
        <f ca="1"/>
        <v>48.499499999999998</v>
      </c>
    </row>
    <row r="4022" spans="2:17" x14ac:dyDescent="0.2">
      <c r="B4022" vm="19682">
        <f ca="1"/>
        <v>85.456500000000005</v>
      </c>
      <c r="C4022" vm="19683">
        <f ca="1"/>
        <v>160.00049999999999</v>
      </c>
      <c r="O4022" vm="19684">
        <f ca="1"/>
        <v>335.16</v>
      </c>
      <c r="P4022" vm="19685">
        <f ca="1"/>
        <v>279.45</v>
      </c>
      <c r="Q4022" vm="19686">
        <f ca="1"/>
        <v>48.382800000000003</v>
      </c>
    </row>
    <row r="4023" spans="2:17" x14ac:dyDescent="0.2">
      <c r="B4023" vm="19687">
        <f ca="1"/>
        <v>86.466499999999996</v>
      </c>
      <c r="C4023" vm="19688">
        <f ca="1"/>
        <v>160.1422</v>
      </c>
      <c r="O4023" vm="19689">
        <f ca="1"/>
        <v>336.49</v>
      </c>
      <c r="P4023" vm="19690">
        <f ca="1"/>
        <v>281.31</v>
      </c>
      <c r="Q4023" vm="19691">
        <f ca="1"/>
        <v>47.846200000000003</v>
      </c>
    </row>
    <row r="4024" spans="2:17" x14ac:dyDescent="0.2">
      <c r="B4024" vm="19692">
        <f ca="1"/>
        <v>86.1965</v>
      </c>
      <c r="C4024" vm="19693">
        <f ca="1"/>
        <v>160.25</v>
      </c>
      <c r="O4024" vm="19694">
        <f ca="1"/>
        <v>336.44</v>
      </c>
      <c r="P4024" vm="19695">
        <f ca="1"/>
        <v>284.66000000000003</v>
      </c>
      <c r="Q4024" vm="19691">
        <f ca="1"/>
        <v>47.846200000000003</v>
      </c>
    </row>
    <row r="4025" spans="2:17" x14ac:dyDescent="0.2">
      <c r="B4025" vm="19696">
        <f ca="1"/>
        <v>86.45</v>
      </c>
      <c r="C4025" vm="19697">
        <f ca="1"/>
        <v>159.69499999999999</v>
      </c>
      <c r="O4025" vm="19698">
        <f ca="1"/>
        <v>343.21</v>
      </c>
      <c r="P4025" vm="19699">
        <f ca="1"/>
        <v>288.95999999999998</v>
      </c>
      <c r="Q4025" vm="19700">
        <f ca="1"/>
        <v>48.012900000000002</v>
      </c>
    </row>
    <row r="4026" spans="2:17" x14ac:dyDescent="0.2">
      <c r="B4026" vm="19701">
        <f ca="1"/>
        <v>87.245500000000007</v>
      </c>
      <c r="C4026" vm="19702">
        <f ca="1"/>
        <v>159.69999999999999</v>
      </c>
      <c r="O4026" vm="19703">
        <f ca="1"/>
        <v>347.99</v>
      </c>
      <c r="P4026" vm="19704">
        <f ca="1"/>
        <v>283.55</v>
      </c>
      <c r="Q4026" vm="19705">
        <f ca="1"/>
        <v>48.546199999999999</v>
      </c>
    </row>
    <row r="4027" spans="2:17" x14ac:dyDescent="0.2">
      <c r="B4027" vm="19706">
        <f ca="1"/>
        <v>89.361500000000007</v>
      </c>
      <c r="C4027" vm="19707">
        <f ca="1"/>
        <v>165.49700000000001</v>
      </c>
      <c r="O4027" vm="19708">
        <f ca="1"/>
        <v>347.08</v>
      </c>
      <c r="P4027" vm="19709">
        <f ca="1"/>
        <v>283.87</v>
      </c>
      <c r="Q4027" vm="19710">
        <f ca="1"/>
        <v>48.292900000000003</v>
      </c>
    </row>
    <row r="4028" spans="2:17" x14ac:dyDescent="0.2">
      <c r="B4028" vm="18560">
        <f ca="1"/>
        <v>88.25</v>
      </c>
      <c r="C4028" vm="19711">
        <f ca="1"/>
        <v>167.05</v>
      </c>
      <c r="O4028" vm="19712">
        <f ca="1"/>
        <v>345.04</v>
      </c>
      <c r="P4028" vm="19713">
        <f ca="1"/>
        <v>286.66000000000003</v>
      </c>
      <c r="Q4028" vm="19714">
        <f ca="1"/>
        <v>48.066200000000002</v>
      </c>
    </row>
    <row r="4029" spans="2:17" x14ac:dyDescent="0.2">
      <c r="B4029" vm="19715">
        <f ca="1"/>
        <v>86.863500000000002</v>
      </c>
      <c r="C4029" vm="19716">
        <f ca="1"/>
        <v>163.75</v>
      </c>
      <c r="O4029" vm="19717">
        <f ca="1"/>
        <v>351.45</v>
      </c>
      <c r="P4029" vm="19718">
        <f ca="1"/>
        <v>287.64</v>
      </c>
      <c r="Q4029" vm="19719">
        <f ca="1"/>
        <v>48.099499999999999</v>
      </c>
    </row>
    <row r="4030" spans="2:17" x14ac:dyDescent="0.2">
      <c r="B4030" vm="11813">
        <f ca="1"/>
        <v>88</v>
      </c>
      <c r="C4030" vm="13780">
        <f ca="1"/>
        <v>163.5</v>
      </c>
      <c r="O4030" vm="19720">
        <f ca="1"/>
        <v>348.69</v>
      </c>
      <c r="P4030" vm="19721">
        <f ca="1"/>
        <v>289.97000000000003</v>
      </c>
      <c r="Q4030" vm="19722">
        <f ca="1"/>
        <v>48.866199999999999</v>
      </c>
    </row>
    <row r="4031" spans="2:17" x14ac:dyDescent="0.2">
      <c r="B4031" vm="19723">
        <f ca="1"/>
        <v>86.254499999999993</v>
      </c>
      <c r="C4031" vm="19724">
        <f ca="1"/>
        <v>158.3005</v>
      </c>
      <c r="O4031" vm="19725">
        <f ca="1"/>
        <v>337.11</v>
      </c>
      <c r="P4031" vm="18789">
        <f ca="1"/>
        <v>290</v>
      </c>
      <c r="Q4031" vm="19726">
        <f ca="1"/>
        <v>48.3628</v>
      </c>
    </row>
    <row r="4032" spans="2:17" x14ac:dyDescent="0.2">
      <c r="B4032" vm="19727">
        <f ca="1"/>
        <v>85.012799999999999</v>
      </c>
      <c r="C4032" vm="19728">
        <f ca="1"/>
        <v>157.32400000000001</v>
      </c>
      <c r="O4032" vm="19729">
        <f ca="1"/>
        <v>358.54</v>
      </c>
      <c r="P4032" vm="19730">
        <f ca="1"/>
        <v>283.01</v>
      </c>
      <c r="Q4032" vm="19731">
        <f ca="1"/>
        <v>49.206200000000003</v>
      </c>
    </row>
    <row r="4033" spans="2:17" x14ac:dyDescent="0.2">
      <c r="B4033" vm="19732">
        <f ca="1"/>
        <v>86.337999999999994</v>
      </c>
      <c r="C4033" vm="19733">
        <f ca="1"/>
        <v>157.85</v>
      </c>
      <c r="O4033" vm="19734">
        <f ca="1"/>
        <v>367</v>
      </c>
      <c r="P4033" vm="19735">
        <f ca="1"/>
        <v>284.13</v>
      </c>
      <c r="Q4033" vm="19736">
        <f ca="1"/>
        <v>48.959499999999998</v>
      </c>
    </row>
    <row r="4034" spans="2:17" x14ac:dyDescent="0.2">
      <c r="B4034" vm="19737">
        <f ca="1"/>
        <v>88.858000000000004</v>
      </c>
      <c r="C4034" vm="15019">
        <f ca="1"/>
        <v>159</v>
      </c>
      <c r="O4034" vm="19738">
        <f ca="1"/>
        <v>362.62</v>
      </c>
      <c r="P4034" vm="19739">
        <f ca="1"/>
        <v>280.25</v>
      </c>
      <c r="Q4034" vm="11790">
        <f ca="1"/>
        <v>48.666200000000003</v>
      </c>
    </row>
    <row r="4035" spans="2:17" x14ac:dyDescent="0.2">
      <c r="B4035" vm="19740">
        <f ca="1"/>
        <v>88.850999999999999</v>
      </c>
      <c r="C4035" vm="19741">
        <f ca="1"/>
        <v>157.40049999999999</v>
      </c>
      <c r="O4035" vm="19742">
        <f ca="1"/>
        <v>357.94</v>
      </c>
      <c r="P4035" vm="19743">
        <f ca="1"/>
        <v>278.49</v>
      </c>
      <c r="Q4035" vm="19744">
        <f ca="1"/>
        <v>49.666200000000003</v>
      </c>
    </row>
    <row r="4036" spans="2:17" x14ac:dyDescent="0.2">
      <c r="B4036" vm="19745">
        <f ca="1"/>
        <v>87.268000000000001</v>
      </c>
      <c r="C4036" vm="19746">
        <f ca="1"/>
        <v>156</v>
      </c>
      <c r="O4036" vm="19747">
        <f ca="1"/>
        <v>356.04</v>
      </c>
      <c r="P4036" vm="19748">
        <f ca="1"/>
        <v>280.36</v>
      </c>
      <c r="Q4036" vm="19749">
        <f ca="1"/>
        <v>49.582799999999999</v>
      </c>
    </row>
    <row r="4037" spans="2:17" x14ac:dyDescent="0.2">
      <c r="B4037" vm="19750">
        <f ca="1"/>
        <v>86.366</v>
      </c>
      <c r="C4037" vm="19751">
        <f ca="1"/>
        <v>156.422</v>
      </c>
      <c r="O4037" vm="19752">
        <f ca="1"/>
        <v>356.85</v>
      </c>
      <c r="P4037" vm="19753">
        <f ca="1"/>
        <v>278</v>
      </c>
      <c r="Q4037" vm="19754">
        <f ca="1"/>
        <v>49.272799999999997</v>
      </c>
    </row>
    <row r="4038" spans="2:17" x14ac:dyDescent="0.2">
      <c r="B4038" vm="19755">
        <f ca="1"/>
        <v>87.4435</v>
      </c>
      <c r="C4038" vm="19756">
        <f ca="1"/>
        <v>158.376</v>
      </c>
      <c r="O4038" vm="19757">
        <f ca="1"/>
        <v>349.12</v>
      </c>
      <c r="P4038" vm="19758">
        <f ca="1"/>
        <v>280.48</v>
      </c>
      <c r="Q4038" vm="19759">
        <f ca="1"/>
        <v>48.3795</v>
      </c>
    </row>
    <row r="4039" spans="2:17" x14ac:dyDescent="0.2">
      <c r="B4039" vm="19760">
        <f ca="1"/>
        <v>86.450999999999993</v>
      </c>
      <c r="C4039" vm="19761">
        <f ca="1"/>
        <v>156.15100000000001</v>
      </c>
      <c r="O4039" vm="19762">
        <f ca="1"/>
        <v>356.21</v>
      </c>
      <c r="P4039" vm="19763">
        <f ca="1"/>
        <v>278.36</v>
      </c>
      <c r="Q4039" vm="19764">
        <f ca="1"/>
        <v>48.212899999999998</v>
      </c>
    </row>
    <row r="4040" spans="2:17" x14ac:dyDescent="0.2">
      <c r="B4040" vm="18495">
        <f ca="1"/>
        <v>87.15</v>
      </c>
      <c r="C4040" vm="19765">
        <f ca="1"/>
        <v>155.35</v>
      </c>
      <c r="O4040" vm="19766">
        <f ca="1"/>
        <v>351.88</v>
      </c>
      <c r="P4040" vm="19767">
        <f ca="1"/>
        <v>276.10000000000002</v>
      </c>
      <c r="Q4040" vm="19768">
        <f ca="1"/>
        <v>47.862900000000003</v>
      </c>
    </row>
    <row r="4041" spans="2:17" x14ac:dyDescent="0.2">
      <c r="B4041" vm="19769">
        <f ca="1"/>
        <v>91.3185</v>
      </c>
      <c r="C4041" vm="19770">
        <f ca="1"/>
        <v>159.09950000000001</v>
      </c>
      <c r="O4041" vm="19771">
        <f ca="1"/>
        <v>350.81</v>
      </c>
      <c r="P4041" vm="19772">
        <f ca="1"/>
        <v>276.25</v>
      </c>
      <c r="Q4041" vm="19773">
        <f ca="1"/>
        <v>48.452800000000003</v>
      </c>
    </row>
    <row r="4042" spans="2:17" x14ac:dyDescent="0.2">
      <c r="B4042" vm="19774">
        <f ca="1"/>
        <v>94.682500000000005</v>
      </c>
      <c r="C4042" vm="15857">
        <f ca="1"/>
        <v>164.65</v>
      </c>
      <c r="O4042" vm="19775">
        <f ca="1"/>
        <v>353.31</v>
      </c>
      <c r="P4042" vm="19776">
        <f ca="1"/>
        <v>277.63</v>
      </c>
      <c r="Q4042" vm="19777">
        <f ca="1"/>
        <v>48.532800000000002</v>
      </c>
    </row>
    <row r="4043" spans="2:17" x14ac:dyDescent="0.2">
      <c r="B4043" vm="19778">
        <f ca="1"/>
        <v>94.572999999999993</v>
      </c>
      <c r="C4043" vm="19779">
        <f ca="1"/>
        <v>165.21549999999999</v>
      </c>
      <c r="O4043" vm="19780">
        <f ca="1"/>
        <v>347.15</v>
      </c>
      <c r="P4043" vm="18799">
        <f ca="1"/>
        <v>275.42</v>
      </c>
      <c r="Q4043" vm="19773">
        <f ca="1"/>
        <v>48.452800000000003</v>
      </c>
    </row>
    <row r="4044" spans="2:17" x14ac:dyDescent="0.2">
      <c r="B4044" vm="19781">
        <f ca="1"/>
        <v>95.637</v>
      </c>
      <c r="C4044" vm="19782">
        <f ca="1"/>
        <v>166.42500000000001</v>
      </c>
      <c r="O4044" vm="19783">
        <f ca="1"/>
        <v>350.51</v>
      </c>
      <c r="P4044" vm="19784">
        <f ca="1"/>
        <v>274</v>
      </c>
      <c r="Q4044" vm="19785">
        <f ca="1"/>
        <v>48.5428</v>
      </c>
    </row>
    <row r="4045" spans="2:17" x14ac:dyDescent="0.2">
      <c r="B4045" vm="19786">
        <f ca="1"/>
        <v>94.299499999999995</v>
      </c>
      <c r="C4045" vm="19787">
        <f ca="1"/>
        <v>164.81780000000001</v>
      </c>
      <c r="O4045" vm="19788">
        <f ca="1"/>
        <v>337.04</v>
      </c>
      <c r="P4045" vm="19789">
        <f ca="1"/>
        <v>275.55</v>
      </c>
      <c r="Q4045" vm="19790">
        <f ca="1"/>
        <v>48.986199999999997</v>
      </c>
    </row>
    <row r="4046" spans="2:17" x14ac:dyDescent="0.2">
      <c r="B4046" vm="19791">
        <f ca="1"/>
        <v>93.745500000000007</v>
      </c>
      <c r="C4046" vm="19792">
        <f ca="1"/>
        <v>167.0745</v>
      </c>
      <c r="O4046" vm="19793">
        <f ca="1"/>
        <v>336.64</v>
      </c>
      <c r="P4046" vm="19794">
        <f ca="1"/>
        <v>277.89</v>
      </c>
      <c r="Q4046" vm="19795">
        <f ca="1"/>
        <v>48.152900000000002</v>
      </c>
    </row>
    <row r="4047" spans="2:17" x14ac:dyDescent="0.2">
      <c r="B4047" vm="19796">
        <f ca="1"/>
        <v>91.55</v>
      </c>
      <c r="C4047" vm="19797">
        <f ca="1"/>
        <v>161.75200000000001</v>
      </c>
      <c r="O4047" vm="19798">
        <f ca="1"/>
        <v>336.53</v>
      </c>
      <c r="P4047" vm="19799">
        <f ca="1"/>
        <v>270.54000000000002</v>
      </c>
      <c r="Q4047" vm="19800">
        <f ca="1"/>
        <v>47.726199999999999</v>
      </c>
    </row>
    <row r="4048" spans="2:17" x14ac:dyDescent="0.2">
      <c r="B4048" vm="19801">
        <f ca="1"/>
        <v>91.700999999999993</v>
      </c>
      <c r="C4048" vm="19802">
        <f ca="1"/>
        <v>161.5</v>
      </c>
      <c r="O4048" vm="19803">
        <f ca="1"/>
        <v>335.03</v>
      </c>
      <c r="P4048" vm="19804">
        <f ca="1"/>
        <v>273.3</v>
      </c>
      <c r="Q4048" vm="19805">
        <f ca="1"/>
        <v>46.969499999999996</v>
      </c>
    </row>
    <row r="4049" spans="2:17" x14ac:dyDescent="0.2">
      <c r="B4049" vm="19806">
        <f ca="1"/>
        <v>92.229299999999995</v>
      </c>
      <c r="C4049" vm="19807">
        <f ca="1"/>
        <v>162.11799999999999</v>
      </c>
      <c r="O4049" vm="19808">
        <f ca="1"/>
        <v>337.1</v>
      </c>
      <c r="P4049" vm="19534">
        <f ca="1"/>
        <v>272.57</v>
      </c>
      <c r="Q4049" vm="19809">
        <f ca="1"/>
        <v>46.586199999999998</v>
      </c>
    </row>
    <row r="4050" spans="2:17" x14ac:dyDescent="0.2">
      <c r="B4050" vm="19810">
        <f ca="1"/>
        <v>95.656499999999994</v>
      </c>
      <c r="C4050" vm="19811">
        <f ca="1"/>
        <v>169</v>
      </c>
      <c r="O4050" vm="19812">
        <f ca="1"/>
        <v>338</v>
      </c>
      <c r="P4050" vm="19813">
        <f ca="1"/>
        <v>271.47000000000003</v>
      </c>
      <c r="Q4050" vm="19814">
        <f ca="1"/>
        <v>46.886200000000002</v>
      </c>
    </row>
    <row r="4051" spans="2:17" x14ac:dyDescent="0.2">
      <c r="B4051" vm="19815">
        <f ca="1"/>
        <v>103.2805</v>
      </c>
      <c r="C4051" vm="19816">
        <f ca="1"/>
        <v>171.25049999999999</v>
      </c>
      <c r="O4051" vm="19817">
        <f ca="1"/>
        <v>332.32</v>
      </c>
      <c r="P4051" vm="19818">
        <f ca="1"/>
        <v>270.95</v>
      </c>
      <c r="Q4051" vm="19819">
        <f ca="1"/>
        <v>47.262900000000002</v>
      </c>
    </row>
    <row r="4052" spans="2:17" x14ac:dyDescent="0.2">
      <c r="B4052" vm="19820">
        <f ca="1"/>
        <v>103.0308</v>
      </c>
      <c r="C4052" vm="19821">
        <f ca="1"/>
        <v>166.5</v>
      </c>
      <c r="O4052" vm="14305">
        <f ca="1"/>
        <v>332.11</v>
      </c>
      <c r="P4052" vm="19822">
        <f ca="1"/>
        <v>274.01</v>
      </c>
      <c r="Q4052" vm="19823">
        <f ca="1"/>
        <v>47.819499999999998</v>
      </c>
    </row>
    <row r="4053" spans="2:17" x14ac:dyDescent="0.2">
      <c r="B4053" vm="19824">
        <f ca="1"/>
        <v>102.97799999999999</v>
      </c>
      <c r="C4053" vm="19825">
        <f ca="1"/>
        <v>165.95</v>
      </c>
      <c r="O4053" vm="19826">
        <f ca="1"/>
        <v>327.01</v>
      </c>
      <c r="P4053" vm="19827">
        <f ca="1"/>
        <v>282.57</v>
      </c>
      <c r="Q4053" vm="19828">
        <f ca="1"/>
        <v>48.269500000000001</v>
      </c>
    </row>
    <row r="4054" spans="2:17" x14ac:dyDescent="0.2">
      <c r="B4054" vm="11597">
        <f ca="1"/>
        <v>105</v>
      </c>
      <c r="C4054" vm="19829">
        <f ca="1"/>
        <v>167.92500000000001</v>
      </c>
      <c r="O4054" vm="19830">
        <f ca="1"/>
        <v>323.89999999999998</v>
      </c>
      <c r="P4054" vm="19831">
        <f ca="1"/>
        <v>272.97000000000003</v>
      </c>
      <c r="Q4054" vm="19832">
        <f ca="1"/>
        <v>48.192900000000002</v>
      </c>
    </row>
    <row r="4055" spans="2:17" x14ac:dyDescent="0.2">
      <c r="B4055" vm="19833">
        <f ca="1"/>
        <v>103.74</v>
      </c>
      <c r="C4055" vm="19834">
        <f ca="1"/>
        <v>165.62450000000001</v>
      </c>
      <c r="O4055" vm="19835">
        <f ca="1"/>
        <v>332.66</v>
      </c>
      <c r="P4055" vm="19836">
        <f ca="1"/>
        <v>275.01</v>
      </c>
      <c r="Q4055" vm="19837">
        <f ca="1"/>
        <v>48.609499999999997</v>
      </c>
    </row>
    <row r="4056" spans="2:17" x14ac:dyDescent="0.2">
      <c r="B4056" vm="19838">
        <f ca="1"/>
        <v>104.157</v>
      </c>
      <c r="C4056" vm="19839">
        <f ca="1"/>
        <v>165.7</v>
      </c>
      <c r="O4056" vm="19584">
        <f ca="1"/>
        <v>335</v>
      </c>
      <c r="P4056" vm="19840">
        <f ca="1"/>
        <v>272.32</v>
      </c>
      <c r="Q4056" vm="19841">
        <f ca="1"/>
        <v>48.046199999999999</v>
      </c>
    </row>
    <row r="4057" spans="2:17" x14ac:dyDescent="0.2">
      <c r="B4057" vm="19842">
        <f ca="1"/>
        <v>104.55</v>
      </c>
      <c r="C4057" vm="19843">
        <f ca="1"/>
        <v>164.6</v>
      </c>
      <c r="O4057" vm="19844">
        <f ca="1"/>
        <v>331.68</v>
      </c>
      <c r="P4057" vm="19845">
        <f ca="1"/>
        <v>270.52999999999997</v>
      </c>
      <c r="Q4057" vm="19846">
        <f ca="1"/>
        <v>48.052900000000001</v>
      </c>
    </row>
    <row r="4058" spans="2:17" x14ac:dyDescent="0.2">
      <c r="B4058" vm="19847">
        <f ca="1"/>
        <v>103.9885</v>
      </c>
      <c r="C4058" vm="19673">
        <f ca="1"/>
        <v>162.5</v>
      </c>
      <c r="O4058" vm="19848">
        <f ca="1"/>
        <v>327.36</v>
      </c>
      <c r="P4058" vm="19849">
        <f ca="1"/>
        <v>268.14999999999998</v>
      </c>
      <c r="Q4058" vm="19850">
        <f ca="1"/>
        <v>48.6462</v>
      </c>
    </row>
    <row r="4059" spans="2:17" x14ac:dyDescent="0.2">
      <c r="B4059" vm="19851">
        <f ca="1"/>
        <v>104.58750000000001</v>
      </c>
      <c r="C4059" vm="19852">
        <f ca="1"/>
        <v>162.70249999999999</v>
      </c>
      <c r="O4059" vm="19853">
        <f ca="1"/>
        <v>323.45999999999998</v>
      </c>
      <c r="P4059" vm="19854">
        <f ca="1"/>
        <v>269.35000000000002</v>
      </c>
      <c r="Q4059" vm="19855">
        <f ca="1"/>
        <v>48.216200000000001</v>
      </c>
    </row>
    <row r="4060" spans="2:17" x14ac:dyDescent="0.2">
      <c r="B4060" vm="19856">
        <f ca="1"/>
        <v>104.699</v>
      </c>
      <c r="C4060" vm="19857">
        <f ca="1"/>
        <v>163.18</v>
      </c>
      <c r="O4060" vm="19858">
        <f ca="1"/>
        <v>325.89999999999998</v>
      </c>
      <c r="P4060" vm="17110">
        <f ca="1"/>
        <v>269</v>
      </c>
      <c r="Q4060" vm="19391">
        <f ca="1"/>
        <v>46.332900000000002</v>
      </c>
    </row>
    <row r="4061" spans="2:17" x14ac:dyDescent="0.2">
      <c r="B4061" vm="19859">
        <f ca="1"/>
        <v>105.25</v>
      </c>
      <c r="C4061" vm="19860">
        <f ca="1"/>
        <v>164.12100000000001</v>
      </c>
      <c r="O4061" vm="19861">
        <f ca="1"/>
        <v>328.75</v>
      </c>
      <c r="P4061" vm="19862">
        <f ca="1"/>
        <v>269.64999999999998</v>
      </c>
      <c r="Q4061" vm="19863">
        <f ca="1"/>
        <v>45.932899999999997</v>
      </c>
    </row>
    <row r="4062" spans="2:17" x14ac:dyDescent="0.2">
      <c r="B4062" vm="19864">
        <f ca="1"/>
        <v>105.3895</v>
      </c>
      <c r="C4062" vm="19865">
        <f ca="1"/>
        <v>166.41149999999999</v>
      </c>
      <c r="O4062" vm="19866">
        <f ca="1"/>
        <v>321.5</v>
      </c>
      <c r="P4062" vm="19867">
        <f ca="1"/>
        <v>273.72000000000003</v>
      </c>
      <c r="Q4062" vm="19868">
        <f ca="1"/>
        <v>45.9129</v>
      </c>
    </row>
    <row r="4063" spans="2:17" x14ac:dyDescent="0.2">
      <c r="B4063" vm="19869">
        <f ca="1"/>
        <v>102.68</v>
      </c>
      <c r="C4063" vm="19870">
        <f ca="1"/>
        <v>160.40649999999999</v>
      </c>
      <c r="O4063" vm="19871">
        <f ca="1"/>
        <v>329.99</v>
      </c>
      <c r="P4063" vm="19872">
        <f ca="1"/>
        <v>277.8</v>
      </c>
      <c r="Q4063" vm="19873">
        <f ca="1"/>
        <v>45.7029</v>
      </c>
    </row>
    <row r="4064" spans="2:17" x14ac:dyDescent="0.2">
      <c r="B4064" vm="19874">
        <f ca="1"/>
        <v>100.6995</v>
      </c>
      <c r="C4064" vm="19875">
        <f ca="1"/>
        <v>156.35149999999999</v>
      </c>
      <c r="O4064" vm="19876">
        <f ca="1"/>
        <v>328.49</v>
      </c>
      <c r="P4064" vm="19877">
        <f ca="1"/>
        <v>276.8</v>
      </c>
      <c r="Q4064" vm="19878">
        <f ca="1"/>
        <v>45.289499999999997</v>
      </c>
    </row>
    <row r="4065" spans="2:17" x14ac:dyDescent="0.2">
      <c r="B4065" vm="19879">
        <f ca="1"/>
        <v>101.502</v>
      </c>
      <c r="C4065" vm="19880">
        <f ca="1"/>
        <v>158.33750000000001</v>
      </c>
      <c r="O4065" vm="19881">
        <f ca="1"/>
        <v>331</v>
      </c>
      <c r="P4065" vm="19882">
        <f ca="1"/>
        <v>279.55</v>
      </c>
      <c r="Q4065" vm="19883">
        <f ca="1"/>
        <v>44.366199999999999</v>
      </c>
    </row>
    <row r="4066" spans="2:17" x14ac:dyDescent="0.2">
      <c r="B4066" vm="19884">
        <f ca="1"/>
        <v>102.79649999999999</v>
      </c>
      <c r="C4066" vm="19885">
        <f ca="1"/>
        <v>156.83699999999999</v>
      </c>
      <c r="O4066" vm="19886">
        <f ca="1"/>
        <v>330.55</v>
      </c>
      <c r="P4066" vm="19887">
        <f ca="1"/>
        <v>281.45999999999998</v>
      </c>
      <c r="Q4066" vm="18907">
        <f ca="1"/>
        <v>43.8262</v>
      </c>
    </row>
    <row r="4067" spans="2:17" x14ac:dyDescent="0.2">
      <c r="B4067" vm="19888">
        <f ca="1"/>
        <v>101.4975</v>
      </c>
      <c r="C4067" vm="19889">
        <f ca="1"/>
        <v>154.76</v>
      </c>
      <c r="O4067" vm="19890">
        <f ca="1"/>
        <v>334.36</v>
      </c>
      <c r="P4067" vm="19891">
        <f ca="1"/>
        <v>279.44</v>
      </c>
      <c r="Q4067" vm="19892">
        <f ca="1"/>
        <v>43.8596</v>
      </c>
    </row>
    <row r="4068" spans="2:17" x14ac:dyDescent="0.2">
      <c r="B4068" vm="19893">
        <f ca="1"/>
        <v>102.4</v>
      </c>
      <c r="C4068" vm="19894">
        <f ca="1"/>
        <v>156.39449999999999</v>
      </c>
      <c r="O4068" vm="19584">
        <f ca="1"/>
        <v>335</v>
      </c>
      <c r="P4068" vm="19895">
        <f ca="1"/>
        <v>277.14999999999998</v>
      </c>
      <c r="Q4068" vm="19896">
        <f ca="1"/>
        <v>43.836199999999998</v>
      </c>
    </row>
    <row r="4069" spans="2:17" x14ac:dyDescent="0.2">
      <c r="B4069" vm="19897">
        <f ca="1"/>
        <v>103.242</v>
      </c>
      <c r="C4069" vm="19898">
        <f ca="1"/>
        <v>157.17349999999999</v>
      </c>
      <c r="O4069" vm="19899">
        <f ca="1"/>
        <v>333.32</v>
      </c>
      <c r="P4069" vm="19900">
        <f ca="1"/>
        <v>281.74</v>
      </c>
      <c r="Q4069" vm="19901">
        <f ca="1"/>
        <v>43.166200000000003</v>
      </c>
    </row>
    <row r="4070" spans="2:17" x14ac:dyDescent="0.2">
      <c r="B4070" vm="19902">
        <f ca="1"/>
        <v>102.5975</v>
      </c>
      <c r="C4070" vm="19903">
        <f ca="1"/>
        <v>154.059</v>
      </c>
      <c r="O4070" vm="19904">
        <f ca="1"/>
        <v>334.17</v>
      </c>
      <c r="P4070" vm="19905">
        <f ca="1"/>
        <v>280.05</v>
      </c>
      <c r="Q4070" vm="19906">
        <f ca="1"/>
        <v>42.619599999999998</v>
      </c>
    </row>
    <row r="4071" spans="2:17" x14ac:dyDescent="0.2">
      <c r="B4071" vm="19907">
        <f ca="1"/>
        <v>100.7435</v>
      </c>
      <c r="C4071" vm="19908">
        <f ca="1"/>
        <v>150.6</v>
      </c>
      <c r="O4071" vm="19803">
        <f ca="1"/>
        <v>335.03</v>
      </c>
      <c r="P4071" vm="19909">
        <f ca="1"/>
        <v>279.22000000000003</v>
      </c>
      <c r="Q4071" vm="19910">
        <f ca="1"/>
        <v>42.276200000000003</v>
      </c>
    </row>
    <row r="4072" spans="2:17" x14ac:dyDescent="0.2">
      <c r="B4072" vm="19911">
        <f ca="1"/>
        <v>103.0575</v>
      </c>
      <c r="C4072" vm="19912">
        <f ca="1"/>
        <v>150.25</v>
      </c>
      <c r="O4072" vm="19913">
        <f ca="1"/>
        <v>347.01</v>
      </c>
      <c r="P4072" vm="19753">
        <f ca="1"/>
        <v>278</v>
      </c>
      <c r="Q4072" vm="19914">
        <f ca="1"/>
        <v>43.1096</v>
      </c>
    </row>
    <row r="4073" spans="2:17" x14ac:dyDescent="0.2">
      <c r="B4073" vm="19915">
        <f ca="1"/>
        <v>104.203</v>
      </c>
      <c r="C4073" vm="19916">
        <f ca="1"/>
        <v>150.75</v>
      </c>
      <c r="O4073" vm="19917">
        <f ca="1"/>
        <v>352.92</v>
      </c>
      <c r="P4073" vm="19918">
        <f ca="1"/>
        <v>275.52999999999997</v>
      </c>
      <c r="Q4073" vm="19919">
        <f ca="1"/>
        <v>42.932899999999997</v>
      </c>
    </row>
    <row r="4074" spans="2:17" x14ac:dyDescent="0.2">
      <c r="B4074" vm="19920">
        <f ca="1"/>
        <v>102.4875</v>
      </c>
      <c r="C4074" vm="19921">
        <f ca="1"/>
        <v>150.89949999999999</v>
      </c>
      <c r="O4074" vm="19922">
        <f ca="1"/>
        <v>353.91</v>
      </c>
      <c r="P4074" vm="18483">
        <f ca="1"/>
        <v>275.24</v>
      </c>
      <c r="Q4074" vm="19923">
        <f ca="1"/>
        <v>42.9529</v>
      </c>
    </row>
    <row r="4075" spans="2:17" x14ac:dyDescent="0.2">
      <c r="B4075" vm="11617">
        <f ca="1"/>
        <v>103.07</v>
      </c>
      <c r="C4075" vm="19924">
        <f ca="1"/>
        <v>154.92250000000001</v>
      </c>
      <c r="O4075" vm="19925">
        <f ca="1"/>
        <v>350.76</v>
      </c>
      <c r="P4075" vm="19836">
        <f ca="1"/>
        <v>275.01</v>
      </c>
      <c r="Q4075" vm="19926">
        <f ca="1"/>
        <v>44.4529</v>
      </c>
    </row>
    <row r="4076" spans="2:17" x14ac:dyDescent="0.2">
      <c r="B4076" vm="19927">
        <f ca="1"/>
        <v>102.911</v>
      </c>
      <c r="C4076" vm="19928">
        <f ca="1"/>
        <v>155.20050000000001</v>
      </c>
      <c r="O4076" vm="19929">
        <f ca="1"/>
        <v>353.17</v>
      </c>
      <c r="P4076" vm="19930">
        <f ca="1"/>
        <v>274.23</v>
      </c>
      <c r="Q4076" vm="19931">
        <f ca="1"/>
        <v>44.172899999999998</v>
      </c>
    </row>
    <row r="4077" spans="2:17" x14ac:dyDescent="0.2">
      <c r="B4077" vm="19932">
        <f ca="1"/>
        <v>103.8205</v>
      </c>
      <c r="C4077" vm="19933">
        <f ca="1"/>
        <v>153.75</v>
      </c>
      <c r="O4077" vm="19934">
        <f ca="1"/>
        <v>356.92</v>
      </c>
      <c r="P4077" vm="17110">
        <f ca="1"/>
        <v>269</v>
      </c>
      <c r="Q4077" vm="19935">
        <f ca="1"/>
        <v>44.9129</v>
      </c>
    </row>
    <row r="4078" spans="2:17" x14ac:dyDescent="0.2">
      <c r="B4078" vm="19936">
        <f ca="1"/>
        <v>102.2488</v>
      </c>
      <c r="C4078" vm="19937">
        <f ca="1"/>
        <v>153.7285</v>
      </c>
      <c r="O4078" vm="19938">
        <f ca="1"/>
        <v>353.53</v>
      </c>
      <c r="P4078" vm="19939">
        <f ca="1"/>
        <v>268.7</v>
      </c>
      <c r="Q4078" vm="19940">
        <f ca="1"/>
        <v>44.2729</v>
      </c>
    </row>
    <row r="4079" spans="2:17" x14ac:dyDescent="0.2">
      <c r="B4079" vm="19941">
        <f ca="1"/>
        <v>103.29949999999999</v>
      </c>
      <c r="C4079" vm="19942">
        <f ca="1"/>
        <v>155.24850000000001</v>
      </c>
      <c r="O4079" vm="19943">
        <f ca="1"/>
        <v>355.17</v>
      </c>
      <c r="P4079" vm="19944">
        <f ca="1"/>
        <v>271.44</v>
      </c>
      <c r="Q4079" vm="19945">
        <f ca="1"/>
        <v>44.166200000000003</v>
      </c>
    </row>
    <row r="4080" spans="2:17" x14ac:dyDescent="0.2">
      <c r="B4080" vm="19946">
        <f ca="1"/>
        <v>103.4235</v>
      </c>
      <c r="C4080" vm="19947">
        <f ca="1"/>
        <v>153.661</v>
      </c>
      <c r="O4080" vm="19948">
        <f ca="1"/>
        <v>352.87</v>
      </c>
      <c r="P4080" vm="19949">
        <f ca="1"/>
        <v>273.08999999999997</v>
      </c>
      <c r="Q4080" vm="19950">
        <f ca="1"/>
        <v>43.7196</v>
      </c>
    </row>
    <row r="4081" spans="2:17" x14ac:dyDescent="0.2">
      <c r="B4081" vm="19951">
        <f ca="1"/>
        <v>102.40900000000001</v>
      </c>
      <c r="C4081" vm="19952">
        <f ca="1"/>
        <v>155.05000000000001</v>
      </c>
      <c r="O4081" vm="19953">
        <f ca="1"/>
        <v>361.92</v>
      </c>
      <c r="P4081" vm="19954">
        <f ca="1"/>
        <v>269.63</v>
      </c>
      <c r="Q4081" vm="19955">
        <f ca="1"/>
        <v>43.376199999999997</v>
      </c>
    </row>
    <row r="4082" spans="2:17" x14ac:dyDescent="0.2">
      <c r="B4082" vm="19956">
        <f ca="1"/>
        <v>101.48650000000001</v>
      </c>
      <c r="C4082" vm="19957">
        <f ca="1"/>
        <v>151.4615</v>
      </c>
      <c r="O4082" vm="19958">
        <f ca="1"/>
        <v>365</v>
      </c>
      <c r="P4082" vm="19959">
        <f ca="1"/>
        <v>273.52999999999997</v>
      </c>
      <c r="Q4082" vm="19960">
        <f ca="1"/>
        <v>43.666200000000003</v>
      </c>
    </row>
    <row r="4083" spans="2:17" x14ac:dyDescent="0.2">
      <c r="B4083" vm="19961">
        <f ca="1"/>
        <v>101.3815</v>
      </c>
      <c r="C4083" vm="19962">
        <f ca="1"/>
        <v>153.39250000000001</v>
      </c>
      <c r="O4083" vm="19963">
        <f ca="1"/>
        <v>368.85</v>
      </c>
      <c r="P4083" vm="19575">
        <f ca="1"/>
        <v>274.8</v>
      </c>
      <c r="Q4083" vm="19964">
        <f ca="1"/>
        <v>43.902900000000002</v>
      </c>
    </row>
    <row r="4084" spans="2:17" x14ac:dyDescent="0.2">
      <c r="B4084" vm="19965">
        <f ca="1"/>
        <v>101.9975</v>
      </c>
      <c r="C4084" vm="19966">
        <f ca="1"/>
        <v>156.35</v>
      </c>
      <c r="O4084" vm="19967">
        <f ca="1"/>
        <v>366.05</v>
      </c>
      <c r="P4084" vm="19968">
        <f ca="1"/>
        <v>277.70999999999998</v>
      </c>
      <c r="Q4084" vm="19969">
        <f ca="1"/>
        <v>44.809600000000003</v>
      </c>
    </row>
    <row r="4085" spans="2:17" x14ac:dyDescent="0.2">
      <c r="B4085" vm="19970">
        <f ca="1"/>
        <v>102.58799999999999</v>
      </c>
      <c r="C4085" vm="19971">
        <f ca="1"/>
        <v>157.55199999999999</v>
      </c>
      <c r="O4085" vm="19972">
        <f ca="1"/>
        <v>370.6</v>
      </c>
      <c r="P4085" vm="19973">
        <f ca="1"/>
        <v>278.14</v>
      </c>
      <c r="Q4085" vm="19974">
        <f ca="1"/>
        <v>44.419600000000003</v>
      </c>
    </row>
    <row r="4086" spans="2:17" x14ac:dyDescent="0.2">
      <c r="B4086" vm="19975">
        <f ca="1"/>
        <v>101.4525</v>
      </c>
      <c r="C4086" vm="19976">
        <f ca="1"/>
        <v>153.64949999999999</v>
      </c>
      <c r="O4086" vm="19977">
        <f ca="1"/>
        <v>371.67500000000001</v>
      </c>
      <c r="P4086" vm="19978">
        <f ca="1"/>
        <v>274.54000000000002</v>
      </c>
      <c r="Q4086" vm="19979">
        <f ca="1"/>
        <v>44.666200000000003</v>
      </c>
    </row>
    <row r="4087" spans="2:17" x14ac:dyDescent="0.2">
      <c r="B4087" vm="19980">
        <f ca="1"/>
        <v>101.5895</v>
      </c>
      <c r="C4087" vm="19981">
        <f ca="1"/>
        <v>152.203</v>
      </c>
      <c r="O4087" vm="19982">
        <f ca="1"/>
        <v>376.36</v>
      </c>
      <c r="P4087" vm="19983">
        <f ca="1"/>
        <v>276.77</v>
      </c>
      <c r="Q4087" vm="19984">
        <f ca="1"/>
        <v>44.999600000000001</v>
      </c>
    </row>
    <row r="4088" spans="2:17" x14ac:dyDescent="0.2">
      <c r="B4088" vm="19985">
        <f ca="1"/>
        <v>101.108</v>
      </c>
      <c r="C4088" vm="19986">
        <f ca="1"/>
        <v>152.77199999999999</v>
      </c>
      <c r="O4088" vm="19987">
        <f ca="1"/>
        <v>377.55</v>
      </c>
      <c r="P4088" vm="19988">
        <f ca="1"/>
        <v>270.32</v>
      </c>
      <c r="Q4088" vm="19989">
        <f ca="1"/>
        <v>45.442900000000002</v>
      </c>
    </row>
    <row r="4089" spans="2:17" x14ac:dyDescent="0.2">
      <c r="B4089" vm="19990">
        <f ca="1"/>
        <v>102.649</v>
      </c>
      <c r="C4089" vm="19991">
        <f ca="1"/>
        <v>153.50049999999999</v>
      </c>
      <c r="O4089" vm="19992">
        <f ca="1"/>
        <v>372.8</v>
      </c>
      <c r="P4089" vm="19993">
        <f ca="1"/>
        <v>270.10000000000002</v>
      </c>
      <c r="Q4089" vm="19994">
        <f ca="1"/>
        <v>45.182899999999997</v>
      </c>
    </row>
    <row r="4090" spans="2:17" x14ac:dyDescent="0.2">
      <c r="B4090" vm="19995">
        <f ca="1"/>
        <v>102.72</v>
      </c>
      <c r="C4090" vm="19996">
        <f ca="1"/>
        <v>153.203</v>
      </c>
      <c r="O4090" vm="19997">
        <f ca="1"/>
        <v>372.2</v>
      </c>
      <c r="P4090" vm="17110">
        <f ca="1"/>
        <v>269</v>
      </c>
      <c r="Q4090" vm="19998">
        <f ca="1"/>
        <v>45.312899999999999</v>
      </c>
    </row>
    <row r="4091" spans="2:17" x14ac:dyDescent="0.2">
      <c r="B4091" vm="19999">
        <f ca="1"/>
        <v>104.6125</v>
      </c>
      <c r="C4091" vm="20000">
        <f ca="1"/>
        <v>155.89699999999999</v>
      </c>
      <c r="O4091" vm="20001">
        <f ca="1"/>
        <v>369.62</v>
      </c>
      <c r="P4091" vm="20002">
        <f ca="1"/>
        <v>271.3</v>
      </c>
      <c r="Q4091" vm="20003">
        <f ca="1"/>
        <v>45.572899999999997</v>
      </c>
    </row>
    <row r="4092" spans="2:17" x14ac:dyDescent="0.2">
      <c r="B4092" vm="20004">
        <f ca="1"/>
        <v>107.3575</v>
      </c>
      <c r="C4092" vm="20005">
        <f ca="1"/>
        <v>158.65</v>
      </c>
      <c r="O4092" vm="20006">
        <f ca="1"/>
        <v>368.78</v>
      </c>
      <c r="P4092" vm="20007">
        <f ca="1"/>
        <v>273.19</v>
      </c>
      <c r="Q4092" vm="20008">
        <f ca="1"/>
        <v>46.369500000000002</v>
      </c>
    </row>
    <row r="4093" spans="2:17" x14ac:dyDescent="0.2">
      <c r="B4093" vm="20009">
        <f ca="1"/>
        <v>110.54600000000001</v>
      </c>
      <c r="C4093" vm="20010">
        <f ca="1"/>
        <v>161.1875</v>
      </c>
      <c r="O4093" vm="20011">
        <f ca="1"/>
        <v>364.19</v>
      </c>
      <c r="P4093" vm="20012">
        <f ca="1"/>
        <v>277.17</v>
      </c>
      <c r="Q4093" vm="20013">
        <f ca="1"/>
        <v>46.766199999999998</v>
      </c>
    </row>
    <row r="4094" spans="2:17" x14ac:dyDescent="0.2">
      <c r="B4094" vm="20014">
        <f ca="1"/>
        <v>110.655</v>
      </c>
      <c r="C4094" vm="14890">
        <f ca="1"/>
        <v>161.69</v>
      </c>
      <c r="O4094" vm="20015">
        <f ca="1"/>
        <v>363.11</v>
      </c>
      <c r="P4094" vm="20016">
        <f ca="1"/>
        <v>275.32</v>
      </c>
      <c r="Q4094" vm="20017">
        <f ca="1"/>
        <v>46.816200000000002</v>
      </c>
    </row>
    <row r="4095" spans="2:17" x14ac:dyDescent="0.2">
      <c r="B4095" vm="20018">
        <f ca="1"/>
        <v>113.2</v>
      </c>
      <c r="C4095" vm="20019">
        <f ca="1"/>
        <v>165.54499999999999</v>
      </c>
      <c r="O4095" vm="20020">
        <f ca="1"/>
        <v>368.35</v>
      </c>
      <c r="P4095" vm="20021">
        <f ca="1"/>
        <v>276.85000000000002</v>
      </c>
      <c r="Q4095" vm="20022">
        <f ca="1"/>
        <v>46.542900000000003</v>
      </c>
    </row>
    <row r="4096" spans="2:17" x14ac:dyDescent="0.2">
      <c r="B4096" vm="20023">
        <f ca="1"/>
        <v>112.27200000000001</v>
      </c>
      <c r="C4096" vm="20024">
        <f ca="1"/>
        <v>165.23500000000001</v>
      </c>
      <c r="O4096" vm="20025">
        <f ca="1"/>
        <v>374.48</v>
      </c>
      <c r="P4096" vm="20026">
        <f ca="1"/>
        <v>272.91000000000003</v>
      </c>
      <c r="Q4096" vm="20027">
        <f ca="1"/>
        <v>46.689500000000002</v>
      </c>
    </row>
    <row r="4097" spans="2:17" x14ac:dyDescent="0.2">
      <c r="B4097" vm="20028">
        <f ca="1"/>
        <v>112.706</v>
      </c>
      <c r="C4097" vm="20029">
        <f ca="1"/>
        <v>167.76050000000001</v>
      </c>
      <c r="O4097" vm="20030">
        <f ca="1"/>
        <v>376.25</v>
      </c>
      <c r="P4097" vm="20031">
        <f ca="1"/>
        <v>268.51</v>
      </c>
      <c r="Q4097" vm="20032">
        <f ca="1"/>
        <v>46.599499999999999</v>
      </c>
    </row>
    <row r="4098" spans="2:17" x14ac:dyDescent="0.2">
      <c r="B4098" vm="20033">
        <f ca="1"/>
        <v>112.54949999999999</v>
      </c>
      <c r="C4098" vm="20034">
        <f ca="1"/>
        <v>170.04230000000001</v>
      </c>
      <c r="O4098" vm="20035">
        <f ca="1"/>
        <v>375.34</v>
      </c>
      <c r="P4098" vm="20036">
        <f ca="1"/>
        <v>267.2</v>
      </c>
      <c r="Q4098" vm="20037">
        <f ca="1"/>
        <v>46.372900000000001</v>
      </c>
    </row>
    <row r="4099" spans="2:17" x14ac:dyDescent="0.2">
      <c r="B4099" vm="20038">
        <f ca="1"/>
        <v>113.3715</v>
      </c>
      <c r="C4099" vm="20039">
        <f ca="1"/>
        <v>170.202</v>
      </c>
      <c r="O4099" vm="20040">
        <f ca="1"/>
        <v>380</v>
      </c>
      <c r="P4099" vm="20041">
        <f ca="1"/>
        <v>263.79000000000002</v>
      </c>
      <c r="Q4099" vm="20042">
        <f ca="1"/>
        <v>46.466200000000001</v>
      </c>
    </row>
    <row r="4100" spans="2:17" x14ac:dyDescent="0.2">
      <c r="B4100" vm="20043">
        <f ca="1"/>
        <v>113.0975</v>
      </c>
      <c r="C4100" vm="20044">
        <f ca="1"/>
        <v>168.55</v>
      </c>
      <c r="O4100" vm="20045">
        <f ca="1"/>
        <v>393.92</v>
      </c>
      <c r="P4100" vm="17577">
        <f ca="1"/>
        <v>263.24</v>
      </c>
      <c r="Q4100" vm="20046">
        <f ca="1"/>
        <v>46.962899999999998</v>
      </c>
    </row>
    <row r="4101" spans="2:17" x14ac:dyDescent="0.2">
      <c r="B4101" vm="20047">
        <f ca="1"/>
        <v>114.462</v>
      </c>
      <c r="C4101" vm="19811">
        <f ca="1"/>
        <v>169</v>
      </c>
      <c r="O4101" vm="20048">
        <f ca="1"/>
        <v>390</v>
      </c>
      <c r="P4101" vm="20049">
        <f ca="1"/>
        <v>269.07</v>
      </c>
      <c r="Q4101" vm="20050">
        <f ca="1"/>
        <v>46.762900000000002</v>
      </c>
    </row>
    <row r="4102" spans="2:17" x14ac:dyDescent="0.2">
      <c r="B4102" vm="20051">
        <f ca="1"/>
        <v>113.509</v>
      </c>
      <c r="C4102" vm="20052">
        <f ca="1"/>
        <v>169.51650000000001</v>
      </c>
      <c r="O4102" vm="20053">
        <f ca="1"/>
        <v>389.86</v>
      </c>
      <c r="P4102" vm="17110">
        <f ca="1"/>
        <v>269</v>
      </c>
      <c r="Q4102" vm="20054">
        <f ca="1"/>
        <v>46.472900000000003</v>
      </c>
    </row>
    <row r="4103" spans="2:17" x14ac:dyDescent="0.2">
      <c r="B4103" vm="20055">
        <f ca="1"/>
        <v>114.8745</v>
      </c>
      <c r="C4103" vm="20056">
        <f ca="1"/>
        <v>168.68</v>
      </c>
      <c r="O4103" vm="20057">
        <f ca="1"/>
        <v>398.86</v>
      </c>
      <c r="P4103" vm="20058">
        <f ca="1"/>
        <v>270.25</v>
      </c>
      <c r="Q4103" vm="20059">
        <f ca="1"/>
        <v>46.922899999999998</v>
      </c>
    </row>
    <row r="4104" spans="2:17" x14ac:dyDescent="0.2">
      <c r="B4104" vm="20060">
        <f ca="1"/>
        <v>113.60250000000001</v>
      </c>
      <c r="C4104" vm="20061">
        <f ca="1"/>
        <v>165.8</v>
      </c>
      <c r="O4104" vm="20062">
        <f ca="1"/>
        <v>398.44</v>
      </c>
      <c r="P4104" vm="20063">
        <f ca="1"/>
        <v>267</v>
      </c>
      <c r="Q4104" vm="20064">
        <f ca="1"/>
        <v>47.026200000000003</v>
      </c>
    </row>
    <row r="4105" spans="2:17" x14ac:dyDescent="0.2">
      <c r="B4105" vm="12435">
        <f ca="1"/>
        <v>113.77</v>
      </c>
      <c r="C4105" vm="20065">
        <f ca="1"/>
        <v>168.584</v>
      </c>
      <c r="O4105" vm="20066">
        <f ca="1"/>
        <v>395.62</v>
      </c>
      <c r="P4105" vm="20067">
        <f ca="1"/>
        <v>259.12</v>
      </c>
      <c r="Q4105" vm="20068">
        <f ca="1"/>
        <v>46.366199999999999</v>
      </c>
    </row>
    <row r="4106" spans="2:17" x14ac:dyDescent="0.2">
      <c r="B4106" vm="20069">
        <f ca="1"/>
        <v>113.35</v>
      </c>
      <c r="C4106" vm="20070">
        <f ca="1"/>
        <v>165.95500000000001</v>
      </c>
      <c r="O4106" vm="20071">
        <f ca="1"/>
        <v>399.81</v>
      </c>
      <c r="P4106" vm="20072">
        <f ca="1"/>
        <v>262.13</v>
      </c>
      <c r="Q4106" vm="20073">
        <f ca="1"/>
        <v>46.636200000000002</v>
      </c>
    </row>
    <row r="4107" spans="2:17" x14ac:dyDescent="0.2">
      <c r="B4107" vm="20074">
        <f ca="1"/>
        <v>115.226</v>
      </c>
      <c r="C4107" vm="20075">
        <f ca="1"/>
        <v>167.4</v>
      </c>
      <c r="O4107" vm="20076">
        <f ca="1"/>
        <v>394.66</v>
      </c>
      <c r="P4107" vm="20077">
        <f ca="1"/>
        <v>264.33999999999997</v>
      </c>
      <c r="Q4107" vm="20078">
        <f ca="1"/>
        <v>45.999499999999998</v>
      </c>
    </row>
    <row r="4108" spans="2:17" x14ac:dyDescent="0.2">
      <c r="B4108" vm="20079">
        <f ca="1"/>
        <v>115.88160000000001</v>
      </c>
      <c r="C4108" vm="20080">
        <f ca="1"/>
        <v>172.17349999999999</v>
      </c>
      <c r="O4108" vm="20081">
        <f ca="1"/>
        <v>395.18</v>
      </c>
      <c r="P4108" vm="20082">
        <f ca="1"/>
        <v>265.67</v>
      </c>
      <c r="Q4108" vm="20083">
        <f ca="1"/>
        <v>46.116199999999999</v>
      </c>
    </row>
    <row r="4109" spans="2:17" x14ac:dyDescent="0.2">
      <c r="B4109" vm="20084">
        <f ca="1"/>
        <v>119.62479999999999</v>
      </c>
      <c r="C4109" vm="20085">
        <f ca="1"/>
        <v>171.74</v>
      </c>
      <c r="O4109" vm="20086">
        <f ca="1"/>
        <v>396.75</v>
      </c>
      <c r="P4109" vm="20087">
        <f ca="1"/>
        <v>268.52</v>
      </c>
      <c r="Q4109" vm="20088">
        <f ca="1"/>
        <v>45.966200000000001</v>
      </c>
    </row>
    <row r="4110" spans="2:17" x14ac:dyDescent="0.2">
      <c r="B4110" vm="20089">
        <f ca="1"/>
        <v>119.4615</v>
      </c>
      <c r="C4110" vm="20090">
        <f ca="1"/>
        <v>175.25489999999999</v>
      </c>
      <c r="O4110" vm="20091">
        <f ca="1"/>
        <v>401</v>
      </c>
      <c r="P4110" vm="20092">
        <f ca="1"/>
        <v>268.44</v>
      </c>
      <c r="Q4110" vm="20093">
        <f ca="1"/>
        <v>46.569499999999998</v>
      </c>
    </row>
    <row r="4111" spans="2:17" x14ac:dyDescent="0.2">
      <c r="B4111" vm="20094">
        <f ca="1"/>
        <v>118.401</v>
      </c>
      <c r="C4111" vm="20095">
        <f ca="1"/>
        <v>176.256</v>
      </c>
      <c r="O4111" vm="20091">
        <f ca="1"/>
        <v>401</v>
      </c>
      <c r="P4111" vm="20096">
        <f ca="1"/>
        <v>272.29000000000002</v>
      </c>
      <c r="Q4111" vm="20097">
        <f ca="1"/>
        <v>46.5595</v>
      </c>
    </row>
    <row r="4112" spans="2:17" x14ac:dyDescent="0.2">
      <c r="B4112" vm="20098">
        <f ca="1"/>
        <v>118.24550000000001</v>
      </c>
      <c r="C4112" vm="20099">
        <f ca="1"/>
        <v>174.23650000000001</v>
      </c>
      <c r="O4112" vm="20100">
        <f ca="1"/>
        <v>405.48</v>
      </c>
      <c r="P4112" vm="19988">
        <f ca="1"/>
        <v>270.32</v>
      </c>
      <c r="Q4112" vm="20101">
        <f ca="1"/>
        <v>47.179499999999997</v>
      </c>
    </row>
    <row r="4113" spans="2:17" x14ac:dyDescent="0.2">
      <c r="B4113" vm="20102">
        <f ca="1"/>
        <v>115.67749999999999</v>
      </c>
      <c r="C4113" vm="20103">
        <f ca="1"/>
        <v>167.80950000000001</v>
      </c>
      <c r="O4113" vm="20104">
        <f ca="1"/>
        <v>410.5</v>
      </c>
      <c r="P4113" vm="20105">
        <f ca="1"/>
        <v>267.23</v>
      </c>
      <c r="Q4113" vm="20106">
        <f ca="1"/>
        <v>46.902900000000002</v>
      </c>
    </row>
    <row r="4114" spans="2:17" x14ac:dyDescent="0.2">
      <c r="B4114" vm="20107">
        <f ca="1"/>
        <v>116.4315</v>
      </c>
      <c r="C4114" vm="20108">
        <f ca="1"/>
        <v>166.94280000000001</v>
      </c>
      <c r="O4114" vm="20109">
        <f ca="1"/>
        <v>413</v>
      </c>
      <c r="P4114" vm="20110">
        <f ca="1"/>
        <v>267.52999999999997</v>
      </c>
      <c r="Q4114" vm="19510">
        <f ca="1"/>
        <v>46.666200000000003</v>
      </c>
    </row>
    <row r="4115" spans="2:17" x14ac:dyDescent="0.2">
      <c r="B4115" vm="20111">
        <f ca="1"/>
        <v>115.3165</v>
      </c>
      <c r="C4115" vm="13780">
        <f ca="1"/>
        <v>163.5</v>
      </c>
      <c r="O4115" vm="20112">
        <f ca="1"/>
        <v>415</v>
      </c>
      <c r="P4115" vm="20113">
        <f ca="1"/>
        <v>256.07</v>
      </c>
      <c r="Q4115" vm="20114">
        <f ca="1"/>
        <v>47.209499999999998</v>
      </c>
    </row>
    <row r="4116" spans="2:17" x14ac:dyDescent="0.2">
      <c r="B4116" vm="20115">
        <f ca="1"/>
        <v>118.19450000000001</v>
      </c>
      <c r="C4116" vm="20116">
        <f ca="1"/>
        <v>165.9545</v>
      </c>
      <c r="O4116" vm="20117">
        <f ca="1"/>
        <v>419.27</v>
      </c>
      <c r="P4116" vm="20118">
        <f ca="1"/>
        <v>255.39</v>
      </c>
      <c r="Q4116" vm="20017">
        <f ca="1"/>
        <v>46.816200000000002</v>
      </c>
    </row>
    <row r="4117" spans="2:17" x14ac:dyDescent="0.2">
      <c r="B4117" vm="20119">
        <f ca="1"/>
        <v>116.407</v>
      </c>
      <c r="C4117" vm="20120">
        <f ca="1"/>
        <v>164.11600000000001</v>
      </c>
      <c r="O4117" vm="20121">
        <f ca="1"/>
        <v>421</v>
      </c>
      <c r="P4117" vm="20122">
        <f ca="1"/>
        <v>255.59</v>
      </c>
      <c r="Q4117" vm="20123">
        <f ca="1"/>
        <v>46.956200000000003</v>
      </c>
    </row>
    <row r="4118" spans="2:17" x14ac:dyDescent="0.2">
      <c r="B4118" vm="20124">
        <f ca="1"/>
        <v>112.15349999999999</v>
      </c>
      <c r="C4118" vm="20125">
        <f ca="1"/>
        <v>156.81399999999999</v>
      </c>
      <c r="O4118" vm="20126">
        <f ca="1"/>
        <v>409.29</v>
      </c>
      <c r="P4118" vm="20127">
        <f ca="1"/>
        <v>260.32</v>
      </c>
      <c r="Q4118" vm="20128">
        <f ca="1"/>
        <v>46.289499999999997</v>
      </c>
    </row>
    <row r="4119" spans="2:17" x14ac:dyDescent="0.2">
      <c r="B4119" vm="20129">
        <f ca="1"/>
        <v>111.3095</v>
      </c>
      <c r="C4119" vm="15433">
        <f ca="1"/>
        <v>159.25</v>
      </c>
      <c r="O4119" vm="20130">
        <f ca="1"/>
        <v>406.28</v>
      </c>
      <c r="P4119" vm="20131">
        <f ca="1"/>
        <v>263.23</v>
      </c>
      <c r="Q4119" vm="20132">
        <f ca="1"/>
        <v>45.409500000000001</v>
      </c>
    </row>
    <row r="4120" spans="2:17" x14ac:dyDescent="0.2">
      <c r="B4120" vm="20133">
        <f ca="1"/>
        <v>111.306</v>
      </c>
      <c r="C4120" vm="20134">
        <f ca="1"/>
        <v>159.27350000000001</v>
      </c>
      <c r="O4120" vm="20135">
        <f ca="1"/>
        <v>410.99</v>
      </c>
      <c r="P4120" vm="20136">
        <f ca="1"/>
        <v>264.54000000000002</v>
      </c>
      <c r="Q4120" vm="20137">
        <f ca="1"/>
        <v>46.269500000000001</v>
      </c>
    </row>
    <row r="4121" spans="2:17" x14ac:dyDescent="0.2">
      <c r="B4121" vm="20138">
        <f ca="1"/>
        <v>112.92700000000001</v>
      </c>
      <c r="C4121" vm="20139">
        <f ca="1"/>
        <v>159.27799999999999</v>
      </c>
      <c r="O4121" vm="20140">
        <f ca="1"/>
        <v>409.31</v>
      </c>
      <c r="P4121" vm="20141">
        <f ca="1"/>
        <v>266.33</v>
      </c>
      <c r="Q4121" vm="19510">
        <f ca="1"/>
        <v>46.666200000000003</v>
      </c>
    </row>
    <row r="4122" spans="2:17" x14ac:dyDescent="0.2">
      <c r="B4122" vm="20142">
        <f ca="1"/>
        <v>113.1785</v>
      </c>
      <c r="C4122" vm="20143">
        <f ca="1"/>
        <v>162.29650000000001</v>
      </c>
      <c r="O4122" vm="20144">
        <f ca="1"/>
        <v>409.69</v>
      </c>
      <c r="P4122" vm="20145">
        <f ca="1"/>
        <v>263.83</v>
      </c>
      <c r="Q4122" vm="20146">
        <f ca="1"/>
        <v>47.836199999999998</v>
      </c>
    </row>
    <row r="4123" spans="2:17" x14ac:dyDescent="0.2">
      <c r="B4123" vm="20147">
        <f ca="1"/>
        <v>115.11750000000001</v>
      </c>
      <c r="C4123" vm="20148">
        <f ca="1"/>
        <v>164.62880000000001</v>
      </c>
      <c r="O4123" vm="20149">
        <f ca="1"/>
        <v>409.49</v>
      </c>
      <c r="P4123" vm="20150">
        <f ca="1"/>
        <v>261.45</v>
      </c>
      <c r="Q4123" vm="20106">
        <f ca="1"/>
        <v>46.902900000000002</v>
      </c>
    </row>
    <row r="4124" spans="2:17" x14ac:dyDescent="0.2">
      <c r="B4124" vm="20151">
        <f ca="1"/>
        <v>111.42149999999999</v>
      </c>
      <c r="C4124" vm="20152">
        <f ca="1"/>
        <v>159.75</v>
      </c>
      <c r="O4124" vm="20153">
        <f ca="1"/>
        <v>409.53</v>
      </c>
      <c r="P4124" vm="16896">
        <f ca="1"/>
        <v>256.5</v>
      </c>
      <c r="Q4124" vm="20154">
        <f ca="1"/>
        <v>47.166200000000003</v>
      </c>
    </row>
    <row r="4125" spans="2:17" x14ac:dyDescent="0.2">
      <c r="B4125" vm="12094">
        <f ca="1"/>
        <v>114.55</v>
      </c>
      <c r="C4125" vm="20155">
        <f ca="1"/>
        <v>162.22020000000001</v>
      </c>
      <c r="O4125" vm="20156">
        <f ca="1"/>
        <v>410.76</v>
      </c>
      <c r="P4125" vm="20157">
        <f ca="1"/>
        <v>259.66000000000003</v>
      </c>
      <c r="Q4125" vm="20158">
        <f ca="1"/>
        <v>47.5062</v>
      </c>
    </row>
    <row r="4126" spans="2:17" x14ac:dyDescent="0.2">
      <c r="B4126" vm="20159">
        <f ca="1"/>
        <v>115.87050000000001</v>
      </c>
      <c r="C4126" vm="19673">
        <f ca="1"/>
        <v>162.5</v>
      </c>
      <c r="O4126" vm="20160">
        <f ca="1"/>
        <v>412.37</v>
      </c>
      <c r="P4126" vm="20161">
        <f ca="1"/>
        <v>258.13</v>
      </c>
      <c r="Q4126" vm="20162">
        <f ca="1"/>
        <v>47.252899999999997</v>
      </c>
    </row>
    <row r="4127" spans="2:17" x14ac:dyDescent="0.2">
      <c r="B4127" vm="20163">
        <f ca="1"/>
        <v>115.7445</v>
      </c>
      <c r="C4127" vm="20164">
        <f ca="1"/>
        <v>160.77500000000001</v>
      </c>
      <c r="O4127" vm="20165">
        <f ca="1"/>
        <v>411.85</v>
      </c>
      <c r="P4127" vm="20166">
        <f ca="1"/>
        <v>259.17</v>
      </c>
      <c r="Q4127" vm="20167">
        <f ca="1"/>
        <v>47.266199999999998</v>
      </c>
    </row>
    <row r="4128" spans="2:17" x14ac:dyDescent="0.2">
      <c r="B4128" vm="20168">
        <f ca="1"/>
        <v>118.6</v>
      </c>
      <c r="C4128" vm="20169">
        <f ca="1"/>
        <v>163.33349999999999</v>
      </c>
      <c r="O4128" vm="20170">
        <f ca="1"/>
        <v>412.1</v>
      </c>
      <c r="P4128" vm="19431">
        <f ca="1"/>
        <v>260.5</v>
      </c>
      <c r="Q4128" vm="20171">
        <f ca="1"/>
        <v>47.462899999999998</v>
      </c>
    </row>
    <row r="4129" spans="2:17" x14ac:dyDescent="0.2">
      <c r="B4129" vm="20172">
        <f ca="1"/>
        <v>118.32599999999999</v>
      </c>
      <c r="C4129" vm="20173">
        <f ca="1"/>
        <v>163.7295</v>
      </c>
      <c r="O4129" vm="20174">
        <f ca="1"/>
        <v>414.92</v>
      </c>
      <c r="P4129" vm="17156">
        <f ca="1"/>
        <v>260.13</v>
      </c>
      <c r="Q4129" vm="20175">
        <f ca="1"/>
        <v>47.782899999999998</v>
      </c>
    </row>
    <row r="4130" spans="2:17" x14ac:dyDescent="0.2">
      <c r="B4130" vm="20176">
        <f ca="1"/>
        <v>119.4525</v>
      </c>
      <c r="C4130" vm="13801">
        <f ca="1"/>
        <v>162.80000000000001</v>
      </c>
      <c r="O4130" vm="20177">
        <f ca="1"/>
        <v>412.7</v>
      </c>
      <c r="P4130" vm="17218">
        <f ca="1"/>
        <v>260.87</v>
      </c>
      <c r="Q4130" vm="20178">
        <f ca="1"/>
        <v>47.3095</v>
      </c>
    </row>
    <row r="4131" spans="2:17" x14ac:dyDescent="0.2">
      <c r="B4131" vm="20179">
        <f ca="1"/>
        <v>118.721</v>
      </c>
      <c r="C4131" vm="13703">
        <f ca="1"/>
        <v>162.1</v>
      </c>
      <c r="O4131" vm="20180">
        <f ca="1"/>
        <v>413.73</v>
      </c>
      <c r="P4131" vm="20181">
        <f ca="1"/>
        <v>262.83999999999997</v>
      </c>
      <c r="Q4131" vm="20182">
        <f ca="1"/>
        <v>47.402900000000002</v>
      </c>
    </row>
    <row r="4132" spans="2:17" x14ac:dyDescent="0.2">
      <c r="B4132" vm="20183">
        <f ca="1"/>
        <v>118.72199999999999</v>
      </c>
      <c r="C4132" vm="20184">
        <f ca="1"/>
        <v>162.1748</v>
      </c>
      <c r="O4132" vm="20185">
        <f ca="1"/>
        <v>409.14</v>
      </c>
      <c r="P4132" vm="20186">
        <f ca="1"/>
        <v>266.85000000000002</v>
      </c>
      <c r="Q4132" vm="20187">
        <f ca="1"/>
        <v>47.1295</v>
      </c>
    </row>
    <row r="4133" spans="2:17" x14ac:dyDescent="0.2">
      <c r="B4133" vm="20188">
        <f ca="1"/>
        <v>119.4575</v>
      </c>
      <c r="C4133" vm="20189">
        <f ca="1"/>
        <v>161.155</v>
      </c>
      <c r="O4133" vm="20190">
        <f ca="1"/>
        <v>403.5</v>
      </c>
      <c r="P4133" vm="20191">
        <f ca="1"/>
        <v>267.42</v>
      </c>
      <c r="Q4133" vm="20187">
        <f ca="1"/>
        <v>47.1295</v>
      </c>
    </row>
    <row r="4134" spans="2:17" x14ac:dyDescent="0.2">
      <c r="B4134" vm="20192">
        <f ca="1"/>
        <v>117.2865</v>
      </c>
      <c r="C4134" vm="20193">
        <f ca="1"/>
        <v>160.2115</v>
      </c>
      <c r="O4134" vm="20194">
        <f ca="1"/>
        <v>410.96</v>
      </c>
      <c r="P4134" vm="20063">
        <f ca="1"/>
        <v>267</v>
      </c>
      <c r="Q4134" vm="20195">
        <f ca="1"/>
        <v>47.152900000000002</v>
      </c>
    </row>
    <row r="4135" spans="2:17" x14ac:dyDescent="0.2">
      <c r="B4135" vm="20196">
        <f ca="1"/>
        <v>118.4635</v>
      </c>
      <c r="C4135" vm="19283">
        <f ca="1"/>
        <v>160.6</v>
      </c>
      <c r="O4135" vm="20197">
        <f ca="1"/>
        <v>406.96</v>
      </c>
      <c r="P4135" vm="17011">
        <f ca="1"/>
        <v>268.56</v>
      </c>
      <c r="Q4135" vm="20198">
        <f ca="1"/>
        <v>47.282899999999998</v>
      </c>
    </row>
    <row r="4136" spans="2:17" x14ac:dyDescent="0.2">
      <c r="B4136" vm="20199">
        <f ca="1"/>
        <v>119.4718</v>
      </c>
      <c r="C4136" vm="20200">
        <f ca="1"/>
        <v>159.8665</v>
      </c>
      <c r="O4136" vm="20201">
        <f ca="1"/>
        <v>400.72</v>
      </c>
      <c r="P4136" vm="20202">
        <f ca="1"/>
        <v>268.94</v>
      </c>
      <c r="Q4136" vm="20203">
        <f ca="1"/>
        <v>46.836199999999998</v>
      </c>
    </row>
    <row r="4137" spans="2:17" x14ac:dyDescent="0.2">
      <c r="B4137" vm="20204">
        <f ca="1"/>
        <v>120.6005</v>
      </c>
      <c r="C4137" vm="20205">
        <f ca="1"/>
        <v>161.13050000000001</v>
      </c>
      <c r="O4137" vm="20206">
        <f ca="1"/>
        <v>403.33</v>
      </c>
      <c r="P4137" vm="19939">
        <f ca="1"/>
        <v>268.7</v>
      </c>
      <c r="Q4137" vm="20207">
        <f ca="1"/>
        <v>46.446199999999997</v>
      </c>
    </row>
    <row r="4138" spans="2:17" x14ac:dyDescent="0.2">
      <c r="B4138" vm="20208">
        <f ca="1"/>
        <v>120.5715</v>
      </c>
      <c r="C4138" vm="20209">
        <f ca="1"/>
        <v>163.64349999999999</v>
      </c>
      <c r="O4138" vm="20210">
        <f ca="1"/>
        <v>401.91</v>
      </c>
      <c r="P4138" vm="20211">
        <f ca="1"/>
        <v>267.72000000000003</v>
      </c>
      <c r="Q4138" vm="20212">
        <f ca="1"/>
        <v>46.359499999999997</v>
      </c>
    </row>
    <row r="4139" spans="2:17" x14ac:dyDescent="0.2">
      <c r="B4139" vm="20213">
        <f ca="1"/>
        <v>120.346</v>
      </c>
      <c r="C4139" vm="20214">
        <f ca="1"/>
        <v>164.10050000000001</v>
      </c>
      <c r="O4139" vm="20215">
        <f ca="1"/>
        <v>403.35</v>
      </c>
      <c r="P4139" vm="20087">
        <f ca="1"/>
        <v>268.52</v>
      </c>
      <c r="Q4139" vm="20216">
        <f ca="1"/>
        <v>46.742899999999999</v>
      </c>
    </row>
    <row r="4140" spans="2:17" x14ac:dyDescent="0.2">
      <c r="B4140" vm="20217">
        <f ca="1"/>
        <v>122</v>
      </c>
      <c r="C4140" vm="20218">
        <f ca="1"/>
        <v>167.48249999999999</v>
      </c>
      <c r="O4140" vm="20219">
        <f ca="1"/>
        <v>397.3</v>
      </c>
      <c r="P4140" vm="16403">
        <f ca="1"/>
        <v>271.16000000000003</v>
      </c>
      <c r="Q4140" vm="20220">
        <f ca="1"/>
        <v>46.976199999999999</v>
      </c>
    </row>
    <row r="4141" spans="2:17" x14ac:dyDescent="0.2">
      <c r="B4141" vm="20221">
        <f ca="1"/>
        <v>121.613</v>
      </c>
      <c r="C4141" vm="20222">
        <f ca="1"/>
        <v>167.3415</v>
      </c>
      <c r="O4141" vm="20223">
        <f ca="1"/>
        <v>399.96</v>
      </c>
      <c r="P4141" vm="20224">
        <f ca="1"/>
        <v>270.98</v>
      </c>
      <c r="Q4141" vm="20225">
        <f ca="1"/>
        <v>46.946199999999997</v>
      </c>
    </row>
    <row r="4142" spans="2:17" x14ac:dyDescent="0.2">
      <c r="B4142" vm="20226">
        <f ca="1"/>
        <v>122.45</v>
      </c>
      <c r="C4142" vm="20227">
        <f ca="1"/>
        <v>169.2</v>
      </c>
      <c r="O4142" vm="20228">
        <f ca="1"/>
        <v>401.1</v>
      </c>
      <c r="P4142" vm="19590">
        <f ca="1"/>
        <v>275</v>
      </c>
      <c r="Q4142" vm="20229">
        <f ca="1"/>
        <v>46.616199999999999</v>
      </c>
    </row>
    <row r="4143" spans="2:17" x14ac:dyDescent="0.2">
      <c r="B4143" vm="20230">
        <f ca="1"/>
        <v>121.572</v>
      </c>
      <c r="C4143" vm="20231">
        <f ca="1"/>
        <v>169.6</v>
      </c>
      <c r="O4143" vm="20232">
        <f ca="1"/>
        <v>396</v>
      </c>
      <c r="P4143" vm="20233">
        <f ca="1"/>
        <v>276.37</v>
      </c>
      <c r="Q4143" vm="20234">
        <f ca="1"/>
        <v>45.666200000000003</v>
      </c>
    </row>
    <row r="4144" spans="2:17" x14ac:dyDescent="0.2">
      <c r="B4144" vm="20235">
        <f ca="1"/>
        <v>120.69750000000001</v>
      </c>
      <c r="C4144" vm="20236">
        <f ca="1"/>
        <v>170.15899999999999</v>
      </c>
      <c r="O4144" vm="20237">
        <f ca="1"/>
        <v>387.28</v>
      </c>
      <c r="P4144" vm="20238">
        <f ca="1"/>
        <v>278.70999999999998</v>
      </c>
      <c r="Q4144" vm="20239">
        <f ca="1"/>
        <v>45.1462</v>
      </c>
    </row>
    <row r="4145" spans="2:17" x14ac:dyDescent="0.2">
      <c r="B4145" vm="20240">
        <f ca="1"/>
        <v>121.367</v>
      </c>
      <c r="C4145" vm="20241">
        <f ca="1"/>
        <v>173.99950000000001</v>
      </c>
      <c r="O4145" vm="20242">
        <f ca="1"/>
        <v>389.37</v>
      </c>
      <c r="P4145" vm="20243">
        <f ca="1"/>
        <v>281</v>
      </c>
      <c r="Q4145" vm="20244">
        <f ca="1"/>
        <v>45.219499999999996</v>
      </c>
    </row>
    <row r="4146" spans="2:17" x14ac:dyDescent="0.2">
      <c r="B4146" vm="20245">
        <f ca="1"/>
        <v>120.5005</v>
      </c>
      <c r="C4146" vm="20246">
        <f ca="1"/>
        <v>173.821</v>
      </c>
      <c r="O4146" vm="20247">
        <f ca="1"/>
        <v>400.61</v>
      </c>
      <c r="P4146" vm="20248">
        <f ca="1"/>
        <v>277.77</v>
      </c>
      <c r="Q4146" vm="20132">
        <f ca="1"/>
        <v>45.409500000000001</v>
      </c>
    </row>
    <row r="4147" spans="2:17" x14ac:dyDescent="0.2">
      <c r="B4147" vm="20249">
        <f ca="1"/>
        <v>121.75</v>
      </c>
      <c r="C4147" vm="20250">
        <f ca="1"/>
        <v>172.90299999999999</v>
      </c>
      <c r="O4147" vm="20251">
        <f ca="1"/>
        <v>397.82</v>
      </c>
      <c r="P4147" vm="20252">
        <f ca="1"/>
        <v>282.08999999999997</v>
      </c>
      <c r="Q4147" vm="19383">
        <f ca="1"/>
        <v>45.499499999999998</v>
      </c>
    </row>
    <row r="4148" spans="2:17" x14ac:dyDescent="0.2">
      <c r="B4148" vm="20253">
        <f ca="1"/>
        <v>122.09350000000001</v>
      </c>
      <c r="C4148" vm="20254">
        <f ca="1"/>
        <v>175.25</v>
      </c>
      <c r="O4148" vm="20255">
        <f ca="1"/>
        <v>398.32</v>
      </c>
      <c r="P4148" vm="20256">
        <f ca="1"/>
        <v>285.93</v>
      </c>
      <c r="Q4148" vm="19281">
        <f ca="1"/>
        <v>45.389499999999998</v>
      </c>
    </row>
    <row r="4149" spans="2:17" x14ac:dyDescent="0.2">
      <c r="B4149" vm="20257">
        <f ca="1"/>
        <v>122.7</v>
      </c>
      <c r="C4149" vm="20258">
        <f ca="1"/>
        <v>175.38200000000001</v>
      </c>
      <c r="O4149" vm="20259">
        <f ca="1"/>
        <v>400.1</v>
      </c>
      <c r="P4149" vm="20260">
        <f ca="1"/>
        <v>285.02</v>
      </c>
      <c r="Q4149" vm="20261">
        <f ca="1"/>
        <v>45.709499999999998</v>
      </c>
    </row>
    <row r="4150" spans="2:17" x14ac:dyDescent="0.2">
      <c r="B4150" vm="20217">
        <f ca="1"/>
        <v>122</v>
      </c>
      <c r="C4150" vm="20262">
        <f ca="1"/>
        <v>173.2</v>
      </c>
      <c r="O4150" vm="20263">
        <f ca="1"/>
        <v>404.95</v>
      </c>
      <c r="P4150" vm="18689">
        <f ca="1"/>
        <v>284</v>
      </c>
      <c r="Q4150" vm="20264">
        <f ca="1"/>
        <v>46.012900000000002</v>
      </c>
    </row>
    <row r="4151" spans="2:17" x14ac:dyDescent="0.2">
      <c r="B4151" vm="20265">
        <f ca="1"/>
        <v>122.6785</v>
      </c>
      <c r="C4151" vm="20266">
        <f ca="1"/>
        <v>170.8</v>
      </c>
      <c r="O4151" vm="20267">
        <f ca="1"/>
        <v>401.97</v>
      </c>
      <c r="P4151" vm="20268">
        <f ca="1"/>
        <v>286.49</v>
      </c>
      <c r="Q4151" vm="20088">
        <f ca="1"/>
        <v>45.966200000000001</v>
      </c>
    </row>
    <row r="4152" spans="2:17" x14ac:dyDescent="0.2">
      <c r="B4152" vm="20269">
        <f ca="1"/>
        <v>122.6704</v>
      </c>
      <c r="C4152" vm="20270">
        <f ca="1"/>
        <v>171.941</v>
      </c>
      <c r="O4152" vm="20271">
        <f ca="1"/>
        <v>397.54</v>
      </c>
      <c r="P4152" vm="20272">
        <f ca="1"/>
        <v>288.05</v>
      </c>
      <c r="Q4152" vm="20273">
        <f ca="1"/>
        <v>46.519500000000001</v>
      </c>
    </row>
    <row r="4153" spans="2:17" x14ac:dyDescent="0.2">
      <c r="B4153" vm="20274">
        <f ca="1"/>
        <v>121.9945</v>
      </c>
      <c r="C4153" vm="20275">
        <f ca="1"/>
        <v>172.053</v>
      </c>
      <c r="O4153" vm="20276">
        <f ca="1"/>
        <v>402.03</v>
      </c>
      <c r="P4153" vm="20277">
        <f ca="1"/>
        <v>290.89999999999998</v>
      </c>
      <c r="Q4153" vm="20278">
        <f ca="1"/>
        <v>46.802900000000001</v>
      </c>
    </row>
    <row r="4154" spans="2:17" x14ac:dyDescent="0.2">
      <c r="B4154" vm="20279">
        <f ca="1"/>
        <v>121.72499999999999</v>
      </c>
      <c r="C4154" vm="20280">
        <f ca="1"/>
        <v>171.73050000000001</v>
      </c>
      <c r="O4154" vm="20281">
        <f ca="1"/>
        <v>405.09</v>
      </c>
      <c r="P4154" vm="20282">
        <f ca="1"/>
        <v>291.83999999999997</v>
      </c>
      <c r="Q4154" vm="20283">
        <f ca="1"/>
        <v>46.4495</v>
      </c>
    </row>
    <row r="4155" spans="2:17" x14ac:dyDescent="0.2">
      <c r="B4155" vm="20284">
        <f ca="1"/>
        <v>123.15</v>
      </c>
      <c r="C4155" vm="20285">
        <f ca="1"/>
        <v>172.58199999999999</v>
      </c>
      <c r="O4155" vm="20286">
        <f ca="1"/>
        <v>408.67</v>
      </c>
      <c r="P4155" vm="20287">
        <f ca="1"/>
        <v>291.08999999999997</v>
      </c>
      <c r="Q4155" vm="20288">
        <f ca="1"/>
        <v>46.632899999999999</v>
      </c>
    </row>
    <row r="4156" spans="2:17" x14ac:dyDescent="0.2">
      <c r="B4156" vm="20289">
        <f ca="1"/>
        <v>125.6485</v>
      </c>
      <c r="C4156" vm="20290">
        <f ca="1"/>
        <v>176.50550000000001</v>
      </c>
      <c r="O4156" vm="20291">
        <f ca="1"/>
        <v>410.35</v>
      </c>
      <c r="P4156" vm="19653">
        <f ca="1"/>
        <v>285.5</v>
      </c>
      <c r="Q4156" vm="19809">
        <f ca="1"/>
        <v>46.586199999999998</v>
      </c>
    </row>
    <row r="4157" spans="2:17" x14ac:dyDescent="0.2">
      <c r="B4157" vm="20292">
        <f ca="1"/>
        <v>127.16200000000001</v>
      </c>
      <c r="C4157" vm="20293">
        <f ca="1"/>
        <v>185.8689</v>
      </c>
      <c r="O4157" vm="20294">
        <f ca="1"/>
        <v>408.61</v>
      </c>
      <c r="P4157" vm="20295">
        <f ca="1"/>
        <v>284.89999999999998</v>
      </c>
      <c r="Q4157" vm="20296">
        <f ca="1"/>
        <v>46.112900000000003</v>
      </c>
    </row>
    <row r="4158" spans="2:17" x14ac:dyDescent="0.2">
      <c r="B4158" vm="20297">
        <f ca="1"/>
        <v>124.026</v>
      </c>
      <c r="C4158" vm="20298">
        <f ca="1"/>
        <v>182.178</v>
      </c>
      <c r="O4158" vm="20299">
        <f ca="1"/>
        <v>412.53</v>
      </c>
      <c r="P4158" vm="20300">
        <f ca="1"/>
        <v>280.18</v>
      </c>
      <c r="Q4158" vm="20278">
        <f ca="1"/>
        <v>46.802900000000001</v>
      </c>
    </row>
    <row r="4159" spans="2:17" x14ac:dyDescent="0.2">
      <c r="B4159" vm="20301">
        <f ca="1"/>
        <v>125.02500000000001</v>
      </c>
      <c r="C4159" vm="20302">
        <f ca="1"/>
        <v>186.126</v>
      </c>
      <c r="O4159" vm="20303">
        <f ca="1"/>
        <v>411.02</v>
      </c>
      <c r="P4159" vm="20304">
        <f ca="1"/>
        <v>274.19</v>
      </c>
      <c r="Q4159" vm="20305">
        <f ca="1"/>
        <v>46.8962</v>
      </c>
    </row>
    <row r="4160" spans="2:17" x14ac:dyDescent="0.2">
      <c r="B4160" vm="20306">
        <f ca="1"/>
        <v>126.178</v>
      </c>
      <c r="C4160" vm="20307">
        <f ca="1"/>
        <v>187.2</v>
      </c>
      <c r="O4160" vm="20308">
        <f ca="1"/>
        <v>416.38</v>
      </c>
      <c r="P4160" vm="20309">
        <f ca="1"/>
        <v>270.5</v>
      </c>
      <c r="Q4160" vm="20310">
        <f ca="1"/>
        <v>46.6629</v>
      </c>
    </row>
    <row r="4161" spans="2:17" x14ac:dyDescent="0.2">
      <c r="B4161" vm="20311">
        <f ca="1"/>
        <v>127.0385</v>
      </c>
      <c r="C4161" vm="20312">
        <f ca="1"/>
        <v>185.10499999999999</v>
      </c>
      <c r="O4161" vm="20313">
        <f ca="1"/>
        <v>420.77</v>
      </c>
      <c r="P4161" vm="20314">
        <f ca="1"/>
        <v>273.16000000000003</v>
      </c>
      <c r="Q4161" vm="20106">
        <f ca="1"/>
        <v>46.902900000000002</v>
      </c>
    </row>
    <row r="4162" spans="2:17" x14ac:dyDescent="0.2">
      <c r="B4162" vm="20315">
        <f ca="1"/>
        <v>127.958</v>
      </c>
      <c r="C4162" vm="20316">
        <f ca="1"/>
        <v>185.4425</v>
      </c>
      <c r="O4162" vm="20317">
        <f ca="1"/>
        <v>411.91</v>
      </c>
      <c r="P4162" vm="19590">
        <f ca="1"/>
        <v>275</v>
      </c>
      <c r="Q4162" vm="20318">
        <f ca="1"/>
        <v>47.332900000000002</v>
      </c>
    </row>
    <row r="4163" spans="2:17" x14ac:dyDescent="0.2">
      <c r="B4163" vm="20319">
        <f ca="1"/>
        <v>128.649</v>
      </c>
      <c r="C4163" vm="20320">
        <f ca="1"/>
        <v>184.71</v>
      </c>
      <c r="O4163" vm="20321">
        <f ca="1"/>
        <v>421.36</v>
      </c>
      <c r="P4163" vm="18521">
        <f ca="1"/>
        <v>276.97000000000003</v>
      </c>
      <c r="Q4163" vm="20322">
        <f ca="1"/>
        <v>47.232900000000001</v>
      </c>
    </row>
    <row r="4164" spans="2:17" x14ac:dyDescent="0.2">
      <c r="B4164" vm="20323">
        <f ca="1"/>
        <v>127.663</v>
      </c>
      <c r="C4164" vm="20324">
        <f ca="1"/>
        <v>181.66550000000001</v>
      </c>
      <c r="O4164" vm="20325">
        <f ca="1"/>
        <v>417.24</v>
      </c>
      <c r="P4164" vm="20326">
        <f ca="1"/>
        <v>276.57</v>
      </c>
      <c r="Q4164" vm="19344">
        <f ca="1"/>
        <v>47.136200000000002</v>
      </c>
    </row>
    <row r="4165" spans="2:17" x14ac:dyDescent="0.2">
      <c r="B4165" vm="20327">
        <f ca="1"/>
        <v>126.0895</v>
      </c>
      <c r="C4165" vm="20328">
        <f ca="1"/>
        <v>176.62899999999999</v>
      </c>
      <c r="O4165" vm="20329">
        <f ca="1"/>
        <v>411</v>
      </c>
      <c r="P4165" vm="20330">
        <f ca="1"/>
        <v>276.67</v>
      </c>
      <c r="Q4165" vm="20331">
        <f ca="1"/>
        <v>46.9895</v>
      </c>
    </row>
    <row r="4166" spans="2:17" x14ac:dyDescent="0.2">
      <c r="B4166" vm="20332">
        <f ca="1"/>
        <v>125.5275</v>
      </c>
      <c r="C4166" vm="20333">
        <f ca="1"/>
        <v>178.36600000000001</v>
      </c>
      <c r="O4166" vm="20334">
        <f ca="1"/>
        <v>417.06</v>
      </c>
      <c r="P4166" vm="20335">
        <f ca="1"/>
        <v>277.35000000000002</v>
      </c>
      <c r="Q4166" vm="20336">
        <f ca="1"/>
        <v>47.499499999999998</v>
      </c>
    </row>
    <row r="4167" spans="2:17" x14ac:dyDescent="0.2">
      <c r="B4167" vm="20337">
        <f ca="1"/>
        <v>126.1335</v>
      </c>
      <c r="C4167" vm="20338">
        <f ca="1"/>
        <v>178.81880000000001</v>
      </c>
      <c r="O4167" vm="20339">
        <f ca="1"/>
        <v>416.02</v>
      </c>
      <c r="P4167" vm="18543">
        <f ca="1"/>
        <v>277.60000000000002</v>
      </c>
      <c r="Q4167" vm="20340">
        <f ca="1"/>
        <v>47.042900000000003</v>
      </c>
    </row>
    <row r="4168" spans="2:17" x14ac:dyDescent="0.2">
      <c r="B4168" vm="20341">
        <f ca="1"/>
        <v>127.84399999999999</v>
      </c>
      <c r="C4168" vm="20342">
        <f ca="1"/>
        <v>179.36150000000001</v>
      </c>
      <c r="O4168" vm="20343">
        <f ca="1"/>
        <v>417.9</v>
      </c>
      <c r="P4168" vm="20344">
        <f ca="1"/>
        <v>274.70999999999998</v>
      </c>
      <c r="Q4168" vm="20345">
        <f ca="1"/>
        <v>47.172899999999998</v>
      </c>
    </row>
    <row r="4169" spans="2:17" x14ac:dyDescent="0.2">
      <c r="B4169" vm="20346">
        <f ca="1"/>
        <v>130.43049999999999</v>
      </c>
      <c r="C4169" vm="15382">
        <f ca="1"/>
        <v>182</v>
      </c>
      <c r="O4169" vm="20347">
        <f ca="1"/>
        <v>416.83</v>
      </c>
      <c r="P4169" vm="19590">
        <f ca="1"/>
        <v>275</v>
      </c>
      <c r="Q4169" vm="20348">
        <f ca="1"/>
        <v>47.4529</v>
      </c>
    </row>
    <row r="4170" spans="2:17" x14ac:dyDescent="0.2">
      <c r="B4170" vm="20349">
        <f ca="1"/>
        <v>133.32830000000001</v>
      </c>
      <c r="C4170" vm="20350">
        <f ca="1"/>
        <v>183.6585</v>
      </c>
      <c r="O4170" vm="20351">
        <f ca="1"/>
        <v>412</v>
      </c>
      <c r="P4170" vm="20352">
        <f ca="1"/>
        <v>276.77999999999997</v>
      </c>
      <c r="Q4170" vm="20353">
        <f ca="1"/>
        <v>47.666200000000003</v>
      </c>
    </row>
    <row r="4171" spans="2:17" x14ac:dyDescent="0.2">
      <c r="B4171" vm="20354">
        <f ca="1"/>
        <v>134.25049999999999</v>
      </c>
      <c r="C4171" vm="20355">
        <f ca="1"/>
        <v>184.92500000000001</v>
      </c>
      <c r="O4171" vm="20356">
        <f ca="1"/>
        <v>414.49</v>
      </c>
      <c r="P4171" vm="20357">
        <f ca="1"/>
        <v>276.04000000000002</v>
      </c>
      <c r="Q4171" vm="20358">
        <f ca="1"/>
        <v>47.492899999999999</v>
      </c>
    </row>
    <row r="4172" spans="2:17" x14ac:dyDescent="0.2">
      <c r="B4172" vm="20359">
        <f ca="1"/>
        <v>136.31200000000001</v>
      </c>
      <c r="C4172" vm="20360">
        <f ca="1"/>
        <v>181.68899999999999</v>
      </c>
      <c r="O4172" vm="20361">
        <f ca="1"/>
        <v>411.28</v>
      </c>
      <c r="P4172" vm="20362">
        <f ca="1"/>
        <v>279.08</v>
      </c>
      <c r="Q4172" vm="20363">
        <f ca="1"/>
        <v>47.546199999999999</v>
      </c>
    </row>
    <row r="4173" spans="2:17" x14ac:dyDescent="0.2">
      <c r="B4173" vm="14183">
        <f ca="1"/>
        <v>136.15</v>
      </c>
      <c r="C4173" vm="20364">
        <f ca="1"/>
        <v>181.38749999999999</v>
      </c>
      <c r="O4173" vm="20156">
        <f ca="1"/>
        <v>410.76</v>
      </c>
      <c r="P4173" vm="20243">
        <f ca="1"/>
        <v>281</v>
      </c>
      <c r="Q4173" vm="19326">
        <f ca="1"/>
        <v>47.066200000000002</v>
      </c>
    </row>
    <row r="4174" spans="2:17" x14ac:dyDescent="0.2">
      <c r="B4174" vm="20365">
        <f ca="1"/>
        <v>135.035</v>
      </c>
      <c r="C4174" vm="20366">
        <f ca="1"/>
        <v>167.39750000000001</v>
      </c>
      <c r="O4174" vm="20367">
        <f ca="1"/>
        <v>413.57</v>
      </c>
      <c r="P4174" vm="20368">
        <f ca="1"/>
        <v>278.62</v>
      </c>
      <c r="Q4174" vm="20369">
        <f ca="1"/>
        <v>47.609499999999997</v>
      </c>
    </row>
    <row r="4175" spans="2:17" x14ac:dyDescent="0.2">
      <c r="B4175" vm="20370">
        <f ca="1"/>
        <v>135.11699999999999</v>
      </c>
      <c r="C4175" vm="15928">
        <f ca="1"/>
        <v>167.655</v>
      </c>
      <c r="O4175" vm="20371">
        <f ca="1"/>
        <v>415.82</v>
      </c>
      <c r="P4175" vm="19127">
        <f ca="1"/>
        <v>288.57</v>
      </c>
      <c r="Q4175" vm="20372">
        <f ca="1"/>
        <v>47.479500000000002</v>
      </c>
    </row>
    <row r="4176" spans="2:17" x14ac:dyDescent="0.2">
      <c r="B4176" vm="20373">
        <f ca="1"/>
        <v>135.13499999999999</v>
      </c>
      <c r="C4176" vm="20374">
        <f ca="1"/>
        <v>167.036</v>
      </c>
      <c r="O4176" vm="20375">
        <f ca="1"/>
        <v>422.05</v>
      </c>
      <c r="P4176" vm="20376">
        <f ca="1"/>
        <v>289.92</v>
      </c>
      <c r="Q4176" vm="20377">
        <f ca="1"/>
        <v>47.792900000000003</v>
      </c>
    </row>
    <row r="4177" spans="2:17" x14ac:dyDescent="0.2">
      <c r="B4177" vm="20378">
        <f ca="1"/>
        <v>135.34950000000001</v>
      </c>
      <c r="C4177" vm="20379">
        <f ca="1"/>
        <v>168.9675</v>
      </c>
      <c r="O4177" vm="20380">
        <f ca="1"/>
        <v>422.06</v>
      </c>
      <c r="P4177" vm="20381">
        <f ca="1"/>
        <v>289.60000000000002</v>
      </c>
      <c r="Q4177" vm="20382">
        <f ca="1"/>
        <v>48.0762</v>
      </c>
    </row>
    <row r="4178" spans="2:17" x14ac:dyDescent="0.2">
      <c r="B4178" vm="20383">
        <f ca="1"/>
        <v>135.68049999999999</v>
      </c>
      <c r="C4178" vm="20384">
        <f ca="1"/>
        <v>167.81100000000001</v>
      </c>
      <c r="O4178" vm="20385">
        <f ca="1"/>
        <v>412.01</v>
      </c>
      <c r="P4178" vm="20386">
        <f ca="1"/>
        <v>285.05</v>
      </c>
      <c r="Q4178" vm="20387">
        <f ca="1"/>
        <v>48.736199999999997</v>
      </c>
    </row>
    <row r="4179" spans="2:17" x14ac:dyDescent="0.2">
      <c r="B4179" vm="20388">
        <f ca="1"/>
        <v>136.042</v>
      </c>
      <c r="C4179" vm="20389">
        <f ca="1"/>
        <v>168.75</v>
      </c>
      <c r="O4179" vm="20390">
        <f ca="1"/>
        <v>414.95</v>
      </c>
      <c r="P4179" vm="19011">
        <f ca="1"/>
        <v>286.04000000000002</v>
      </c>
      <c r="Q4179" vm="20391">
        <f ca="1"/>
        <v>48.636200000000002</v>
      </c>
    </row>
    <row r="4180" spans="2:17" x14ac:dyDescent="0.2">
      <c r="B4180" vm="20392">
        <f ca="1"/>
        <v>135.9425</v>
      </c>
      <c r="C4180" vm="20393">
        <f ca="1"/>
        <v>167.18049999999999</v>
      </c>
      <c r="O4180" vm="20394">
        <f ca="1"/>
        <v>410.51</v>
      </c>
      <c r="P4180" vm="20395">
        <f ca="1"/>
        <v>282.39</v>
      </c>
      <c r="Q4180" vm="20396">
        <f ca="1"/>
        <v>48.9895</v>
      </c>
    </row>
    <row r="4181" spans="2:17" x14ac:dyDescent="0.2">
      <c r="B4181" vm="20397">
        <f ca="1"/>
        <v>137.34200000000001</v>
      </c>
      <c r="C4181" vm="20398">
        <f ca="1"/>
        <v>167.25049999999999</v>
      </c>
      <c r="O4181" vm="20399">
        <f ca="1"/>
        <v>413.03</v>
      </c>
      <c r="P4181" vm="18689">
        <f ca="1"/>
        <v>284</v>
      </c>
      <c r="Q4181" vm="19629">
        <f ca="1"/>
        <v>49.836199999999998</v>
      </c>
    </row>
    <row r="4182" spans="2:17" x14ac:dyDescent="0.2">
      <c r="B4182" vm="20400">
        <f ca="1"/>
        <v>137.1815</v>
      </c>
      <c r="C4182" vm="20401">
        <f ca="1"/>
        <v>166.57230000000001</v>
      </c>
      <c r="O4182" vm="20402">
        <f ca="1"/>
        <v>407</v>
      </c>
      <c r="P4182" vm="20403">
        <f ca="1"/>
        <v>282.04000000000002</v>
      </c>
      <c r="Q4182" vm="19744">
        <f ca="1"/>
        <v>49.666200000000003</v>
      </c>
    </row>
    <row r="4183" spans="2:17" x14ac:dyDescent="0.2">
      <c r="B4183" vm="20404">
        <f ca="1"/>
        <v>135.97550000000001</v>
      </c>
      <c r="C4183" vm="20405">
        <f ca="1"/>
        <v>164.5</v>
      </c>
      <c r="O4183" vm="20406">
        <f ca="1"/>
        <v>407.08</v>
      </c>
      <c r="P4183" vm="20407">
        <f ca="1"/>
        <v>284.27</v>
      </c>
      <c r="Q4183" vm="20408">
        <f ca="1"/>
        <v>49.7928</v>
      </c>
    </row>
    <row r="4184" spans="2:17" x14ac:dyDescent="0.2">
      <c r="B4184" vm="20409">
        <f ca="1"/>
        <v>137.25</v>
      </c>
      <c r="C4184" vm="20410">
        <f ca="1"/>
        <v>165.2835</v>
      </c>
      <c r="O4184" vm="20411">
        <f ca="1"/>
        <v>409.84</v>
      </c>
      <c r="P4184" vm="20412">
        <f ca="1"/>
        <v>292.33999999999997</v>
      </c>
      <c r="Q4184" vm="20413">
        <f ca="1"/>
        <v>49.892800000000001</v>
      </c>
    </row>
    <row r="4185" spans="2:17" x14ac:dyDescent="0.2">
      <c r="B4185" vm="20414">
        <f ca="1"/>
        <v>137.5249</v>
      </c>
      <c r="C4185" vm="20415">
        <f ca="1"/>
        <v>164.15</v>
      </c>
      <c r="O4185" vm="20416">
        <f ca="1"/>
        <v>417.1</v>
      </c>
      <c r="P4185" vm="19159">
        <f ca="1"/>
        <v>292.08999999999997</v>
      </c>
      <c r="Q4185" vm="20417">
        <f ca="1"/>
        <v>50.132800000000003</v>
      </c>
    </row>
    <row r="4186" spans="2:17" x14ac:dyDescent="0.2">
      <c r="B4186" vm="13315">
        <f ca="1"/>
        <v>137.75</v>
      </c>
      <c r="C4186" vm="20418">
        <f ca="1"/>
        <v>163.875</v>
      </c>
      <c r="O4186" vm="20419">
        <f ca="1"/>
        <v>421.35</v>
      </c>
      <c r="P4186" vm="20420">
        <f ca="1"/>
        <v>288.49</v>
      </c>
      <c r="Q4186" vm="20421">
        <f ca="1"/>
        <v>50.1828</v>
      </c>
    </row>
    <row r="4187" spans="2:17" x14ac:dyDescent="0.2">
      <c r="B4187" vm="14435">
        <f ca="1"/>
        <v>136.5</v>
      </c>
      <c r="C4187" vm="20422">
        <f ca="1"/>
        <v>162.09950000000001</v>
      </c>
      <c r="O4187" vm="20423">
        <f ca="1"/>
        <v>415.38</v>
      </c>
      <c r="P4187" vm="20424">
        <f ca="1"/>
        <v>291.55</v>
      </c>
      <c r="Q4187" vm="20425">
        <f ca="1"/>
        <v>49.442799999999998</v>
      </c>
    </row>
    <row r="4188" spans="2:17" x14ac:dyDescent="0.2">
      <c r="B4188" vm="20426">
        <f ca="1"/>
        <v>134.43549999999999</v>
      </c>
      <c r="C4188" vm="20427">
        <f ca="1"/>
        <v>159.70099999999999</v>
      </c>
      <c r="O4188" vm="20428">
        <f ca="1"/>
        <v>428.35</v>
      </c>
      <c r="P4188" vm="20429">
        <f ca="1"/>
        <v>291.70999999999998</v>
      </c>
      <c r="Q4188" vm="20430">
        <f ca="1"/>
        <v>50.159500000000001</v>
      </c>
    </row>
    <row r="4189" spans="2:17" x14ac:dyDescent="0.2">
      <c r="B4189" vm="15460">
        <f ca="1"/>
        <v>136</v>
      </c>
      <c r="C4189" vm="20431">
        <f ca="1"/>
        <v>160.1936</v>
      </c>
      <c r="O4189" vm="20432">
        <f ca="1"/>
        <v>430.56</v>
      </c>
      <c r="P4189" vm="20433">
        <f ca="1"/>
        <v>306.32</v>
      </c>
      <c r="Q4189" vm="20434">
        <f ca="1"/>
        <v>50.509500000000003</v>
      </c>
    </row>
    <row r="4190" spans="2:17" x14ac:dyDescent="0.2">
      <c r="B4190" vm="20435">
        <f ca="1"/>
        <v>137.96950000000001</v>
      </c>
      <c r="C4190" vm="20436">
        <f ca="1"/>
        <v>160.595</v>
      </c>
      <c r="O4190" vm="20437">
        <f ca="1"/>
        <v>425.52</v>
      </c>
      <c r="P4190" vm="20438">
        <f ca="1"/>
        <v>307.5</v>
      </c>
      <c r="Q4190" vm="19571">
        <f ca="1"/>
        <v>50.166200000000003</v>
      </c>
    </row>
    <row r="4191" spans="2:17" x14ac:dyDescent="0.2">
      <c r="B4191" vm="20439">
        <f ca="1"/>
        <v>140.61150000000001</v>
      </c>
      <c r="C4191" vm="20440">
        <f ca="1"/>
        <v>164</v>
      </c>
      <c r="O4191" vm="20441">
        <f ca="1"/>
        <v>421.85</v>
      </c>
      <c r="P4191" vm="20442">
        <f ca="1"/>
        <v>306.89</v>
      </c>
      <c r="Q4191" vm="20443">
        <f ca="1"/>
        <v>49.469499999999996</v>
      </c>
    </row>
    <row r="4192" spans="2:17" x14ac:dyDescent="0.2">
      <c r="B4192" vm="20444">
        <f ca="1"/>
        <v>141.625</v>
      </c>
      <c r="C4192" vm="20445">
        <f ca="1"/>
        <v>165.49350000000001</v>
      </c>
      <c r="O4192" vm="20446">
        <f ca="1"/>
        <v>419.77</v>
      </c>
      <c r="P4192" vm="20447">
        <f ca="1"/>
        <v>310.08999999999997</v>
      </c>
      <c r="Q4192" vm="20448">
        <f ca="1"/>
        <v>49.156199999999998</v>
      </c>
    </row>
    <row r="4193" spans="2:17" x14ac:dyDescent="0.2">
      <c r="B4193" vm="20449">
        <f ca="1"/>
        <v>141.75</v>
      </c>
      <c r="C4193" vm="15203">
        <f ca="1"/>
        <v>164.95</v>
      </c>
      <c r="O4193" vm="20450">
        <f ca="1"/>
        <v>418.01</v>
      </c>
      <c r="P4193" vm="20451">
        <f ca="1"/>
        <v>309.04000000000002</v>
      </c>
      <c r="Q4193" vm="20452">
        <f ca="1"/>
        <v>49.169499999999999</v>
      </c>
    </row>
    <row r="4194" spans="2:17" x14ac:dyDescent="0.2">
      <c r="B4194" vm="20453">
        <f ca="1"/>
        <v>141.6525</v>
      </c>
      <c r="C4194" vm="20454">
        <f ca="1"/>
        <v>166.66149999999999</v>
      </c>
      <c r="O4194" vm="20455">
        <f ca="1"/>
        <v>418.76</v>
      </c>
      <c r="P4194" vm="20456">
        <f ca="1"/>
        <v>309.49</v>
      </c>
      <c r="Q4194" vm="20457">
        <f ca="1"/>
        <v>48.806199999999997</v>
      </c>
    </row>
    <row r="4195" spans="2:17" x14ac:dyDescent="0.2">
      <c r="B4195" vm="20458">
        <f ca="1"/>
        <v>144.4</v>
      </c>
      <c r="C4195" vm="20459">
        <f ca="1"/>
        <v>167.87129999999999</v>
      </c>
      <c r="O4195" vm="20460">
        <f ca="1"/>
        <v>417</v>
      </c>
      <c r="P4195" vm="20461">
        <f ca="1"/>
        <v>309.3</v>
      </c>
      <c r="Q4195" vm="20462">
        <f ca="1"/>
        <v>49.329500000000003</v>
      </c>
    </row>
    <row r="4196" spans="2:17" x14ac:dyDescent="0.2">
      <c r="B4196" vm="20463">
        <f ca="1"/>
        <v>145.14699999999999</v>
      </c>
      <c r="C4196" vm="20464">
        <f ca="1"/>
        <v>171.24</v>
      </c>
      <c r="O4196" vm="20465">
        <f ca="1"/>
        <v>416.54</v>
      </c>
      <c r="P4196" vm="20466">
        <f ca="1"/>
        <v>307.56</v>
      </c>
      <c r="Q4196" vm="20467">
        <f ca="1"/>
        <v>49.186199999999999</v>
      </c>
    </row>
    <row r="4197" spans="2:17" x14ac:dyDescent="0.2">
      <c r="B4197" vm="13179">
        <f ca="1"/>
        <v>145</v>
      </c>
      <c r="C4197" vm="20468">
        <f ca="1"/>
        <v>174.81979999999999</v>
      </c>
      <c r="O4197" vm="20469">
        <f ca="1"/>
        <v>419.16</v>
      </c>
      <c r="P4197" vm="20470">
        <f ca="1"/>
        <v>309.48</v>
      </c>
      <c r="Q4197" vm="20471">
        <f ca="1"/>
        <v>49.372799999999998</v>
      </c>
    </row>
    <row r="4198" spans="2:17" x14ac:dyDescent="0.2">
      <c r="B4198" vm="20472">
        <f ca="1"/>
        <v>145.21600000000001</v>
      </c>
      <c r="C4198" vm="20473">
        <f ca="1"/>
        <v>174.738</v>
      </c>
      <c r="O4198" vm="20474">
        <f ca="1"/>
        <v>421.93</v>
      </c>
      <c r="P4198" vm="20475">
        <f ca="1"/>
        <v>310</v>
      </c>
      <c r="Q4198" vm="20476">
        <f ca="1"/>
        <v>49.399500000000003</v>
      </c>
    </row>
    <row r="4199" spans="2:17" x14ac:dyDescent="0.2">
      <c r="B4199" vm="20477">
        <f ca="1"/>
        <v>143.0805</v>
      </c>
      <c r="C4199" vm="20478">
        <f ca="1"/>
        <v>172.6</v>
      </c>
      <c r="O4199" vm="20479">
        <f ca="1"/>
        <v>420.3</v>
      </c>
      <c r="P4199" vm="20480">
        <f ca="1"/>
        <v>311.86</v>
      </c>
      <c r="Q4199" vm="20481">
        <f ca="1"/>
        <v>49.656199999999998</v>
      </c>
    </row>
    <row r="4200" spans="2:17" x14ac:dyDescent="0.2">
      <c r="B4200" vm="20482">
        <f ca="1"/>
        <v>143.83449999999999</v>
      </c>
      <c r="C4200" vm="20483">
        <f ca="1"/>
        <v>173.9</v>
      </c>
      <c r="O4200" vm="20484">
        <f ca="1"/>
        <v>421.19</v>
      </c>
      <c r="P4200" vm="20485">
        <f ca="1"/>
        <v>307.3</v>
      </c>
      <c r="Q4200" vm="20486">
        <f ca="1"/>
        <v>48.982799999999997</v>
      </c>
    </row>
    <row r="4201" spans="2:17" x14ac:dyDescent="0.2">
      <c r="B4201" vm="20487">
        <f ca="1"/>
        <v>144.1</v>
      </c>
      <c r="C4201" vm="20488">
        <f ca="1"/>
        <v>175.58250000000001</v>
      </c>
      <c r="O4201" vm="20489">
        <f ca="1"/>
        <v>415.34</v>
      </c>
      <c r="P4201" vm="20490">
        <f ca="1"/>
        <v>307.97000000000003</v>
      </c>
      <c r="Q4201" vm="20491">
        <f ca="1"/>
        <v>49.152799999999999</v>
      </c>
    </row>
    <row r="4202" spans="2:17" x14ac:dyDescent="0.2">
      <c r="B4202" vm="20492">
        <f ca="1"/>
        <v>143.84049999999999</v>
      </c>
      <c r="C4202" vm="20493">
        <f ca="1"/>
        <v>176.30099999999999</v>
      </c>
      <c r="O4202" vm="20494">
        <f ca="1"/>
        <v>415.56</v>
      </c>
      <c r="P4202" vm="20480">
        <f ca="1"/>
        <v>311.86</v>
      </c>
      <c r="Q4202" vm="20495">
        <f ca="1"/>
        <v>49.066200000000002</v>
      </c>
    </row>
    <row r="4203" spans="2:17" x14ac:dyDescent="0.2">
      <c r="B4203" vm="20496">
        <f ca="1"/>
        <v>144.21250000000001</v>
      </c>
      <c r="C4203" vm="20497">
        <f ca="1"/>
        <v>175.0915</v>
      </c>
      <c r="O4203" vm="20498">
        <f ca="1"/>
        <v>407.98</v>
      </c>
      <c r="P4203" vm="20499">
        <f ca="1"/>
        <v>314.2</v>
      </c>
      <c r="Q4203" vm="20500">
        <f ca="1"/>
        <v>48.839500000000001</v>
      </c>
    </row>
    <row r="4204" spans="2:17" x14ac:dyDescent="0.2">
      <c r="B4204" vm="20501">
        <f ca="1"/>
        <v>141.9495</v>
      </c>
      <c r="C4204" vm="20502">
        <f ca="1"/>
        <v>174.14</v>
      </c>
      <c r="O4204" vm="20503">
        <f ca="1"/>
        <v>417.59</v>
      </c>
      <c r="P4204" vm="20504">
        <f ca="1"/>
        <v>310.77</v>
      </c>
      <c r="Q4204" vm="20505">
        <f ca="1"/>
        <v>48.492800000000003</v>
      </c>
    </row>
    <row r="4205" spans="2:17" x14ac:dyDescent="0.2">
      <c r="B4205" vm="20506">
        <f ca="1"/>
        <v>142.99529999999999</v>
      </c>
      <c r="C4205" vm="20507">
        <f ca="1"/>
        <v>173.7775</v>
      </c>
      <c r="O4205" vm="20508">
        <f ca="1"/>
        <v>412.52</v>
      </c>
      <c r="P4205" vm="20509">
        <f ca="1"/>
        <v>314.29000000000002</v>
      </c>
      <c r="Q4205" vm="20510">
        <f ca="1"/>
        <v>48.0229</v>
      </c>
    </row>
    <row r="4206" spans="2:17" x14ac:dyDescent="0.2">
      <c r="B4206" vm="20511">
        <f ca="1"/>
        <v>142.7715</v>
      </c>
      <c r="C4206" vm="20512">
        <f ca="1"/>
        <v>172.126</v>
      </c>
      <c r="O4206" vm="20513">
        <f ca="1"/>
        <v>419.67</v>
      </c>
      <c r="P4206" vm="20514">
        <f ca="1"/>
        <v>316.89999999999998</v>
      </c>
      <c r="Q4206" vm="20515">
        <f ca="1"/>
        <v>48.1462</v>
      </c>
    </row>
    <row r="4207" spans="2:17" x14ac:dyDescent="0.2">
      <c r="B4207" vm="20516">
        <f ca="1"/>
        <v>143.95050000000001</v>
      </c>
      <c r="C4207" vm="20517">
        <f ca="1"/>
        <v>172.99799999999999</v>
      </c>
      <c r="O4207" vm="20518">
        <f ca="1"/>
        <v>414.97</v>
      </c>
      <c r="P4207" vm="20519">
        <f ca="1"/>
        <v>317.10000000000002</v>
      </c>
      <c r="Q4207" vm="19841">
        <f ca="1"/>
        <v>48.046199999999999</v>
      </c>
    </row>
    <row r="4208" spans="2:17" x14ac:dyDescent="0.2">
      <c r="B4208" vm="20520">
        <f ca="1"/>
        <v>143.03049999999999</v>
      </c>
      <c r="C4208" vm="20521">
        <f ca="1"/>
        <v>174.42070000000001</v>
      </c>
      <c r="O4208" vm="20522">
        <f ca="1"/>
        <v>416.92</v>
      </c>
      <c r="P4208" vm="20523">
        <f ca="1"/>
        <v>312.42</v>
      </c>
      <c r="Q4208" vm="20524">
        <f ca="1"/>
        <v>47.832900000000002</v>
      </c>
    </row>
    <row r="4209" spans="2:17" x14ac:dyDescent="0.2">
      <c r="B4209" vm="20525">
        <f ca="1"/>
        <v>138.16149999999999</v>
      </c>
      <c r="C4209" vm="20526">
        <f ca="1"/>
        <v>169.8</v>
      </c>
      <c r="O4209" vm="20527">
        <f ca="1"/>
        <v>415.01</v>
      </c>
      <c r="P4209" vm="20528">
        <f ca="1"/>
        <v>309.98</v>
      </c>
      <c r="Q4209" vm="20529">
        <f ca="1"/>
        <v>47.566200000000002</v>
      </c>
    </row>
    <row r="4210" spans="2:17" x14ac:dyDescent="0.2">
      <c r="B4210" vm="20530">
        <f ca="1"/>
        <v>139.74950000000001</v>
      </c>
      <c r="C4210" vm="20389">
        <f ca="1"/>
        <v>168.75</v>
      </c>
      <c r="O4210" vm="20531">
        <f ca="1"/>
        <v>404.94</v>
      </c>
      <c r="P4210" vm="20532">
        <f ca="1"/>
        <v>308.87</v>
      </c>
      <c r="Q4210" vm="20533">
        <f ca="1"/>
        <v>47.822899999999997</v>
      </c>
    </row>
    <row r="4211" spans="2:17" x14ac:dyDescent="0.2">
      <c r="B4211" vm="20534">
        <f ca="1"/>
        <v>139.304</v>
      </c>
      <c r="C4211" vm="20535">
        <f ca="1"/>
        <v>167.55</v>
      </c>
      <c r="O4211" vm="20536">
        <f ca="1"/>
        <v>409.8</v>
      </c>
      <c r="P4211" vm="20537">
        <f ca="1"/>
        <v>311.83</v>
      </c>
      <c r="Q4211" vm="20538">
        <f ca="1"/>
        <v>47.7395</v>
      </c>
    </row>
    <row r="4212" spans="2:17" x14ac:dyDescent="0.2">
      <c r="B4212" vm="20539">
        <f ca="1"/>
        <v>140.98750000000001</v>
      </c>
      <c r="C4212" vm="20540">
        <f ca="1"/>
        <v>169.0025</v>
      </c>
      <c r="O4212" vm="20541">
        <f ca="1"/>
        <v>406.94</v>
      </c>
      <c r="P4212" vm="20542">
        <f ca="1"/>
        <v>307.36</v>
      </c>
      <c r="Q4212" vm="20336">
        <f ca="1"/>
        <v>47.499499999999998</v>
      </c>
    </row>
    <row r="4213" spans="2:17" x14ac:dyDescent="0.2">
      <c r="B4213" vm="20543">
        <f ca="1"/>
        <v>140.5385</v>
      </c>
      <c r="C4213" vm="20544">
        <f ca="1"/>
        <v>170.10050000000001</v>
      </c>
      <c r="O4213" vm="20545">
        <f ca="1"/>
        <v>407.83</v>
      </c>
      <c r="P4213" vm="20546">
        <f ca="1"/>
        <v>313.04000000000002</v>
      </c>
      <c r="Q4213" vm="20547">
        <f ca="1"/>
        <v>47.622900000000001</v>
      </c>
    </row>
    <row r="4214" spans="2:17" x14ac:dyDescent="0.2">
      <c r="B4214" vm="20548">
        <f ca="1"/>
        <v>140.80430000000001</v>
      </c>
      <c r="C4214" vm="20549">
        <f ca="1"/>
        <v>168.57499999999999</v>
      </c>
      <c r="O4214" vm="20550">
        <f ca="1"/>
        <v>402.6</v>
      </c>
      <c r="P4214" vm="20551">
        <f ca="1"/>
        <v>314.82</v>
      </c>
      <c r="Q4214" vm="20552">
        <f ca="1"/>
        <v>47.292900000000003</v>
      </c>
    </row>
    <row r="4215" spans="2:17" x14ac:dyDescent="0.2">
      <c r="B4215" vm="20553">
        <f ca="1"/>
        <v>138.655</v>
      </c>
      <c r="C4215" vm="20554">
        <f ca="1"/>
        <v>167.88550000000001</v>
      </c>
      <c r="O4215" vm="20555">
        <f ca="1"/>
        <v>397</v>
      </c>
      <c r="P4215" vm="20556">
        <f ca="1"/>
        <v>315.83</v>
      </c>
      <c r="Q4215" vm="20557">
        <f ca="1"/>
        <v>46.882899999999999</v>
      </c>
    </row>
    <row r="4216" spans="2:17" x14ac:dyDescent="0.2">
      <c r="B4216" vm="20558">
        <f ca="1"/>
        <v>136.97999999999999</v>
      </c>
      <c r="C4216" vm="20559">
        <f ca="1"/>
        <v>166.10550000000001</v>
      </c>
      <c r="O4216" vm="20560">
        <f ca="1"/>
        <v>401.49</v>
      </c>
      <c r="P4216" vm="20561">
        <f ca="1"/>
        <v>314.74</v>
      </c>
      <c r="Q4216" vm="20562">
        <f ca="1"/>
        <v>46.8795</v>
      </c>
    </row>
    <row r="4217" spans="2:17" x14ac:dyDescent="0.2">
      <c r="B4217" vm="20563">
        <f ca="1"/>
        <v>134.26150000000001</v>
      </c>
      <c r="C4217" vm="20061">
        <f ca="1"/>
        <v>165.8</v>
      </c>
      <c r="O4217" vm="20564">
        <f ca="1"/>
        <v>391.6</v>
      </c>
      <c r="P4217" vm="19435">
        <f ca="1"/>
        <v>315.82</v>
      </c>
      <c r="Q4217" vm="20565">
        <f ca="1"/>
        <v>46.419499999999999</v>
      </c>
    </row>
    <row r="4218" spans="2:17" x14ac:dyDescent="0.2">
      <c r="B4218" vm="20566">
        <f ca="1"/>
        <v>134.44749999999999</v>
      </c>
      <c r="C4218" vm="20567">
        <f ca="1"/>
        <v>164.45050000000001</v>
      </c>
      <c r="O4218" vm="20568">
        <f ca="1"/>
        <v>391.62</v>
      </c>
      <c r="P4218" vm="20569">
        <f ca="1"/>
        <v>318.5</v>
      </c>
      <c r="Q4218" vm="20570">
        <f ca="1"/>
        <v>45.696199999999997</v>
      </c>
    </row>
    <row r="4219" spans="2:17" x14ac:dyDescent="0.2">
      <c r="B4219" vm="20571">
        <f ca="1"/>
        <v>135.9605</v>
      </c>
      <c r="C4219" vm="20572">
        <f ca="1"/>
        <v>163.96950000000001</v>
      </c>
      <c r="O4219" vm="20573">
        <f ca="1"/>
        <v>389.34</v>
      </c>
      <c r="P4219" vm="20537">
        <f ca="1"/>
        <v>311.83</v>
      </c>
      <c r="Q4219" vm="20574">
        <f ca="1"/>
        <v>45.316200000000002</v>
      </c>
    </row>
    <row r="4220" spans="2:17" x14ac:dyDescent="0.2">
      <c r="B4220" vm="20575">
        <f ca="1"/>
        <v>134.041</v>
      </c>
      <c r="C4220" vm="20576">
        <f ca="1"/>
        <v>160.22499999999999</v>
      </c>
      <c r="O4220" vm="20577">
        <f ca="1"/>
        <v>390.75</v>
      </c>
      <c r="P4220" vm="20578">
        <f ca="1"/>
        <v>313.57</v>
      </c>
      <c r="Q4220" vm="20579">
        <f ca="1"/>
        <v>45.4129</v>
      </c>
    </row>
    <row r="4221" spans="2:17" x14ac:dyDescent="0.2">
      <c r="B4221" vm="20580">
        <f ca="1"/>
        <v>134.75</v>
      </c>
      <c r="C4221" vm="20581">
        <f ca="1"/>
        <v>160.6765</v>
      </c>
      <c r="O4221" vm="20582">
        <f ca="1"/>
        <v>396.76</v>
      </c>
      <c r="P4221" vm="20583">
        <f ca="1"/>
        <v>315.64999999999998</v>
      </c>
      <c r="Q4221" vm="20584">
        <f ca="1"/>
        <v>46.259500000000003</v>
      </c>
    </row>
    <row r="4222" spans="2:17" x14ac:dyDescent="0.2">
      <c r="B4222" vm="20585">
        <f ca="1"/>
        <v>138.892</v>
      </c>
      <c r="C4222" vm="20586">
        <f ca="1"/>
        <v>164.577</v>
      </c>
      <c r="O4222" vm="20587">
        <f ca="1"/>
        <v>406.41</v>
      </c>
      <c r="P4222" vm="20588">
        <f ca="1"/>
        <v>318.17</v>
      </c>
      <c r="Q4222" vm="20589">
        <f ca="1"/>
        <v>46.552900000000001</v>
      </c>
    </row>
    <row r="4223" spans="2:17" x14ac:dyDescent="0.2">
      <c r="B4223" vm="20590">
        <f ca="1"/>
        <v>139.577</v>
      </c>
      <c r="C4223" vm="20591">
        <f ca="1"/>
        <v>165.85</v>
      </c>
      <c r="O4223" vm="20592">
        <f ca="1"/>
        <v>408</v>
      </c>
      <c r="P4223" vm="20593">
        <f ca="1"/>
        <v>319.77</v>
      </c>
      <c r="Q4223" vm="20594">
        <f ca="1"/>
        <v>46.5062</v>
      </c>
    </row>
    <row r="4224" spans="2:17" x14ac:dyDescent="0.2">
      <c r="B4224" vm="20595">
        <f ca="1"/>
        <v>139.292</v>
      </c>
      <c r="C4224" vm="19716">
        <f ca="1"/>
        <v>163.75</v>
      </c>
      <c r="O4224" vm="20596">
        <f ca="1"/>
        <v>405.11</v>
      </c>
      <c r="P4224" vm="20597">
        <f ca="1"/>
        <v>319.27</v>
      </c>
      <c r="Q4224" vm="20207">
        <f ca="1"/>
        <v>46.446199999999997</v>
      </c>
    </row>
    <row r="4225" spans="2:17" x14ac:dyDescent="0.2">
      <c r="B4225" vm="20598">
        <f ca="1"/>
        <v>139.47999999999999</v>
      </c>
      <c r="C4225" vm="20599">
        <f ca="1"/>
        <v>162.85</v>
      </c>
      <c r="O4225" vm="20600">
        <f ca="1"/>
        <v>403.34</v>
      </c>
      <c r="P4225" vm="20601">
        <f ca="1"/>
        <v>314.68</v>
      </c>
      <c r="Q4225" vm="20602">
        <f ca="1"/>
        <v>46.499499999999998</v>
      </c>
    </row>
    <row r="4226" spans="2:17" x14ac:dyDescent="0.2">
      <c r="B4226" vm="20603">
        <f ca="1"/>
        <v>137.4025</v>
      </c>
      <c r="C4226" vm="20604">
        <f ca="1"/>
        <v>163.4855</v>
      </c>
      <c r="O4226" vm="20605">
        <f ca="1"/>
        <v>425.66</v>
      </c>
      <c r="P4226" vm="20606">
        <f ca="1"/>
        <v>316.12</v>
      </c>
      <c r="Q4226" vm="20607">
        <f ca="1"/>
        <v>46.166200000000003</v>
      </c>
    </row>
    <row r="4227" spans="2:17" x14ac:dyDescent="0.2">
      <c r="B4227" vm="20608">
        <f ca="1"/>
        <v>139.47380000000001</v>
      </c>
      <c r="C4227" vm="20609">
        <f ca="1"/>
        <v>165.12270000000001</v>
      </c>
      <c r="O4227" vm="20375">
        <f ca="1"/>
        <v>422.05</v>
      </c>
      <c r="Q4227" vm="20610">
        <f ca="1"/>
        <v>46.872900000000001</v>
      </c>
    </row>
    <row r="4228" spans="2:17" x14ac:dyDescent="0.2">
      <c r="B4228" vm="20611">
        <f ca="1"/>
        <v>141.61449999999999</v>
      </c>
      <c r="C4228" vm="20612">
        <f ca="1"/>
        <v>165.571</v>
      </c>
      <c r="O4228" vm="20613">
        <f ca="1"/>
        <v>428</v>
      </c>
      <c r="Q4228" vm="19510">
        <f ca="1"/>
        <v>46.666200000000003</v>
      </c>
    </row>
    <row r="4229" spans="2:17" x14ac:dyDescent="0.2">
      <c r="B4229" vm="20614">
        <f ca="1"/>
        <v>141.07650000000001</v>
      </c>
      <c r="C4229" vm="20615">
        <f ca="1"/>
        <v>169.4179</v>
      </c>
      <c r="O4229" vm="20616">
        <f ca="1"/>
        <v>426.83</v>
      </c>
      <c r="Q4229" vm="20617">
        <f ca="1"/>
        <v>48.209499999999998</v>
      </c>
    </row>
    <row r="4230" spans="2:17" x14ac:dyDescent="0.2">
      <c r="B4230" vm="20618">
        <f ca="1"/>
        <v>143.38749999999999</v>
      </c>
      <c r="C4230" vm="20619">
        <f ca="1"/>
        <v>171.71449999999999</v>
      </c>
      <c r="O4230" vm="20620">
        <f ca="1"/>
        <v>427</v>
      </c>
      <c r="Q4230" vm="20621">
        <f ca="1"/>
        <v>48.296199999999999</v>
      </c>
    </row>
    <row r="4231" spans="2:17" x14ac:dyDescent="0.2">
      <c r="B4231" vm="20622">
        <f ca="1"/>
        <v>143.33799999999999</v>
      </c>
      <c r="C4231" vm="20623">
        <f ca="1"/>
        <v>172.63300000000001</v>
      </c>
      <c r="O4231" vm="20624">
        <f ca="1"/>
        <v>435.5</v>
      </c>
      <c r="Q4231" vm="20625">
        <f ca="1"/>
        <v>48.859499999999997</v>
      </c>
    </row>
    <row r="4232" spans="2:17" x14ac:dyDescent="0.2">
      <c r="B4232" vm="20626">
        <f ca="1"/>
        <v>141.76900000000001</v>
      </c>
      <c r="C4232" vm="20627">
        <f ca="1"/>
        <v>170.71250000000001</v>
      </c>
      <c r="O4232" vm="20628">
        <f ca="1"/>
        <v>440.84</v>
      </c>
      <c r="Q4232" vm="20629">
        <f ca="1"/>
        <v>49.032800000000002</v>
      </c>
    </row>
    <row r="4233" spans="2:17" x14ac:dyDescent="0.2">
      <c r="B4233" vm="20630">
        <f ca="1"/>
        <v>139.15</v>
      </c>
      <c r="C4233" vm="20631">
        <f ca="1"/>
        <v>171.05</v>
      </c>
      <c r="O4233" vm="20632">
        <f ca="1"/>
        <v>450</v>
      </c>
      <c r="Q4233" vm="20633">
        <f ca="1"/>
        <v>49.592799999999997</v>
      </c>
    </row>
    <row r="4234" spans="2:17" x14ac:dyDescent="0.2">
      <c r="B4234" vm="20634">
        <f ca="1"/>
        <v>137.55000000000001</v>
      </c>
      <c r="C4234" vm="20635">
        <f ca="1"/>
        <v>166.75</v>
      </c>
      <c r="O4234" vm="20636">
        <f ca="1"/>
        <v>450.49</v>
      </c>
      <c r="Q4234" vm="19644">
        <f ca="1"/>
        <v>49.999499999999998</v>
      </c>
    </row>
    <row r="4235" spans="2:17" x14ac:dyDescent="0.2">
      <c r="B4235" vm="20637">
        <f ca="1"/>
        <v>139.26349999999999</v>
      </c>
      <c r="C4235" vm="20638">
        <f ca="1"/>
        <v>167.47550000000001</v>
      </c>
      <c r="O4235" vm="20639">
        <f ca="1"/>
        <v>454.64</v>
      </c>
      <c r="Q4235" vm="20640">
        <f ca="1"/>
        <v>49.652799999999999</v>
      </c>
    </row>
    <row r="4236" spans="2:17" x14ac:dyDescent="0.2">
      <c r="B4236" vm="20641">
        <f ca="1"/>
        <v>139.405</v>
      </c>
      <c r="C4236" vm="20642">
        <f ca="1"/>
        <v>169.4</v>
      </c>
      <c r="O4236" vm="20643">
        <f ca="1"/>
        <v>453</v>
      </c>
      <c r="Q4236" vm="20644">
        <f ca="1"/>
        <v>49.446199999999997</v>
      </c>
    </row>
    <row r="4237" spans="2:17" x14ac:dyDescent="0.2">
      <c r="B4237" vm="20645">
        <f ca="1"/>
        <v>147.1345</v>
      </c>
      <c r="C4237" vm="20646">
        <f ca="1"/>
        <v>170.10480000000001</v>
      </c>
      <c r="O4237" vm="20647">
        <f ca="1"/>
        <v>454.41</v>
      </c>
      <c r="Q4237" vm="20648">
        <f ca="1"/>
        <v>49.302799999999998</v>
      </c>
    </row>
    <row r="4238" spans="2:17" x14ac:dyDescent="0.2">
      <c r="B4238" vm="20649">
        <f ca="1"/>
        <v>145.078</v>
      </c>
      <c r="C4238" vm="20650">
        <f ca="1"/>
        <v>165.001</v>
      </c>
      <c r="O4238" vm="20651">
        <f ca="1"/>
        <v>461.82</v>
      </c>
      <c r="Q4238" vm="20652">
        <f ca="1"/>
        <v>49.992800000000003</v>
      </c>
    </row>
    <row r="4239" spans="2:17" x14ac:dyDescent="0.2">
      <c r="B4239" vm="20653">
        <f ca="1"/>
        <v>148.04599999999999</v>
      </c>
      <c r="C4239" vm="20654">
        <f ca="1"/>
        <v>168.09</v>
      </c>
      <c r="O4239" vm="20655">
        <f ca="1"/>
        <v>456.26</v>
      </c>
      <c r="Q4239" vm="20656">
        <f ca="1"/>
        <v>49.9895</v>
      </c>
    </row>
    <row r="4240" spans="2:17" x14ac:dyDescent="0.2">
      <c r="B4240" vm="20657">
        <f ca="1"/>
        <v>144.5795</v>
      </c>
      <c r="C4240" vm="20658">
        <f ca="1"/>
        <v>165.75049999999999</v>
      </c>
      <c r="O4240" vm="20659">
        <f ca="1"/>
        <v>450.42</v>
      </c>
      <c r="Q4240" vm="20660">
        <f ca="1"/>
        <v>49.866199999999999</v>
      </c>
    </row>
    <row r="4241" spans="2:17" x14ac:dyDescent="0.2">
      <c r="B4241" vm="20661">
        <f ca="1"/>
        <v>145.90049999999999</v>
      </c>
      <c r="C4241" vm="15176">
        <f ca="1"/>
        <v>165.45</v>
      </c>
      <c r="O4241" vm="20662">
        <f ca="1"/>
        <v>457.6</v>
      </c>
      <c r="Q4241" vm="20663">
        <f ca="1"/>
        <v>50.0595</v>
      </c>
    </row>
    <row r="4242" spans="2:17" x14ac:dyDescent="0.2">
      <c r="B4242" vm="20664">
        <f ca="1"/>
        <v>147.12450000000001</v>
      </c>
      <c r="C4242" vm="20665">
        <f ca="1"/>
        <v>168.5</v>
      </c>
      <c r="O4242" vm="20666">
        <f ca="1"/>
        <v>457.83</v>
      </c>
      <c r="Q4242" vm="19619">
        <f ca="1"/>
        <v>50.666200000000003</v>
      </c>
    </row>
    <row r="4243" spans="2:17" x14ac:dyDescent="0.2">
      <c r="B4243" vm="20667">
        <f ca="1"/>
        <v>149.1695</v>
      </c>
      <c r="C4243" vm="20668">
        <f ca="1"/>
        <v>173.85</v>
      </c>
      <c r="O4243" vm="20669">
        <f ca="1"/>
        <v>456.85</v>
      </c>
      <c r="Q4243" vm="20670">
        <f ca="1"/>
        <v>50.072800000000001</v>
      </c>
    </row>
    <row r="4244" spans="2:17" x14ac:dyDescent="0.2">
      <c r="B4244" vm="20671">
        <f ca="1"/>
        <v>149.82499999999999</v>
      </c>
      <c r="C4244" vm="20672">
        <f ca="1"/>
        <v>176.16200000000001</v>
      </c>
      <c r="O4244" vm="20673">
        <f ca="1"/>
        <v>462.62</v>
      </c>
      <c r="Q4244" vm="20674">
        <f ca="1"/>
        <v>49.839500000000001</v>
      </c>
    </row>
    <row r="4245" spans="2:17" x14ac:dyDescent="0.2">
      <c r="B4245" vm="20675">
        <f ca="1"/>
        <v>149.233</v>
      </c>
      <c r="C4245" vm="20676">
        <f ca="1"/>
        <v>175.76249999999999</v>
      </c>
      <c r="O4245" vm="20677">
        <f ca="1"/>
        <v>465.39</v>
      </c>
      <c r="Q4245" vm="20678">
        <f ca="1"/>
        <v>49.5762</v>
      </c>
    </row>
    <row r="4246" spans="2:17" x14ac:dyDescent="0.2">
      <c r="B4246" vm="20679">
        <f ca="1"/>
        <v>147.5</v>
      </c>
      <c r="C4246" vm="20680">
        <f ca="1"/>
        <v>178.1935</v>
      </c>
      <c r="O4246" vm="20681">
        <f ca="1"/>
        <v>460</v>
      </c>
      <c r="Q4246" vm="20682">
        <f ca="1"/>
        <v>49.589500000000001</v>
      </c>
    </row>
    <row r="4247" spans="2:17" x14ac:dyDescent="0.2">
      <c r="B4247" vm="20683">
        <f ca="1"/>
        <v>146.48949999999999</v>
      </c>
      <c r="C4247" vm="14243">
        <f ca="1"/>
        <v>175.65</v>
      </c>
      <c r="O4247" vm="20684">
        <f ca="1"/>
        <v>460.67</v>
      </c>
      <c r="Q4247" vm="19744">
        <f ca="1"/>
        <v>49.666200000000003</v>
      </c>
    </row>
    <row r="4248" spans="2:17" x14ac:dyDescent="0.2">
      <c r="B4248" vm="20685">
        <f ca="1"/>
        <v>146.6155</v>
      </c>
      <c r="C4248" vm="19336">
        <f ca="1"/>
        <v>174.25</v>
      </c>
      <c r="O4248" vm="20686">
        <f ca="1"/>
        <v>458</v>
      </c>
      <c r="Q4248" vm="20687">
        <f ca="1"/>
        <v>49.382800000000003</v>
      </c>
    </row>
    <row r="4249" spans="2:17" x14ac:dyDescent="0.2">
      <c r="B4249" vm="20688">
        <f ca="1"/>
        <v>148.90049999999999</v>
      </c>
      <c r="C4249" vm="14190">
        <f ca="1"/>
        <v>176.85</v>
      </c>
      <c r="O4249" vm="20689">
        <f ca="1"/>
        <v>452.99</v>
      </c>
      <c r="Q4249" vm="19474">
        <f ca="1"/>
        <v>48.366199999999999</v>
      </c>
    </row>
    <row r="4250" spans="2:17" x14ac:dyDescent="0.2">
      <c r="B4250" vm="20690">
        <f ca="1"/>
        <v>148.14949999999999</v>
      </c>
      <c r="C4250" vm="20691">
        <f ca="1"/>
        <v>176.95</v>
      </c>
      <c r="O4250" vm="20692">
        <f ca="1"/>
        <v>450.39</v>
      </c>
      <c r="Q4250" vm="20693">
        <f ca="1"/>
        <v>47.719499999999996</v>
      </c>
    </row>
    <row r="4251" spans="2:17" x14ac:dyDescent="0.2">
      <c r="B4251" vm="20694">
        <f ca="1"/>
        <v>148.0275</v>
      </c>
      <c r="C4251" vm="20695">
        <f ca="1"/>
        <v>178.23599999999999</v>
      </c>
      <c r="O4251" vm="20696">
        <f ca="1"/>
        <v>448.73</v>
      </c>
      <c r="Q4251" vm="20697">
        <f ca="1"/>
        <v>47.3795</v>
      </c>
    </row>
    <row r="4252" spans="2:17" x14ac:dyDescent="0.2">
      <c r="B4252" vm="20698">
        <f ca="1"/>
        <v>148.2415</v>
      </c>
      <c r="C4252" vm="20699">
        <f ca="1"/>
        <v>178.3175</v>
      </c>
      <c r="O4252" vm="20700">
        <f ca="1"/>
        <v>448.13</v>
      </c>
      <c r="Q4252" vm="20701">
        <f ca="1"/>
        <v>47.872900000000001</v>
      </c>
    </row>
    <row r="4253" spans="2:17" x14ac:dyDescent="0.2">
      <c r="B4253" vm="20702">
        <f ca="1"/>
        <v>149.97540000000001</v>
      </c>
      <c r="C4253" vm="20703">
        <f ca="1"/>
        <v>185.6345</v>
      </c>
      <c r="O4253" vm="20704">
        <f ca="1"/>
        <v>442.82</v>
      </c>
      <c r="Q4253" vm="20705">
        <f ca="1"/>
        <v>47.552900000000001</v>
      </c>
    </row>
    <row r="4254" spans="2:17" x14ac:dyDescent="0.2">
      <c r="B4254" vm="20706">
        <f ca="1"/>
        <v>149.33250000000001</v>
      </c>
      <c r="C4254" vm="20707">
        <f ca="1"/>
        <v>183.81880000000001</v>
      </c>
      <c r="O4254" vm="20708">
        <f ca="1"/>
        <v>436.01</v>
      </c>
      <c r="Q4254" vm="20709">
        <f ca="1"/>
        <v>48.082900000000002</v>
      </c>
    </row>
    <row r="4255" spans="2:17" x14ac:dyDescent="0.2">
      <c r="B4255" vm="20710">
        <f ca="1"/>
        <v>146.15299999999999</v>
      </c>
      <c r="C4255" vm="20711">
        <f ca="1"/>
        <v>179.25200000000001</v>
      </c>
      <c r="O4255" vm="20712">
        <f ca="1"/>
        <v>446.64</v>
      </c>
      <c r="Q4255" vm="20713">
        <f ca="1"/>
        <v>48.5762</v>
      </c>
    </row>
    <row r="4256" spans="2:17" x14ac:dyDescent="0.2">
      <c r="B4256" vm="20714">
        <f ca="1"/>
        <v>145.4735</v>
      </c>
      <c r="C4256" vm="20715">
        <f ca="1"/>
        <v>178.1335</v>
      </c>
      <c r="O4256" vm="20716">
        <f ca="1"/>
        <v>444.92</v>
      </c>
      <c r="Q4256" vm="20717">
        <f ca="1"/>
        <v>48.812800000000003</v>
      </c>
    </row>
    <row r="4257" spans="2:17" x14ac:dyDescent="0.2">
      <c r="B4257" vm="20718">
        <f ca="1"/>
        <v>144.3485</v>
      </c>
      <c r="C4257" vm="20719">
        <f ca="1"/>
        <v>180.10480000000001</v>
      </c>
      <c r="O4257" vm="20720">
        <f ca="1"/>
        <v>443.56</v>
      </c>
      <c r="Q4257" vm="20721">
        <f ca="1"/>
        <v>48.332900000000002</v>
      </c>
    </row>
    <row r="4258" spans="2:17" x14ac:dyDescent="0.2">
      <c r="B4258" vm="20722">
        <f ca="1"/>
        <v>144</v>
      </c>
      <c r="C4258" vm="20723">
        <f ca="1"/>
        <v>177.38220000000001</v>
      </c>
      <c r="O4258" vm="20724">
        <f ca="1"/>
        <v>447.06</v>
      </c>
      <c r="Q4258" vm="20725">
        <f ca="1"/>
        <v>47.159500000000001</v>
      </c>
    </row>
    <row r="4259" spans="2:17" x14ac:dyDescent="0.2">
      <c r="B4259" vm="20726">
        <f ca="1"/>
        <v>145.0085</v>
      </c>
      <c r="C4259" vm="20727">
        <f ca="1"/>
        <v>178.17500000000001</v>
      </c>
      <c r="O4259" vm="20728">
        <f ca="1"/>
        <v>452.89</v>
      </c>
      <c r="Q4259" vm="20203">
        <f ca="1"/>
        <v>46.836199999999998</v>
      </c>
    </row>
    <row r="4260" spans="2:17" x14ac:dyDescent="0.2">
      <c r="B4260" vm="20722">
        <f ca="1"/>
        <v>144</v>
      </c>
      <c r="C4260" vm="20729">
        <f ca="1"/>
        <v>177.25</v>
      </c>
      <c r="O4260" vm="20730">
        <f ca="1"/>
        <v>443.15</v>
      </c>
      <c r="Q4260" vm="20731">
        <f ca="1"/>
        <v>45.876199999999997</v>
      </c>
    </row>
    <row r="4261" spans="2:17" x14ac:dyDescent="0.2">
      <c r="B4261" vm="20732">
        <f ca="1"/>
        <v>141.25</v>
      </c>
      <c r="C4261" vm="17077">
        <f ca="1"/>
        <v>173</v>
      </c>
      <c r="O4261" vm="20733">
        <f ca="1"/>
        <v>447.77</v>
      </c>
      <c r="Q4261" vm="20734">
        <f ca="1"/>
        <v>45.286200000000001</v>
      </c>
    </row>
    <row r="4262" spans="2:17" x14ac:dyDescent="0.2">
      <c r="B4262" vm="20735">
        <f ca="1"/>
        <v>143.68100000000001</v>
      </c>
      <c r="C4262" vm="20736">
        <f ca="1"/>
        <v>172.75</v>
      </c>
      <c r="O4262" vm="20737">
        <f ca="1"/>
        <v>452.15</v>
      </c>
      <c r="Q4262" vm="20738">
        <f ca="1"/>
        <v>45.852899999999998</v>
      </c>
    </row>
    <row r="4263" spans="2:17" x14ac:dyDescent="0.2">
      <c r="B4263" vm="20739">
        <f ca="1"/>
        <v>143.04050000000001</v>
      </c>
      <c r="C4263" vm="14957">
        <f ca="1"/>
        <v>169.65</v>
      </c>
      <c r="O4263" vm="20740">
        <f ca="1"/>
        <v>462.745</v>
      </c>
      <c r="Q4263" vm="20741">
        <f ca="1"/>
        <v>46.532899999999998</v>
      </c>
    </row>
    <row r="4264" spans="2:17" x14ac:dyDescent="0.2">
      <c r="B4264" vm="20742">
        <f ca="1"/>
        <v>145.59649999999999</v>
      </c>
      <c r="C4264" vm="13896">
        <f ca="1"/>
        <v>174.6</v>
      </c>
      <c r="O4264" vm="20743">
        <f ca="1"/>
        <v>466.09</v>
      </c>
      <c r="Q4264" vm="20744">
        <f ca="1"/>
        <v>46.019500000000001</v>
      </c>
    </row>
    <row r="4265" spans="2:17" x14ac:dyDescent="0.2">
      <c r="B4265" vm="20745">
        <f ca="1"/>
        <v>147.59649999999999</v>
      </c>
      <c r="C4265" vm="20746">
        <f ca="1"/>
        <v>176.15049999999999</v>
      </c>
      <c r="O4265" vm="20747">
        <f ca="1"/>
        <v>468.53</v>
      </c>
      <c r="Q4265" vm="20748">
        <f ca="1"/>
        <v>45.542900000000003</v>
      </c>
    </row>
    <row r="4266" spans="2:17" x14ac:dyDescent="0.2">
      <c r="B4266" vm="20749">
        <f ca="1"/>
        <v>147.59100000000001</v>
      </c>
      <c r="C4266" vm="20750">
        <f ca="1"/>
        <v>175.75</v>
      </c>
      <c r="O4266" vm="20751">
        <f ca="1"/>
        <v>472</v>
      </c>
      <c r="Q4266" vm="20296">
        <f ca="1"/>
        <v>46.112900000000003</v>
      </c>
    </row>
    <row r="4267" spans="2:17" x14ac:dyDescent="0.2">
      <c r="B4267" vm="20752">
        <f ca="1"/>
        <v>148.69999999999999</v>
      </c>
      <c r="C4267" vm="20753">
        <f ca="1"/>
        <v>175.417</v>
      </c>
      <c r="O4267" vm="20754">
        <f ca="1"/>
        <v>477.02</v>
      </c>
      <c r="Q4267" vm="20755">
        <f ca="1"/>
        <v>46.746200000000002</v>
      </c>
    </row>
    <row r="4268" spans="2:17" x14ac:dyDescent="0.2">
      <c r="B4268" vm="20756">
        <f ca="1"/>
        <v>147.78149999999999</v>
      </c>
      <c r="C4268" vm="20757">
        <f ca="1"/>
        <v>172</v>
      </c>
      <c r="O4268" vm="20758">
        <f ca="1"/>
        <v>479.75</v>
      </c>
      <c r="Q4268" vm="20759">
        <f ca="1"/>
        <v>47.766199999999998</v>
      </c>
    </row>
    <row r="4269" spans="2:17" x14ac:dyDescent="0.2">
      <c r="B4269" vm="20760">
        <f ca="1"/>
        <v>143.96799999999999</v>
      </c>
      <c r="C4269" vm="20535">
        <f ca="1"/>
        <v>167.55</v>
      </c>
      <c r="O4269" vm="20761">
        <f ca="1"/>
        <v>480.6</v>
      </c>
      <c r="Q4269" vm="20762">
        <f ca="1"/>
        <v>48.402799999999999</v>
      </c>
    </row>
    <row r="4270" spans="2:17" x14ac:dyDescent="0.2">
      <c r="B4270" vm="20763">
        <f ca="1"/>
        <v>143.40899999999999</v>
      </c>
      <c r="C4270" vm="20764">
        <f ca="1"/>
        <v>168.59800000000001</v>
      </c>
      <c r="O4270" vm="20765">
        <f ca="1"/>
        <v>494.01</v>
      </c>
      <c r="Q4270" vm="15733">
        <f ca="1"/>
        <v>48.589500000000001</v>
      </c>
    </row>
    <row r="4271" spans="2:17" x14ac:dyDescent="0.2">
      <c r="B4271" vm="20766">
        <f ca="1"/>
        <v>147.1705</v>
      </c>
      <c r="C4271" vm="20767">
        <f ca="1"/>
        <v>173.36859999999999</v>
      </c>
      <c r="O4271" vm="20768">
        <f ca="1"/>
        <v>491.42</v>
      </c>
      <c r="Q4271" vm="20769">
        <f ca="1"/>
        <v>47.582900000000002</v>
      </c>
    </row>
    <row r="4272" spans="2:17" x14ac:dyDescent="0.2">
      <c r="B4272" vm="20770">
        <f ca="1"/>
        <v>142.5</v>
      </c>
      <c r="C4272" vm="20771">
        <f ca="1"/>
        <v>167.7105</v>
      </c>
      <c r="O4272" vm="20772">
        <f ca="1"/>
        <v>482</v>
      </c>
      <c r="Q4272" vm="20773">
        <f ca="1"/>
        <v>46.039499999999997</v>
      </c>
    </row>
    <row r="4273" spans="2:17" x14ac:dyDescent="0.2">
      <c r="B4273" vm="12697">
        <f ca="1"/>
        <v>140</v>
      </c>
      <c r="C4273" vm="20774">
        <f ca="1"/>
        <v>166.85</v>
      </c>
      <c r="O4273" vm="20775">
        <f ca="1"/>
        <v>487.02</v>
      </c>
      <c r="Q4273" vm="20776">
        <f ca="1"/>
        <v>46.299500000000002</v>
      </c>
    </row>
    <row r="4274" spans="2:17" x14ac:dyDescent="0.2">
      <c r="B4274" vm="20777">
        <f ca="1"/>
        <v>142.05350000000001</v>
      </c>
      <c r="C4274" vm="20778">
        <f ca="1"/>
        <v>167.85050000000001</v>
      </c>
      <c r="O4274" vm="20779">
        <f ca="1"/>
        <v>487.15</v>
      </c>
      <c r="Q4274" vm="20288">
        <f ca="1"/>
        <v>46.632899999999999</v>
      </c>
    </row>
    <row r="4275" spans="2:17" x14ac:dyDescent="0.2">
      <c r="B4275" vm="20780">
        <f ca="1"/>
        <v>143.0675</v>
      </c>
      <c r="C4275" vm="20781">
        <f ca="1"/>
        <v>169.2698</v>
      </c>
      <c r="O4275" vm="20782">
        <f ca="1"/>
        <v>495</v>
      </c>
      <c r="Q4275" vm="20032">
        <f ca="1"/>
        <v>46.599499999999999</v>
      </c>
    </row>
    <row r="4276" spans="2:17" x14ac:dyDescent="0.2">
      <c r="B4276" vm="13469">
        <f ca="1"/>
        <v>146.5</v>
      </c>
      <c r="C4276" vm="20783">
        <f ca="1"/>
        <v>170.428</v>
      </c>
      <c r="O4276" vm="20784">
        <f ca="1"/>
        <v>498.68</v>
      </c>
      <c r="Q4276" vm="20741">
        <f ca="1"/>
        <v>46.532899999999998</v>
      </c>
    </row>
    <row r="4277" spans="2:17" x14ac:dyDescent="0.2">
      <c r="B4277" vm="20785">
        <f ca="1"/>
        <v>147.256</v>
      </c>
      <c r="C4277" vm="20786">
        <f ca="1"/>
        <v>171.03700000000001</v>
      </c>
      <c r="O4277" vm="20787">
        <f ca="1"/>
        <v>502</v>
      </c>
      <c r="Q4277" vm="20788">
        <f ca="1"/>
        <v>46.866199999999999</v>
      </c>
    </row>
    <row r="4278" spans="2:17" x14ac:dyDescent="0.2">
      <c r="B4278" vm="20789">
        <f ca="1"/>
        <v>148.23599999999999</v>
      </c>
      <c r="C4278" vm="20790">
        <f ca="1"/>
        <v>170.1825</v>
      </c>
      <c r="O4278" vm="20791">
        <f ca="1"/>
        <v>504.78</v>
      </c>
      <c r="Q4278" vm="20705">
        <f ca="1"/>
        <v>47.552900000000001</v>
      </c>
    </row>
    <row r="4279" spans="2:17" x14ac:dyDescent="0.2">
      <c r="B4279" vm="20792">
        <f ca="1"/>
        <v>146.64429999999999</v>
      </c>
      <c r="C4279" vm="20793">
        <f ca="1"/>
        <v>170.84</v>
      </c>
      <c r="O4279" vm="20794">
        <f ca="1"/>
        <v>507.93</v>
      </c>
      <c r="Q4279" vm="20795">
        <f ca="1"/>
        <v>47.752899999999997</v>
      </c>
    </row>
    <row r="4280" spans="2:17" x14ac:dyDescent="0.2">
      <c r="B4280" vm="20796">
        <f ca="1"/>
        <v>146.69399999999999</v>
      </c>
      <c r="C4280" vm="20797">
        <f ca="1"/>
        <v>169.7</v>
      </c>
      <c r="O4280" vm="20798">
        <f ca="1"/>
        <v>504.14</v>
      </c>
      <c r="Q4280" vm="20799">
        <f ca="1"/>
        <v>47.732900000000001</v>
      </c>
    </row>
    <row r="4281" spans="2:17" x14ac:dyDescent="0.2">
      <c r="B4281" vm="15451">
        <f ca="1"/>
        <v>146.05000000000001</v>
      </c>
      <c r="C4281" vm="20800">
        <f ca="1"/>
        <v>168.95599999999999</v>
      </c>
      <c r="O4281" vm="20801">
        <f ca="1"/>
        <v>500</v>
      </c>
      <c r="Q4281" vm="19535">
        <f ca="1"/>
        <v>47.999499999999998</v>
      </c>
    </row>
    <row r="4282" spans="2:17" x14ac:dyDescent="0.2">
      <c r="B4282" vm="20802">
        <f ca="1"/>
        <v>145.05500000000001</v>
      </c>
      <c r="C4282" vm="20535">
        <f ca="1"/>
        <v>167.55</v>
      </c>
      <c r="O4282" vm="20803">
        <f ca="1"/>
        <v>503.2</v>
      </c>
      <c r="Q4282" vm="19700">
        <f ca="1"/>
        <v>48.012900000000002</v>
      </c>
    </row>
    <row r="4283" spans="2:17" x14ac:dyDescent="0.2">
      <c r="B4283" vm="20804">
        <f ca="1"/>
        <v>145.39599999999999</v>
      </c>
      <c r="C4283" vm="20805">
        <f ca="1"/>
        <v>170.43799999999999</v>
      </c>
      <c r="O4283" vm="20806">
        <f ca="1"/>
        <v>494.77</v>
      </c>
      <c r="Q4283" vm="20807">
        <f ca="1"/>
        <v>47.616199999999999</v>
      </c>
    </row>
    <row r="4284" spans="2:17" x14ac:dyDescent="0.2">
      <c r="B4284" vm="13440">
        <f ca="1"/>
        <v>144.41999999999999</v>
      </c>
      <c r="C4284" vm="20808">
        <f ca="1"/>
        <v>166.88300000000001</v>
      </c>
      <c r="O4284" vm="20809">
        <f ca="1"/>
        <v>480</v>
      </c>
      <c r="Q4284" vm="20701">
        <f ca="1"/>
        <v>47.872900000000001</v>
      </c>
    </row>
    <row r="4285" spans="2:17" x14ac:dyDescent="0.2">
      <c r="B4285" vm="20810">
        <f ca="1"/>
        <v>136.99850000000001</v>
      </c>
      <c r="C4285" vm="20811">
        <f ca="1"/>
        <v>163.45050000000001</v>
      </c>
      <c r="O4285" vm="20812">
        <f ca="1"/>
        <v>467.69</v>
      </c>
      <c r="Q4285" vm="20524">
        <f ca="1"/>
        <v>47.832900000000002</v>
      </c>
    </row>
    <row r="4286" spans="2:17" x14ac:dyDescent="0.2">
      <c r="B4286" vm="20813">
        <f ca="1"/>
        <v>138.1455</v>
      </c>
      <c r="C4286" vm="20814">
        <f ca="1"/>
        <v>163.839</v>
      </c>
      <c r="O4286" vm="20815">
        <f ca="1"/>
        <v>456</v>
      </c>
      <c r="Q4286" vm="20816">
        <f ca="1"/>
        <v>48.479500000000002</v>
      </c>
    </row>
    <row r="4287" spans="2:17" x14ac:dyDescent="0.2">
      <c r="B4287" vm="20817">
        <f ca="1"/>
        <v>135.078</v>
      </c>
      <c r="C4287" vm="20818">
        <f ca="1"/>
        <v>160.5855</v>
      </c>
      <c r="O4287" vm="20819">
        <f ca="1"/>
        <v>467.2</v>
      </c>
      <c r="Q4287" vm="20820">
        <f ca="1"/>
        <v>48.069499999999998</v>
      </c>
    </row>
    <row r="4288" spans="2:17" x14ac:dyDescent="0.2">
      <c r="B4288" vm="20821">
        <f ca="1"/>
        <v>138.00700000000001</v>
      </c>
      <c r="C4288" vm="19802">
        <f ca="1"/>
        <v>161.5</v>
      </c>
      <c r="O4288" vm="20822">
        <f ca="1"/>
        <v>468.97</v>
      </c>
      <c r="Q4288" vm="20823">
        <f ca="1"/>
        <v>47.892899999999997</v>
      </c>
    </row>
    <row r="4289" spans="2:17" x14ac:dyDescent="0.2">
      <c r="B4289" vm="14367">
        <f ca="1"/>
        <v>141.15</v>
      </c>
      <c r="C4289" vm="20824">
        <f ca="1"/>
        <v>166.57499999999999</v>
      </c>
      <c r="O4289" vm="20825">
        <f ca="1"/>
        <v>475.89</v>
      </c>
      <c r="Q4289" vm="20826">
        <f ca="1"/>
        <v>47.8095</v>
      </c>
    </row>
    <row r="4290" spans="2:17" x14ac:dyDescent="0.2">
      <c r="B4290" vm="12803">
        <f ca="1"/>
        <v>141.54</v>
      </c>
      <c r="C4290" vm="20827">
        <f ca="1"/>
        <v>165.25049999999999</v>
      </c>
      <c r="O4290" vm="20828">
        <f ca="1"/>
        <v>469.89</v>
      </c>
      <c r="Q4290" vm="20829">
        <f ca="1"/>
        <v>48.072899999999997</v>
      </c>
    </row>
    <row r="4291" spans="2:17" x14ac:dyDescent="0.2">
      <c r="B4291" vm="20830">
        <f ca="1"/>
        <v>137.07900000000001</v>
      </c>
      <c r="C4291" vm="20831">
        <f ca="1"/>
        <v>160.15</v>
      </c>
      <c r="O4291" vm="20832">
        <f ca="1"/>
        <v>465.17</v>
      </c>
      <c r="Q4291" vm="20833">
        <f ca="1"/>
        <v>48.136200000000002</v>
      </c>
    </row>
    <row r="4292" spans="2:17" x14ac:dyDescent="0.2">
      <c r="B4292" vm="20834">
        <f ca="1"/>
        <v>136.17500000000001</v>
      </c>
      <c r="C4292" vm="20835">
        <f ca="1"/>
        <v>159.10499999999999</v>
      </c>
      <c r="O4292" vm="20836">
        <f ca="1"/>
        <v>468.00009999999997</v>
      </c>
      <c r="Q4292" vm="20837">
        <f ca="1"/>
        <v>47.512900000000002</v>
      </c>
    </row>
    <row r="4293" spans="2:17" x14ac:dyDescent="0.2">
      <c r="B4293" vm="20838">
        <f ca="1"/>
        <v>136.52350000000001</v>
      </c>
      <c r="C4293" vm="20839">
        <f ca="1"/>
        <v>158.762</v>
      </c>
      <c r="O4293" vm="20840">
        <f ca="1"/>
        <v>464.38</v>
      </c>
      <c r="Q4293" vm="20841">
        <f ca="1"/>
        <v>47.4495</v>
      </c>
    </row>
    <row r="4294" spans="2:17" x14ac:dyDescent="0.2">
      <c r="B4294" vm="13200">
        <f ca="1"/>
        <v>136.25</v>
      </c>
      <c r="C4294" vm="20842">
        <f ca="1"/>
        <v>156.76599999999999</v>
      </c>
      <c r="O4294" vm="20843">
        <f ca="1"/>
        <v>463.5</v>
      </c>
      <c r="Q4294" vm="20844">
        <f ca="1"/>
        <v>47.072899999999997</v>
      </c>
    </row>
    <row r="4295" spans="2:17" x14ac:dyDescent="0.2">
      <c r="B4295" vm="20845">
        <f ca="1"/>
        <v>132.59350000000001</v>
      </c>
      <c r="C4295" vm="12919">
        <f ca="1"/>
        <v>149.94999999999999</v>
      </c>
      <c r="O4295" vm="20846">
        <f ca="1"/>
        <v>458.07</v>
      </c>
      <c r="Q4295" vm="20847">
        <f ca="1"/>
        <v>46.356200000000001</v>
      </c>
    </row>
    <row r="4296" spans="2:17" x14ac:dyDescent="0.2">
      <c r="B4296" vm="20848">
        <f ca="1"/>
        <v>125.97799999999999</v>
      </c>
      <c r="C4296" vm="13069">
        <f ca="1"/>
        <v>139</v>
      </c>
      <c r="O4296" vm="20849">
        <f ca="1"/>
        <v>454.07</v>
      </c>
      <c r="Q4296" vm="20310">
        <f ca="1"/>
        <v>46.6629</v>
      </c>
    </row>
    <row r="4297" spans="2:17" x14ac:dyDescent="0.2">
      <c r="B4297" vm="20850">
        <f ca="1"/>
        <v>128.74</v>
      </c>
      <c r="C4297" vm="20851">
        <f ca="1"/>
        <v>142.24250000000001</v>
      </c>
      <c r="O4297" vm="20852">
        <f ca="1"/>
        <v>458.45</v>
      </c>
      <c r="Q4297" vm="20853">
        <f ca="1"/>
        <v>45.779499999999999</v>
      </c>
    </row>
    <row r="4298" spans="2:17" x14ac:dyDescent="0.2">
      <c r="B4298" vm="20854">
        <f ca="1"/>
        <v>131.119</v>
      </c>
      <c r="C4298" vm="20855">
        <f ca="1"/>
        <v>144.75</v>
      </c>
      <c r="O4298" vm="20856">
        <f ca="1"/>
        <v>458.08</v>
      </c>
      <c r="Q4298" vm="20857">
        <f ca="1"/>
        <v>45.639499999999998</v>
      </c>
    </row>
    <row r="4299" spans="2:17" x14ac:dyDescent="0.2">
      <c r="B4299" vm="20858">
        <f ca="1"/>
        <v>131.304</v>
      </c>
      <c r="C4299" vm="14638">
        <f ca="1"/>
        <v>140.80000000000001</v>
      </c>
      <c r="O4299" vm="20859">
        <f ca="1"/>
        <v>461.4</v>
      </c>
      <c r="Q4299" vm="20860">
        <f ca="1"/>
        <v>45.332900000000002</v>
      </c>
    </row>
    <row r="4300" spans="2:17" x14ac:dyDescent="0.2">
      <c r="B4300" vm="20861">
        <f ca="1"/>
        <v>129.65899999999999</v>
      </c>
      <c r="C4300" vm="20862">
        <f ca="1"/>
        <v>140.8605</v>
      </c>
      <c r="O4300" vm="20863">
        <f ca="1"/>
        <v>465</v>
      </c>
      <c r="Q4300" vm="20570">
        <f ca="1"/>
        <v>45.696199999999997</v>
      </c>
    </row>
    <row r="4301" spans="2:17" x14ac:dyDescent="0.2">
      <c r="B4301" vm="20864">
        <f ca="1"/>
        <v>134.16200000000001</v>
      </c>
      <c r="C4301" vm="20855">
        <f ca="1"/>
        <v>144.75</v>
      </c>
      <c r="O4301" vm="20865">
        <f ca="1"/>
        <v>475</v>
      </c>
      <c r="Q4301" vm="20866">
        <f ca="1"/>
        <v>46.402900000000002</v>
      </c>
    </row>
    <row r="4302" spans="2:17" x14ac:dyDescent="0.2">
      <c r="B4302" vm="20867">
        <f ca="1"/>
        <v>137.59450000000001</v>
      </c>
      <c r="C4302" vm="12936">
        <f ca="1"/>
        <v>150</v>
      </c>
      <c r="O4302" vm="20868">
        <f ca="1"/>
        <v>469.06</v>
      </c>
      <c r="Q4302" vm="19316">
        <f ca="1"/>
        <v>46.999499999999998</v>
      </c>
    </row>
    <row r="4303" spans="2:17" x14ac:dyDescent="0.2">
      <c r="B4303" vm="17181">
        <f ca="1"/>
        <v>151.25</v>
      </c>
      <c r="C4303" vm="20869">
        <f ca="1"/>
        <v>155.0504</v>
      </c>
      <c r="O4303" vm="20870">
        <f ca="1"/>
        <v>498.65</v>
      </c>
      <c r="Q4303" vm="20871">
        <f ca="1"/>
        <v>46.752899999999997</v>
      </c>
    </row>
    <row r="4304" spans="2:17" x14ac:dyDescent="0.2">
      <c r="B4304" vm="20872">
        <f ca="1"/>
        <v>145.7055</v>
      </c>
      <c r="C4304" vm="20873">
        <f ca="1"/>
        <v>141.73750000000001</v>
      </c>
      <c r="O4304" vm="20874">
        <f ca="1"/>
        <v>481.75</v>
      </c>
      <c r="Q4304" vm="20046">
        <f ca="1"/>
        <v>46.962899999999998</v>
      </c>
    </row>
    <row r="4305" spans="2:17" x14ac:dyDescent="0.2">
      <c r="B4305" vm="20875">
        <f ca="1"/>
        <v>143.44460000000001</v>
      </c>
      <c r="C4305" vm="20876">
        <f ca="1"/>
        <v>155.60650000000001</v>
      </c>
      <c r="O4305" vm="20877">
        <f ca="1"/>
        <v>484.91</v>
      </c>
      <c r="Q4305" vm="19352">
        <f ca="1"/>
        <v>46.686199999999999</v>
      </c>
    </row>
    <row r="4306" spans="2:17" x14ac:dyDescent="0.2">
      <c r="B4306" vm="20878">
        <f ca="1"/>
        <v>144.25</v>
      </c>
      <c r="C4306" vm="20879">
        <f ca="1"/>
        <v>158.52000000000001</v>
      </c>
      <c r="O4306" vm="20880">
        <f ca="1"/>
        <v>481.35</v>
      </c>
      <c r="Q4306" vm="20881">
        <f ca="1"/>
        <v>46.106200000000001</v>
      </c>
    </row>
    <row r="4307" spans="2:17" x14ac:dyDescent="0.2">
      <c r="B4307" vm="20882">
        <f ca="1"/>
        <v>139.0265</v>
      </c>
      <c r="C4307" vm="20883">
        <f ca="1"/>
        <v>156.75049999999999</v>
      </c>
      <c r="O4307" vm="20884">
        <f ca="1"/>
        <v>497</v>
      </c>
      <c r="Q4307" vm="20607">
        <f ca="1"/>
        <v>46.166200000000003</v>
      </c>
    </row>
    <row r="4308" spans="2:17" x14ac:dyDescent="0.2">
      <c r="B4308" vm="20885">
        <f ca="1"/>
        <v>140.96350000000001</v>
      </c>
      <c r="C4308" vm="20886">
        <f ca="1"/>
        <v>162.87350000000001</v>
      </c>
      <c r="O4308" vm="20887">
        <f ca="1"/>
        <v>492.24</v>
      </c>
      <c r="Q4308" vm="20888">
        <f ca="1"/>
        <v>45.516199999999998</v>
      </c>
    </row>
    <row r="4309" spans="2:17" x14ac:dyDescent="0.2">
      <c r="B4309" vm="20889">
        <f ca="1"/>
        <v>139.70349999999999</v>
      </c>
      <c r="C4309" vm="20890">
        <f ca="1"/>
        <v>158.35</v>
      </c>
      <c r="O4309" vm="20891">
        <f ca="1"/>
        <v>484.68</v>
      </c>
      <c r="Q4309" vm="20892">
        <f ca="1"/>
        <v>45.606200000000001</v>
      </c>
    </row>
    <row r="4310" spans="2:17" x14ac:dyDescent="0.2">
      <c r="B4310" vm="20893">
        <f ca="1"/>
        <v>138.6</v>
      </c>
      <c r="C4310" vm="20894">
        <f ca="1"/>
        <v>158.1345</v>
      </c>
      <c r="O4310" vm="20895">
        <f ca="1"/>
        <v>475.11</v>
      </c>
      <c r="Q4310" vm="20896">
        <f ca="1"/>
        <v>45.109499999999997</v>
      </c>
    </row>
    <row r="4311" spans="2:17" x14ac:dyDescent="0.2">
      <c r="B4311" vm="20897">
        <f ca="1"/>
        <v>133.25649999999999</v>
      </c>
      <c r="C4311" vm="20898">
        <f ca="1"/>
        <v>151.751</v>
      </c>
      <c r="O4311" vm="20899">
        <f ca="1"/>
        <v>475.94</v>
      </c>
      <c r="Q4311" vm="19935">
        <f ca="1"/>
        <v>44.9129</v>
      </c>
    </row>
    <row r="4312" spans="2:17" x14ac:dyDescent="0.2">
      <c r="B4312" vm="20900">
        <f ca="1"/>
        <v>137.57050000000001</v>
      </c>
      <c r="C4312" vm="20901">
        <f ca="1"/>
        <v>157.60550000000001</v>
      </c>
      <c r="O4312" vm="20902">
        <f ca="1"/>
        <v>475.5</v>
      </c>
      <c r="Q4312" vm="20903">
        <f ca="1"/>
        <v>44.776200000000003</v>
      </c>
    </row>
    <row r="4313" spans="2:17" x14ac:dyDescent="0.2">
      <c r="B4313" vm="20904">
        <f ca="1"/>
        <v>136.6465</v>
      </c>
      <c r="C4313" vm="20905">
        <f ca="1"/>
        <v>155.79050000000001</v>
      </c>
      <c r="O4313" vm="20906">
        <f ca="1"/>
        <v>478.17</v>
      </c>
      <c r="Q4313" vm="19979">
        <f ca="1"/>
        <v>44.666200000000003</v>
      </c>
    </row>
    <row r="4314" spans="2:17" x14ac:dyDescent="0.2">
      <c r="B4314" vm="20907">
        <f ca="1"/>
        <v>136.24299999999999</v>
      </c>
      <c r="C4314" vm="20908">
        <f ca="1"/>
        <v>158.14599999999999</v>
      </c>
      <c r="O4314" vm="20909">
        <f ca="1"/>
        <v>470.25</v>
      </c>
      <c r="Q4314" vm="20910">
        <f ca="1"/>
        <v>46.032899999999998</v>
      </c>
    </row>
    <row r="4315" spans="2:17" x14ac:dyDescent="0.2">
      <c r="B4315" vm="20911">
        <f ca="1"/>
        <v>133.46700000000001</v>
      </c>
      <c r="C4315" vm="20912">
        <f ca="1"/>
        <v>155.49950000000001</v>
      </c>
      <c r="O4315" vm="20913">
        <f ca="1"/>
        <v>463.83</v>
      </c>
      <c r="Q4315" vm="20914">
        <f ca="1"/>
        <v>45.922899999999998</v>
      </c>
    </row>
    <row r="4316" spans="2:17" x14ac:dyDescent="0.2">
      <c r="B4316" vm="20915">
        <f ca="1"/>
        <v>129.8381</v>
      </c>
      <c r="C4316" vm="20916">
        <f ca="1"/>
        <v>150.4785</v>
      </c>
      <c r="O4316" vm="20917">
        <f ca="1"/>
        <v>467.19</v>
      </c>
      <c r="Q4316" vm="20918">
        <f ca="1"/>
        <v>45.619500000000002</v>
      </c>
    </row>
    <row r="4317" spans="2:17" x14ac:dyDescent="0.2">
      <c r="B4317" vm="20919">
        <f ca="1"/>
        <v>131.64850000000001</v>
      </c>
      <c r="C4317" vm="20920">
        <f ca="1"/>
        <v>151.65049999999999</v>
      </c>
      <c r="O4317" vm="18070">
        <f ca="1"/>
        <v>449.52</v>
      </c>
      <c r="Q4317" vm="20921">
        <f ca="1"/>
        <v>44.636200000000002</v>
      </c>
    </row>
    <row r="4318" spans="2:17" x14ac:dyDescent="0.2">
      <c r="B4318" vm="20922">
        <f ca="1"/>
        <v>124.9533</v>
      </c>
      <c r="C4318" vm="20923">
        <f ca="1"/>
        <v>139.83750000000001</v>
      </c>
      <c r="O4318" vm="20924">
        <f ca="1"/>
        <v>456.65</v>
      </c>
      <c r="Q4318" vm="20925">
        <f ca="1"/>
        <v>44.936199999999999</v>
      </c>
    </row>
    <row r="4319" spans="2:17" x14ac:dyDescent="0.2">
      <c r="B4319" vm="20926">
        <f ca="1"/>
        <v>133.55199999999999</v>
      </c>
      <c r="C4319" vm="20927">
        <f ca="1"/>
        <v>150.55000000000001</v>
      </c>
      <c r="O4319" vm="20928">
        <f ca="1"/>
        <v>465.85</v>
      </c>
      <c r="Q4319" vm="19984">
        <f ca="1"/>
        <v>44.999600000000001</v>
      </c>
    </row>
    <row r="4320" spans="2:17" x14ac:dyDescent="0.2">
      <c r="B4320" vm="20929">
        <f ca="1"/>
        <v>133.05000000000001</v>
      </c>
      <c r="C4320" vm="20930">
        <f ca="1"/>
        <v>152.42500000000001</v>
      </c>
      <c r="O4320" vm="20931">
        <f ca="1"/>
        <v>470.89</v>
      </c>
      <c r="Q4320" vm="19878">
        <f ca="1"/>
        <v>45.289499999999997</v>
      </c>
    </row>
    <row r="4321" spans="2:17" x14ac:dyDescent="0.2">
      <c r="B4321" vm="20932">
        <f ca="1"/>
        <v>134.8785</v>
      </c>
      <c r="C4321" vm="20933">
        <f ca="1"/>
        <v>152.73249999999999</v>
      </c>
      <c r="O4321" vm="20934">
        <f ca="1"/>
        <v>478.19</v>
      </c>
      <c r="Q4321" vm="20244">
        <f ca="1"/>
        <v>45.219499999999996</v>
      </c>
    </row>
    <row r="4322" spans="2:17" x14ac:dyDescent="0.2">
      <c r="B4322" vm="20935">
        <f ca="1"/>
        <v>134.62799999999999</v>
      </c>
      <c r="C4322" vm="20936">
        <f ca="1"/>
        <v>150.84899999999999</v>
      </c>
      <c r="O4322" vm="20937">
        <f ca="1"/>
        <v>486</v>
      </c>
      <c r="Q4322" vm="20938">
        <f ca="1"/>
        <v>45.762900000000002</v>
      </c>
    </row>
    <row r="4323" spans="2:17" x14ac:dyDescent="0.2">
      <c r="B4323" vm="20939">
        <f ca="1"/>
        <v>136.01</v>
      </c>
      <c r="C4323" vm="20940">
        <f ca="1"/>
        <v>153.53149999999999</v>
      </c>
      <c r="O4323" vm="20941">
        <f ca="1"/>
        <v>480.69</v>
      </c>
      <c r="Q4323" vm="20942">
        <f ca="1"/>
        <v>45.936199999999999</v>
      </c>
    </row>
    <row r="4324" spans="2:17" x14ac:dyDescent="0.2">
      <c r="B4324" vm="20943">
        <f ca="1"/>
        <v>132.92750000000001</v>
      </c>
      <c r="C4324" vm="20944">
        <f ca="1"/>
        <v>147.15899999999999</v>
      </c>
      <c r="O4324" vm="20801">
        <f ca="1"/>
        <v>500</v>
      </c>
      <c r="Q4324" vm="20945">
        <f ca="1"/>
        <v>47.099499999999999</v>
      </c>
    </row>
    <row r="4325" spans="2:17" x14ac:dyDescent="0.2">
      <c r="B4325" vm="20946">
        <f ca="1"/>
        <v>131.488</v>
      </c>
      <c r="C4325" vm="20947">
        <f ca="1"/>
        <v>145.4435</v>
      </c>
      <c r="O4325" vm="20948">
        <f ca="1"/>
        <v>478.8</v>
      </c>
      <c r="Q4325" vm="20154">
        <f ca="1"/>
        <v>47.166200000000003</v>
      </c>
    </row>
    <row r="4326" spans="2:17" x14ac:dyDescent="0.2">
      <c r="B4326" vm="20949">
        <f ca="1"/>
        <v>126.25</v>
      </c>
      <c r="C4326" vm="20950">
        <f ca="1"/>
        <v>136.68350000000001</v>
      </c>
      <c r="O4326" vm="20951">
        <f ca="1"/>
        <v>482.58</v>
      </c>
      <c r="Q4326" vm="19510">
        <f ca="1"/>
        <v>46.666200000000003</v>
      </c>
    </row>
    <row r="4327" spans="2:17" x14ac:dyDescent="0.2">
      <c r="B4327" vm="20952">
        <f ca="1"/>
        <v>131.25</v>
      </c>
      <c r="C4327" vm="20953">
        <f ca="1"/>
        <v>139.5</v>
      </c>
      <c r="O4327" vm="20954">
        <f ca="1"/>
        <v>479.33</v>
      </c>
      <c r="Q4327" vm="20955">
        <f ca="1"/>
        <v>46.496200000000002</v>
      </c>
    </row>
    <row r="4328" spans="2:17" x14ac:dyDescent="0.2">
      <c r="B4328" vm="20956">
        <f ca="1"/>
        <v>131.26599999999999</v>
      </c>
      <c r="C4328" vm="20957">
        <f ca="1"/>
        <v>145.685</v>
      </c>
      <c r="O4328" vm="20958">
        <f ca="1"/>
        <v>487.83</v>
      </c>
      <c r="Q4328" vm="20959">
        <f ca="1"/>
        <v>47.432899999999997</v>
      </c>
    </row>
    <row r="4329" spans="2:17" x14ac:dyDescent="0.2">
      <c r="B4329" vm="20960">
        <f ca="1"/>
        <v>133.48849999999999</v>
      </c>
      <c r="C4329" vm="20961">
        <f ca="1"/>
        <v>149.5745</v>
      </c>
      <c r="O4329" vm="20962">
        <f ca="1"/>
        <v>490.4</v>
      </c>
      <c r="Q4329" vm="20963">
        <f ca="1"/>
        <v>47.339500000000001</v>
      </c>
    </row>
    <row r="4330" spans="2:17" x14ac:dyDescent="0.2">
      <c r="B4330" vm="20964">
        <f ca="1"/>
        <v>130.25</v>
      </c>
      <c r="C4330" vm="20965">
        <f ca="1"/>
        <v>145.98099999999999</v>
      </c>
      <c r="O4330" vm="20966">
        <f ca="1"/>
        <v>490</v>
      </c>
      <c r="Q4330" vm="20967">
        <f ca="1"/>
        <v>48.176200000000001</v>
      </c>
    </row>
    <row r="4331" spans="2:17" x14ac:dyDescent="0.2">
      <c r="B4331" vm="20968">
        <f ca="1"/>
        <v>126.976</v>
      </c>
      <c r="C4331" vm="20969">
        <f ca="1"/>
        <v>142.85</v>
      </c>
      <c r="O4331" vm="20970">
        <f ca="1"/>
        <v>499.83</v>
      </c>
      <c r="Q4331" vm="20971">
        <f ca="1"/>
        <v>48.462800000000001</v>
      </c>
    </row>
    <row r="4332" spans="2:17" x14ac:dyDescent="0.2">
      <c r="B4332" vm="20972">
        <f ca="1"/>
        <v>130.733</v>
      </c>
      <c r="C4332" vm="20973">
        <f ca="1"/>
        <v>148.5</v>
      </c>
      <c r="O4332" vm="20974">
        <f ca="1"/>
        <v>496</v>
      </c>
      <c r="Q4332" vm="20975">
        <f ca="1"/>
        <v>48.149500000000003</v>
      </c>
    </row>
    <row r="4333" spans="2:17" x14ac:dyDescent="0.2">
      <c r="B4333" vm="20976">
        <f ca="1"/>
        <v>133.149</v>
      </c>
      <c r="C4333" vm="20977">
        <f ca="1"/>
        <v>152.6405</v>
      </c>
      <c r="O4333" vm="20978">
        <f ca="1"/>
        <v>508.74</v>
      </c>
      <c r="Q4333" vm="20979">
        <f ca="1"/>
        <v>48.392800000000001</v>
      </c>
    </row>
    <row r="4334" spans="2:17" x14ac:dyDescent="0.2">
      <c r="B4334" vm="20980">
        <f ca="1"/>
        <v>133.42449999999999</v>
      </c>
      <c r="C4334" vm="20981">
        <f ca="1"/>
        <v>156.81299999999999</v>
      </c>
      <c r="O4334" vm="20982">
        <f ca="1"/>
        <v>505.01</v>
      </c>
      <c r="Q4334" vm="20983">
        <f ca="1"/>
        <v>48.476199999999999</v>
      </c>
    </row>
    <row r="4335" spans="2:17" x14ac:dyDescent="0.2">
      <c r="B4335" vm="20984">
        <f ca="1"/>
        <v>136.1635</v>
      </c>
      <c r="C4335" vm="20985">
        <f ca="1"/>
        <v>161.1208</v>
      </c>
      <c r="O4335" vm="20986">
        <f ca="1"/>
        <v>509.27</v>
      </c>
      <c r="Q4335" vm="20987">
        <f ca="1"/>
        <v>48.2029</v>
      </c>
    </row>
    <row r="4336" spans="2:17" x14ac:dyDescent="0.2">
      <c r="B4336" vm="20988">
        <f ca="1"/>
        <v>136.10149999999999</v>
      </c>
      <c r="C4336" vm="20989">
        <f ca="1"/>
        <v>161.80549999999999</v>
      </c>
      <c r="O4336" vm="20990">
        <f ca="1"/>
        <v>502.27</v>
      </c>
      <c r="Q4336" vm="20991">
        <f ca="1"/>
        <v>47.712899999999998</v>
      </c>
    </row>
    <row r="4337" spans="2:17" x14ac:dyDescent="0.2">
      <c r="B4337" vm="20992">
        <f ca="1"/>
        <v>138.70249999999999</v>
      </c>
      <c r="C4337" vm="20993">
        <f ca="1"/>
        <v>163.70500000000001</v>
      </c>
      <c r="O4337" vm="20994">
        <f ca="1"/>
        <v>505</v>
      </c>
      <c r="Q4337" vm="20171">
        <f ca="1"/>
        <v>47.462899999999998</v>
      </c>
    </row>
    <row r="4338" spans="2:17" x14ac:dyDescent="0.2">
      <c r="B4338" vm="14161">
        <f ca="1"/>
        <v>139.19999999999999</v>
      </c>
      <c r="C4338" vm="20995">
        <f ca="1"/>
        <v>163.74950000000001</v>
      </c>
      <c r="O4338" vm="20996">
        <f ca="1"/>
        <v>514.19000000000005</v>
      </c>
      <c r="Q4338" vm="20997">
        <f ca="1"/>
        <v>47.816200000000002</v>
      </c>
    </row>
    <row r="4339" spans="2:17" x14ac:dyDescent="0.2">
      <c r="B4339" vm="20998">
        <f ca="1"/>
        <v>141.916</v>
      </c>
      <c r="C4339" vm="20440">
        <f ca="1"/>
        <v>164</v>
      </c>
      <c r="O4339" vm="20999">
        <f ca="1"/>
        <v>514.32000000000005</v>
      </c>
      <c r="Q4339" vm="20524">
        <f ca="1"/>
        <v>47.832900000000002</v>
      </c>
    </row>
    <row r="4340" spans="2:17" x14ac:dyDescent="0.2">
      <c r="B4340" vm="21000">
        <f ca="1"/>
        <v>140.90049999999999</v>
      </c>
      <c r="C4340" vm="21001">
        <f ca="1"/>
        <v>164.97499999999999</v>
      </c>
      <c r="O4340" vm="21002">
        <f ca="1"/>
        <v>517.1</v>
      </c>
      <c r="Q4340" vm="19722">
        <f ca="1"/>
        <v>48.866199999999999</v>
      </c>
    </row>
    <row r="4341" spans="2:17" x14ac:dyDescent="0.2">
      <c r="B4341" vm="21003">
        <f ca="1"/>
        <v>142.64750000000001</v>
      </c>
      <c r="C4341" vm="21004">
        <f ca="1"/>
        <v>170.38399999999999</v>
      </c>
      <c r="O4341" vm="21005">
        <f ca="1"/>
        <v>515.11</v>
      </c>
      <c r="Q4341" vm="21006">
        <f ca="1"/>
        <v>49.0428</v>
      </c>
    </row>
    <row r="4342" spans="2:17" x14ac:dyDescent="0.2">
      <c r="B4342" vm="13021">
        <f ca="1"/>
        <v>142.46</v>
      </c>
      <c r="C4342" vm="21007">
        <f ca="1"/>
        <v>168.5095</v>
      </c>
      <c r="O4342" vm="21002">
        <f ca="1"/>
        <v>517.1</v>
      </c>
      <c r="Q4342" vm="21008">
        <f ca="1"/>
        <v>49.596200000000003</v>
      </c>
    </row>
    <row r="4343" spans="2:17" x14ac:dyDescent="0.2">
      <c r="B4343" vm="21009">
        <f ca="1"/>
        <v>142.053</v>
      </c>
      <c r="C4343" vm="21010">
        <f ca="1"/>
        <v>166.44479999999999</v>
      </c>
      <c r="O4343" vm="21011">
        <f ca="1"/>
        <v>510.68</v>
      </c>
      <c r="Q4343" vm="21012">
        <f ca="1"/>
        <v>49.886200000000002</v>
      </c>
    </row>
    <row r="4344" spans="2:17" x14ac:dyDescent="0.2">
      <c r="B4344" vm="20953">
        <f ca="1"/>
        <v>139.5</v>
      </c>
      <c r="C4344" vm="21013">
        <f ca="1"/>
        <v>164.14949999999999</v>
      </c>
      <c r="O4344" vm="21014">
        <f ca="1"/>
        <v>512.21</v>
      </c>
      <c r="Q4344" vm="21015">
        <f ca="1"/>
        <v>50.302799999999998</v>
      </c>
    </row>
    <row r="4345" spans="2:17" x14ac:dyDescent="0.2">
      <c r="B4345" vm="21016">
        <f ca="1"/>
        <v>140.35849999999999</v>
      </c>
      <c r="C4345" vm="21017">
        <f ca="1"/>
        <v>164.125</v>
      </c>
      <c r="O4345" vm="21018">
        <f ca="1"/>
        <v>510</v>
      </c>
      <c r="Q4345" vm="21019">
        <f ca="1"/>
        <v>50.2928</v>
      </c>
    </row>
    <row r="4346" spans="2:17" x14ac:dyDescent="0.2">
      <c r="B4346" vm="21020">
        <f ca="1"/>
        <v>142.869</v>
      </c>
      <c r="C4346" vm="21021">
        <f ca="1"/>
        <v>167.7415</v>
      </c>
      <c r="O4346" vm="21022">
        <f ca="1"/>
        <v>518.22</v>
      </c>
      <c r="Q4346" vm="21023">
        <f ca="1"/>
        <v>50.339500000000001</v>
      </c>
    </row>
    <row r="4347" spans="2:17" x14ac:dyDescent="0.2">
      <c r="B4347" vm="21024">
        <f ca="1"/>
        <v>138.75</v>
      </c>
      <c r="C4347" vm="21025">
        <f ca="1"/>
        <v>161.65049999999999</v>
      </c>
      <c r="O4347" vm="21026">
        <f ca="1"/>
        <v>530</v>
      </c>
      <c r="Q4347" vm="21027">
        <f ca="1"/>
        <v>51.6995</v>
      </c>
    </row>
    <row r="4348" spans="2:17" x14ac:dyDescent="0.2">
      <c r="B4348" vm="20939">
        <f ca="1"/>
        <v>136.01</v>
      </c>
      <c r="C4348" vm="21028">
        <f ca="1"/>
        <v>158.4</v>
      </c>
      <c r="O4348" vm="21029">
        <f ca="1"/>
        <v>539</v>
      </c>
      <c r="Q4348" vm="21030">
        <f ca="1"/>
        <v>52.302799999999998</v>
      </c>
    </row>
    <row r="4349" spans="2:17" x14ac:dyDescent="0.2">
      <c r="B4349" vm="21031">
        <f ca="1"/>
        <v>135.58349999999999</v>
      </c>
      <c r="C4349" vm="19439">
        <f ca="1"/>
        <v>156.75</v>
      </c>
      <c r="O4349" vm="21032">
        <f ca="1"/>
        <v>543.6</v>
      </c>
      <c r="Q4349" vm="21033">
        <f ca="1"/>
        <v>52.322800000000001</v>
      </c>
    </row>
    <row r="4350" spans="2:17" x14ac:dyDescent="0.2">
      <c r="B4350" vm="21034">
        <f ca="1"/>
        <v>131.8235</v>
      </c>
      <c r="C4350" vm="21035">
        <f ca="1"/>
        <v>152.71299999999999</v>
      </c>
      <c r="O4350" vm="21036">
        <f ca="1"/>
        <v>535.41</v>
      </c>
      <c r="Q4350" vm="21037">
        <f ca="1"/>
        <v>51.412799999999997</v>
      </c>
    </row>
    <row r="4351" spans="2:17" x14ac:dyDescent="0.2">
      <c r="B4351" vm="21038">
        <f ca="1"/>
        <v>131.6</v>
      </c>
      <c r="C4351" vm="21039">
        <f ca="1"/>
        <v>153.6925</v>
      </c>
      <c r="O4351" vm="21040">
        <f ca="1"/>
        <v>533.32000000000005</v>
      </c>
      <c r="Q4351" vm="21041">
        <f ca="1"/>
        <v>51.149500000000003</v>
      </c>
    </row>
    <row r="4352" spans="2:17" x14ac:dyDescent="0.2">
      <c r="B4352" vm="21042">
        <f ca="1"/>
        <v>128</v>
      </c>
      <c r="C4352" vm="21043">
        <f ca="1"/>
        <v>150.01849999999999</v>
      </c>
      <c r="O4352" vm="21044">
        <f ca="1"/>
        <v>538.5</v>
      </c>
      <c r="Q4352" vm="21045">
        <f ca="1"/>
        <v>52.369500000000002</v>
      </c>
    </row>
    <row r="4353" spans="2:17" x14ac:dyDescent="0.2">
      <c r="B4353" vm="21046">
        <f ca="1"/>
        <v>130.4795</v>
      </c>
      <c r="C4353" vm="21047">
        <f ca="1"/>
        <v>155.38999999999999</v>
      </c>
      <c r="O4353" vm="21048">
        <f ca="1"/>
        <v>537.9</v>
      </c>
      <c r="Q4353" vm="21049">
        <f ca="1"/>
        <v>52.249499999999998</v>
      </c>
    </row>
    <row r="4354" spans="2:17" x14ac:dyDescent="0.2">
      <c r="B4354" vm="21050">
        <f ca="1"/>
        <v>127</v>
      </c>
      <c r="C4354" vm="21051">
        <f ca="1"/>
        <v>151.52350000000001</v>
      </c>
      <c r="O4354" vm="21052">
        <f ca="1"/>
        <v>535.89</v>
      </c>
      <c r="Q4354" vm="21053">
        <f ca="1"/>
        <v>52.222799999999999</v>
      </c>
    </row>
    <row r="4355" spans="2:17" x14ac:dyDescent="0.2">
      <c r="B4355" vm="21054">
        <f ca="1"/>
        <v>127.6915</v>
      </c>
      <c r="C4355" vm="21055">
        <f ca="1"/>
        <v>152.02950000000001</v>
      </c>
      <c r="O4355" vm="21056">
        <f ca="1"/>
        <v>542.14</v>
      </c>
      <c r="Q4355" vm="21057">
        <f ca="1"/>
        <v>52.782800000000002</v>
      </c>
    </row>
    <row r="4356" spans="2:17" x14ac:dyDescent="0.2">
      <c r="B4356" vm="21058">
        <f ca="1"/>
        <v>130.892</v>
      </c>
      <c r="C4356" vm="21059">
        <f ca="1"/>
        <v>157.60249999999999</v>
      </c>
      <c r="O4356" vm="21060">
        <f ca="1"/>
        <v>545.5</v>
      </c>
      <c r="Q4356" vm="21061">
        <f ca="1"/>
        <v>53.306100000000001</v>
      </c>
    </row>
    <row r="4357" spans="2:17" x14ac:dyDescent="0.2">
      <c r="B4357" vm="21062">
        <f ca="1"/>
        <v>129.25</v>
      </c>
      <c r="C4357" vm="21063">
        <f ca="1"/>
        <v>154.714</v>
      </c>
      <c r="O4357" vm="21064">
        <f ca="1"/>
        <v>532.05999999999995</v>
      </c>
      <c r="Q4357" vm="21065">
        <f ca="1"/>
        <v>53.4161</v>
      </c>
    </row>
    <row r="4358" spans="2:17" x14ac:dyDescent="0.2">
      <c r="B4358" vm="12033">
        <f ca="1"/>
        <v>125</v>
      </c>
      <c r="C4358" vm="21066">
        <f ca="1"/>
        <v>148.25</v>
      </c>
      <c r="O4358" vm="21067">
        <f ca="1"/>
        <v>520.4</v>
      </c>
      <c r="Q4358" vm="21068">
        <f ca="1"/>
        <v>52.122799999999998</v>
      </c>
    </row>
    <row r="4359" spans="2:17" x14ac:dyDescent="0.2">
      <c r="B4359" vm="21069">
        <f ca="1"/>
        <v>119.101</v>
      </c>
      <c r="C4359" vm="21070">
        <f ca="1"/>
        <v>144.023</v>
      </c>
      <c r="O4359" vm="21071">
        <f ca="1"/>
        <v>524.24</v>
      </c>
      <c r="Q4359" vm="21068">
        <f ca="1"/>
        <v>52.122799999999998</v>
      </c>
    </row>
    <row r="4360" spans="2:17" x14ac:dyDescent="0.2">
      <c r="B4360" vm="21072">
        <f ca="1"/>
        <v>122.2945</v>
      </c>
      <c r="C4360" vm="21073">
        <f ca="1"/>
        <v>144.80000000000001</v>
      </c>
      <c r="O4360" vm="21074">
        <f ca="1"/>
        <v>514.91</v>
      </c>
      <c r="Q4360" vm="21075">
        <f ca="1"/>
        <v>51.842799999999997</v>
      </c>
    </row>
    <row r="4361" spans="2:17" x14ac:dyDescent="0.2">
      <c r="B4361" vm="21076">
        <f ca="1"/>
        <v>114.4693</v>
      </c>
      <c r="C4361" vm="21077">
        <f ca="1"/>
        <v>140.19149999999999</v>
      </c>
      <c r="O4361" vm="21078">
        <f ca="1"/>
        <v>516.76</v>
      </c>
      <c r="Q4361" vm="21079">
        <f ca="1"/>
        <v>51.742800000000003</v>
      </c>
    </row>
    <row r="4362" spans="2:17" x14ac:dyDescent="0.2">
      <c r="B4362" vm="21080">
        <f ca="1"/>
        <v>116.41500000000001</v>
      </c>
      <c r="C4362" vm="21081">
        <f ca="1"/>
        <v>142.178</v>
      </c>
      <c r="O4362" vm="21082">
        <f ca="1"/>
        <v>518.85</v>
      </c>
      <c r="Q4362" vm="21083">
        <f ca="1"/>
        <v>51.936100000000003</v>
      </c>
    </row>
    <row r="4363" spans="2:17" x14ac:dyDescent="0.2">
      <c r="B4363" vm="21084">
        <f ca="1"/>
        <v>116.7345</v>
      </c>
      <c r="C4363" vm="21085">
        <f ca="1"/>
        <v>129.84899999999999</v>
      </c>
      <c r="O4363" vm="21086">
        <f ca="1"/>
        <v>510.81</v>
      </c>
      <c r="Q4363" vm="21087">
        <f ca="1"/>
        <v>51.652799999999999</v>
      </c>
    </row>
    <row r="4364" spans="2:17" x14ac:dyDescent="0.2">
      <c r="B4364" vm="21088">
        <f ca="1"/>
        <v>113.405</v>
      </c>
      <c r="C4364" vm="21089">
        <f ca="1"/>
        <v>122.401</v>
      </c>
      <c r="O4364" vm="21090">
        <f ca="1"/>
        <v>501.13</v>
      </c>
      <c r="Q4364" vm="21091">
        <f ca="1"/>
        <v>50.8095</v>
      </c>
    </row>
    <row r="4365" spans="2:17" x14ac:dyDescent="0.2">
      <c r="B4365" vm="21092">
        <f ca="1"/>
        <v>116.43049999999999</v>
      </c>
      <c r="C4365" vm="21093">
        <f ca="1"/>
        <v>124.0535</v>
      </c>
      <c r="O4365" vm="21094">
        <f ca="1"/>
        <v>499.5</v>
      </c>
      <c r="Q4365" vm="21095">
        <f ca="1"/>
        <v>50.676200000000001</v>
      </c>
    </row>
    <row r="4366" spans="2:17" x14ac:dyDescent="0.2">
      <c r="B4366" vm="21096">
        <f ca="1"/>
        <v>117.03149999999999</v>
      </c>
      <c r="C4366" vm="21097">
        <f ca="1"/>
        <v>123.6</v>
      </c>
      <c r="O4366" vm="21098">
        <f ca="1"/>
        <v>507.21</v>
      </c>
      <c r="Q4366" vm="21099">
        <f ca="1"/>
        <v>51.212800000000001</v>
      </c>
    </row>
    <row r="4367" spans="2:17" x14ac:dyDescent="0.2">
      <c r="B4367" vm="21100">
        <f ca="1"/>
        <v>120.20399999999999</v>
      </c>
      <c r="C4367" vm="13188">
        <f ca="1"/>
        <v>123</v>
      </c>
      <c r="O4367" vm="21101">
        <f ca="1"/>
        <v>485.01</v>
      </c>
      <c r="Q4367" vm="21102">
        <f ca="1"/>
        <v>50.569499999999998</v>
      </c>
    </row>
    <row r="4368" spans="2:17" x14ac:dyDescent="0.2">
      <c r="B4368" vm="21103">
        <f ca="1"/>
        <v>115.1845</v>
      </c>
      <c r="C4368" vm="13142">
        <f ca="1"/>
        <v>114.85</v>
      </c>
      <c r="O4368" vm="20962">
        <f ca="1"/>
        <v>490.4</v>
      </c>
      <c r="Q4368" vm="21104">
        <f ca="1"/>
        <v>49.4895</v>
      </c>
    </row>
    <row r="4369" spans="2:17" x14ac:dyDescent="0.2">
      <c r="B4369" vm="21105">
        <f ca="1"/>
        <v>113.25</v>
      </c>
      <c r="C4369" vm="21106">
        <f ca="1"/>
        <v>111.3125</v>
      </c>
      <c r="O4369" vm="21107">
        <f ca="1"/>
        <v>493.81</v>
      </c>
      <c r="Q4369" vm="21108">
        <f ca="1"/>
        <v>50.476199999999999</v>
      </c>
    </row>
    <row r="4370" spans="2:17" x14ac:dyDescent="0.2">
      <c r="B4370" vm="21109">
        <f ca="1"/>
        <v>115.50749999999999</v>
      </c>
      <c r="C4370" vm="21110">
        <f ca="1"/>
        <v>111.25</v>
      </c>
      <c r="O4370" vm="21111">
        <f ca="1"/>
        <v>484.39</v>
      </c>
      <c r="Q4370" vm="21112">
        <f ca="1"/>
        <v>49.799500000000002</v>
      </c>
    </row>
    <row r="4371" spans="2:17" x14ac:dyDescent="0.2">
      <c r="B4371" vm="21113">
        <f ca="1"/>
        <v>113.23650000000001</v>
      </c>
      <c r="C4371" vm="21114">
        <f ca="1"/>
        <v>108.1035</v>
      </c>
      <c r="O4371" vm="21115">
        <f ca="1"/>
        <v>486.1</v>
      </c>
      <c r="Q4371" vm="21116">
        <f ca="1"/>
        <v>49.286200000000001</v>
      </c>
    </row>
    <row r="4372" spans="2:17" x14ac:dyDescent="0.2">
      <c r="B4372" vm="21117">
        <f ca="1"/>
        <v>111.3775</v>
      </c>
      <c r="C4372" vm="21118">
        <f ca="1"/>
        <v>102.75</v>
      </c>
      <c r="O4372" vm="21119">
        <f ca="1"/>
        <v>480.98</v>
      </c>
      <c r="Q4372" vm="21120">
        <f ca="1"/>
        <v>49.236199999999997</v>
      </c>
    </row>
    <row r="4373" spans="2:17" x14ac:dyDescent="0.2">
      <c r="B4373" vm="21121">
        <f ca="1"/>
        <v>114.533</v>
      </c>
      <c r="C4373" vm="21122">
        <f ca="1"/>
        <v>109.069</v>
      </c>
      <c r="O4373" vm="21123">
        <f ca="1"/>
        <v>485.41</v>
      </c>
      <c r="Q4373" vm="20408">
        <f ca="1"/>
        <v>49.7928</v>
      </c>
    </row>
    <row r="4374" spans="2:17" x14ac:dyDescent="0.2">
      <c r="B4374" vm="21124">
        <f ca="1"/>
        <v>114.9555</v>
      </c>
      <c r="C4374" vm="21125">
        <f ca="1"/>
        <v>113.1</v>
      </c>
      <c r="O4374" vm="21126">
        <f ca="1"/>
        <v>494</v>
      </c>
      <c r="Q4374" vm="21127">
        <f ca="1"/>
        <v>45.476199999999999</v>
      </c>
    </row>
    <row r="4375" spans="2:17" x14ac:dyDescent="0.2">
      <c r="B4375" vm="21128">
        <f ca="1"/>
        <v>116.84050000000001</v>
      </c>
      <c r="C4375" vm="21129">
        <f ca="1"/>
        <v>113.27500000000001</v>
      </c>
      <c r="O4375" vm="21130">
        <f ca="1"/>
        <v>488.26</v>
      </c>
      <c r="Q4375" vm="21131">
        <f ca="1"/>
        <v>42.676200000000001</v>
      </c>
    </row>
    <row r="4376" spans="2:17" x14ac:dyDescent="0.2">
      <c r="B4376" vm="21132">
        <f ca="1"/>
        <v>115</v>
      </c>
      <c r="C4376" vm="21133">
        <f ca="1"/>
        <v>111.4395</v>
      </c>
      <c r="O4376" vm="21134">
        <f ca="1"/>
        <v>464.32</v>
      </c>
      <c r="Q4376" vm="21135">
        <f ca="1"/>
        <v>40.2896</v>
      </c>
    </row>
    <row r="4377" spans="2:17" x14ac:dyDescent="0.2">
      <c r="B4377" vm="21136">
        <f ca="1"/>
        <v>111.4315</v>
      </c>
      <c r="C4377" vm="21137">
        <f ca="1"/>
        <v>106.2805</v>
      </c>
      <c r="O4377" vm="21138">
        <f ca="1"/>
        <v>481.38</v>
      </c>
      <c r="Q4377" vm="21139">
        <f ca="1"/>
        <v>39.879600000000003</v>
      </c>
    </row>
    <row r="4378" spans="2:17" x14ac:dyDescent="0.2">
      <c r="B4378" vm="21140">
        <f ca="1"/>
        <v>111.95099999999999</v>
      </c>
      <c r="C4378" vm="21141">
        <f ca="1"/>
        <v>109.5685</v>
      </c>
      <c r="O4378" vm="21142">
        <f ca="1"/>
        <v>486.29</v>
      </c>
      <c r="Q4378" vm="18363">
        <f ca="1"/>
        <v>39.972900000000003</v>
      </c>
    </row>
    <row r="4379" spans="2:17" x14ac:dyDescent="0.2">
      <c r="B4379" vm="21143">
        <f ca="1"/>
        <v>109.58750000000001</v>
      </c>
      <c r="C4379" vm="21144">
        <f ca="1"/>
        <v>108.461</v>
      </c>
      <c r="O4379" vm="21145">
        <f ca="1"/>
        <v>490.79</v>
      </c>
      <c r="Q4379" vm="21146">
        <f ca="1"/>
        <v>40.402900000000002</v>
      </c>
    </row>
    <row r="4380" spans="2:17" x14ac:dyDescent="0.2">
      <c r="B4380" vm="21147">
        <f ca="1"/>
        <v>105.77200000000001</v>
      </c>
      <c r="C4380" vm="21148">
        <f ca="1"/>
        <v>104.02500000000001</v>
      </c>
      <c r="O4380" vm="21149">
        <f ca="1"/>
        <v>498.52</v>
      </c>
      <c r="Q4380" vm="21150">
        <f ca="1"/>
        <v>41.332900000000002</v>
      </c>
    </row>
    <row r="4381" spans="2:17" x14ac:dyDescent="0.2">
      <c r="B4381" vm="21151">
        <f ca="1"/>
        <v>104.9855</v>
      </c>
      <c r="C4381" vm="21152">
        <f ca="1"/>
        <v>103.6555</v>
      </c>
      <c r="O4381" vm="21153">
        <f ca="1"/>
        <v>501.74</v>
      </c>
      <c r="Q4381" vm="21154">
        <f ca="1"/>
        <v>41.766199999999998</v>
      </c>
    </row>
    <row r="4382" spans="2:17" x14ac:dyDescent="0.2">
      <c r="B4382" vm="21155">
        <f ca="1"/>
        <v>105.67700000000001</v>
      </c>
      <c r="C4382" vm="21156">
        <f ca="1"/>
        <v>107.97</v>
      </c>
      <c r="O4382" vm="21157">
        <f ca="1"/>
        <v>491</v>
      </c>
      <c r="Q4382" vm="21158">
        <f ca="1"/>
        <v>41.829599999999999</v>
      </c>
    </row>
    <row r="4383" spans="2:17" x14ac:dyDescent="0.2">
      <c r="B4383" vm="21159">
        <f ca="1"/>
        <v>109.483</v>
      </c>
      <c r="C4383" vm="11896">
        <f ca="1"/>
        <v>113.55</v>
      </c>
      <c r="O4383" vm="21160">
        <f ca="1"/>
        <v>503.62</v>
      </c>
      <c r="Q4383" vm="21161">
        <f ca="1"/>
        <v>42.486199999999997</v>
      </c>
    </row>
    <row r="4384" spans="2:17" x14ac:dyDescent="0.2">
      <c r="B4384" vm="21162">
        <f ca="1"/>
        <v>112.7465</v>
      </c>
      <c r="C4384" vm="21163">
        <f ca="1"/>
        <v>116.28</v>
      </c>
      <c r="O4384" vm="21164">
        <f ca="1"/>
        <v>498.32</v>
      </c>
      <c r="Q4384" vm="21165">
        <f ca="1"/>
        <v>42.832900000000002</v>
      </c>
    </row>
    <row r="4385" spans="2:17" x14ac:dyDescent="0.2">
      <c r="B4385" vm="21166">
        <f ca="1"/>
        <v>114.855</v>
      </c>
      <c r="C4385" vm="21167">
        <f ca="1"/>
        <v>122.256</v>
      </c>
      <c r="O4385" vm="21126">
        <f ca="1"/>
        <v>494</v>
      </c>
      <c r="Q4385" vm="18940">
        <f ca="1"/>
        <v>41.856200000000001</v>
      </c>
    </row>
    <row r="4386" spans="2:17" x14ac:dyDescent="0.2">
      <c r="B4386" vm="12691">
        <f ca="1"/>
        <v>114</v>
      </c>
      <c r="C4386" vm="21168">
        <f ca="1"/>
        <v>121.684</v>
      </c>
      <c r="O4386" vm="21169">
        <f ca="1"/>
        <v>488.33</v>
      </c>
      <c r="Q4386" vm="21170">
        <f ca="1"/>
        <v>42.222900000000003</v>
      </c>
    </row>
    <row r="4387" spans="2:17" x14ac:dyDescent="0.2">
      <c r="B4387" vm="21171">
        <f ca="1"/>
        <v>116.0625</v>
      </c>
      <c r="C4387" vm="21172">
        <f ca="1"/>
        <v>124.2</v>
      </c>
      <c r="O4387" vm="21173">
        <f ca="1"/>
        <v>489.43</v>
      </c>
      <c r="Q4387" vm="21174">
        <f ca="1"/>
        <v>41.939599999999999</v>
      </c>
    </row>
    <row r="4388" spans="2:17" x14ac:dyDescent="0.2">
      <c r="B4388" vm="21175">
        <f ca="1"/>
        <v>116.7045</v>
      </c>
      <c r="C4388" vm="21176">
        <f ca="1"/>
        <v>125.245</v>
      </c>
      <c r="O4388" vm="21177">
        <f ca="1"/>
        <v>489.5</v>
      </c>
      <c r="Q4388" vm="21178">
        <f ca="1"/>
        <v>40.4129</v>
      </c>
    </row>
    <row r="4389" spans="2:17" x14ac:dyDescent="0.2">
      <c r="B4389" vm="21179">
        <f ca="1"/>
        <v>115.48050000000001</v>
      </c>
      <c r="C4389" vm="21180">
        <f ca="1"/>
        <v>122.005</v>
      </c>
      <c r="O4389" vm="21126">
        <f ca="1"/>
        <v>494</v>
      </c>
      <c r="Q4389" vm="21181">
        <f ca="1"/>
        <v>40.782899999999998</v>
      </c>
    </row>
    <row r="4390" spans="2:17" x14ac:dyDescent="0.2">
      <c r="B4390" vm="21182">
        <f ca="1"/>
        <v>116.7615</v>
      </c>
      <c r="C4390" vm="21183">
        <f ca="1"/>
        <v>122.61</v>
      </c>
      <c r="O4390" vm="21184">
        <f ca="1"/>
        <v>492.88</v>
      </c>
      <c r="Q4390" vm="21185">
        <f ca="1"/>
        <v>40.6663</v>
      </c>
    </row>
    <row r="4391" spans="2:17" x14ac:dyDescent="0.2">
      <c r="B4391" vm="21186">
        <f ca="1"/>
        <v>116.3275</v>
      </c>
      <c r="C4391" vm="12318">
        <f ca="1"/>
        <v>119.99</v>
      </c>
      <c r="O4391" vm="21187">
        <f ca="1"/>
        <v>484.8</v>
      </c>
      <c r="Q4391" vm="18393">
        <f ca="1"/>
        <v>39.9163</v>
      </c>
    </row>
    <row r="4392" spans="2:17" x14ac:dyDescent="0.2">
      <c r="B4392" vm="21188">
        <f ca="1"/>
        <v>112.44499999999999</v>
      </c>
      <c r="C4392" vm="21189">
        <f ca="1"/>
        <v>113.41500000000001</v>
      </c>
      <c r="O4392" vm="21190">
        <f ca="1"/>
        <v>475.13</v>
      </c>
      <c r="Q4392" vm="21191">
        <f ca="1"/>
        <v>39.9129</v>
      </c>
    </row>
    <row r="4393" spans="2:17" x14ac:dyDescent="0.2">
      <c r="B4393" vm="21192">
        <f ca="1"/>
        <v>106.7865</v>
      </c>
      <c r="C4393" vm="21193">
        <f ca="1"/>
        <v>104.19</v>
      </c>
      <c r="O4393" vm="21194">
        <f ca="1"/>
        <v>467.5</v>
      </c>
      <c r="Q4393" vm="18591">
        <f ca="1"/>
        <v>39.709600000000002</v>
      </c>
    </row>
    <row r="4394" spans="2:17" x14ac:dyDescent="0.2">
      <c r="B4394" vm="21195">
        <f ca="1"/>
        <v>106.535</v>
      </c>
      <c r="C4394" vm="21193">
        <f ca="1"/>
        <v>104.19</v>
      </c>
      <c r="O4394" vm="21196">
        <f ca="1"/>
        <v>464.2</v>
      </c>
      <c r="Q4394" vm="21197">
        <f ca="1"/>
        <v>39.989600000000003</v>
      </c>
    </row>
    <row r="4395" spans="2:17" x14ac:dyDescent="0.2">
      <c r="B4395" vm="21198">
        <f ca="1"/>
        <v>108.545</v>
      </c>
      <c r="C4395" vm="21199">
        <f ca="1"/>
        <v>103.86</v>
      </c>
      <c r="O4395" vm="21200">
        <f ca="1"/>
        <v>453.4</v>
      </c>
      <c r="Q4395" vm="21201">
        <f ca="1"/>
        <v>39.449599999999997</v>
      </c>
    </row>
    <row r="4396" spans="2:17" x14ac:dyDescent="0.2">
      <c r="B4396" vm="21202">
        <f ca="1"/>
        <v>107.221</v>
      </c>
      <c r="C4396" vm="21203">
        <f ca="1"/>
        <v>104.47</v>
      </c>
      <c r="O4396" vm="21204">
        <f ca="1"/>
        <v>450.75</v>
      </c>
      <c r="Q4396" vm="21205">
        <f ca="1"/>
        <v>40.006300000000003</v>
      </c>
    </row>
    <row r="4397" spans="2:17" x14ac:dyDescent="0.2">
      <c r="B4397" vm="21206">
        <f ca="1"/>
        <v>106.0335</v>
      </c>
      <c r="C4397" vm="21207">
        <f ca="1"/>
        <v>102.8</v>
      </c>
      <c r="O4397" vm="21208">
        <f ca="1"/>
        <v>457.81</v>
      </c>
      <c r="Q4397" vm="21209">
        <f ca="1"/>
        <v>39.432899999999997</v>
      </c>
    </row>
    <row r="4398" spans="2:17" x14ac:dyDescent="0.2">
      <c r="B4398" vm="21210">
        <f ca="1"/>
        <v>108.9295</v>
      </c>
      <c r="C4398" vm="21211">
        <f ca="1"/>
        <v>108.2</v>
      </c>
      <c r="O4398" vm="21212">
        <f ca="1"/>
        <v>475.72</v>
      </c>
      <c r="Q4398" vm="21213">
        <f ca="1"/>
        <v>40.699599999999997</v>
      </c>
    </row>
    <row r="4399" spans="2:17" x14ac:dyDescent="0.2">
      <c r="B4399" vm="21214">
        <f ca="1"/>
        <v>110.5565</v>
      </c>
      <c r="C4399" vm="21215">
        <f ca="1"/>
        <v>107.43</v>
      </c>
      <c r="O4399" vm="21216">
        <f ca="1"/>
        <v>494.95</v>
      </c>
      <c r="Q4399" vm="21217">
        <f ca="1"/>
        <v>40.582900000000002</v>
      </c>
    </row>
    <row r="4400" spans="2:17" x14ac:dyDescent="0.2">
      <c r="B4400" vm="21218">
        <f ca="1"/>
        <v>112.2315</v>
      </c>
      <c r="C4400" vm="21219">
        <f ca="1"/>
        <v>110.39</v>
      </c>
      <c r="O4400" vm="21220">
        <f ca="1"/>
        <v>499.44</v>
      </c>
      <c r="Q4400" vm="21221">
        <f ca="1"/>
        <v>41.362900000000003</v>
      </c>
    </row>
    <row r="4401" spans="2:17" x14ac:dyDescent="0.2">
      <c r="B4401" vm="21222">
        <f ca="1"/>
        <v>112.995</v>
      </c>
      <c r="C4401" vm="11851">
        <f ca="1"/>
        <v>112.38</v>
      </c>
      <c r="O4401" vm="21223">
        <f ca="1"/>
        <v>492.83</v>
      </c>
      <c r="Q4401" vm="21224">
        <f ca="1"/>
        <v>41.259599999999999</v>
      </c>
    </row>
    <row r="4402" spans="2:17" x14ac:dyDescent="0.2">
      <c r="B4402" vm="21225">
        <f ca="1"/>
        <v>118.273</v>
      </c>
      <c r="C4402" vm="21226">
        <f ca="1"/>
        <v>117.09</v>
      </c>
      <c r="O4402" vm="21227">
        <f ca="1"/>
        <v>512.08000000000004</v>
      </c>
      <c r="Q4402" vm="21228">
        <f ca="1"/>
        <v>41.552900000000001</v>
      </c>
    </row>
    <row r="4403" spans="2:17" x14ac:dyDescent="0.2">
      <c r="B4403" vm="21229">
        <f ca="1"/>
        <v>115.80249999999999</v>
      </c>
      <c r="C4403" vm="21230">
        <f ca="1"/>
        <v>113.5</v>
      </c>
      <c r="O4403" vm="21231">
        <f ca="1"/>
        <v>508.85</v>
      </c>
      <c r="Q4403" vm="21232">
        <f ca="1"/>
        <v>40.962899999999998</v>
      </c>
    </row>
    <row r="4404" spans="2:17" x14ac:dyDescent="0.2">
      <c r="B4404" vm="21233">
        <f ca="1"/>
        <v>111.55200000000001</v>
      </c>
      <c r="C4404" vm="21234">
        <f ca="1"/>
        <v>107.38</v>
      </c>
      <c r="O4404" vm="21235">
        <f ca="1"/>
        <v>513.54999999999995</v>
      </c>
      <c r="Q4404" vm="21236">
        <f ca="1"/>
        <v>40.292900000000003</v>
      </c>
    </row>
    <row r="4405" spans="2:17" x14ac:dyDescent="0.2">
      <c r="B4405" vm="21237">
        <f ca="1"/>
        <v>110</v>
      </c>
      <c r="C4405" vm="21238">
        <f ca="1"/>
        <v>108.11</v>
      </c>
      <c r="O4405" vm="21239">
        <f ca="1"/>
        <v>512.32000000000005</v>
      </c>
      <c r="Q4405" vm="21240">
        <f ca="1"/>
        <v>40.646299999999997</v>
      </c>
    </row>
    <row r="4406" spans="2:17" x14ac:dyDescent="0.2">
      <c r="B4406" vm="21241">
        <f ca="1"/>
        <v>107.93300000000001</v>
      </c>
      <c r="C4406" vm="11655">
        <f ca="1"/>
        <v>106.29</v>
      </c>
      <c r="O4406" vm="21242">
        <f ca="1"/>
        <v>507.64</v>
      </c>
      <c r="Q4406" vm="21243">
        <f ca="1"/>
        <v>40.7363</v>
      </c>
    </row>
    <row r="4407" spans="2:17" x14ac:dyDescent="0.2">
      <c r="B4407" vm="21244">
        <f ca="1"/>
        <v>107.1005</v>
      </c>
      <c r="C4407" vm="21245">
        <f ca="1"/>
        <v>107.6</v>
      </c>
      <c r="O4407" vm="21246">
        <f ca="1"/>
        <v>505.64</v>
      </c>
      <c r="Q4407" vm="18982">
        <f ca="1"/>
        <v>41.492899999999999</v>
      </c>
    </row>
    <row r="4408" spans="2:17" x14ac:dyDescent="0.2">
      <c r="B4408" vm="21247">
        <f ca="1"/>
        <v>113.30200000000001</v>
      </c>
      <c r="C4408" vm="21248">
        <f ca="1"/>
        <v>113.21</v>
      </c>
      <c r="O4408" vm="21249">
        <f ca="1"/>
        <v>515.25</v>
      </c>
      <c r="Q4408" vm="21250">
        <f ca="1"/>
        <v>41.729599999999998</v>
      </c>
    </row>
    <row r="4409" spans="2:17" x14ac:dyDescent="0.2">
      <c r="B4409" vm="21251">
        <f ca="1"/>
        <v>115.08</v>
      </c>
      <c r="C4409" vm="21252">
        <f ca="1"/>
        <v>113.85</v>
      </c>
      <c r="O4409" vm="21253">
        <f ca="1"/>
        <v>512.30999999999995</v>
      </c>
      <c r="Q4409" vm="21174">
        <f ca="1"/>
        <v>41.939599999999999</v>
      </c>
    </row>
    <row r="4410" spans="2:17" x14ac:dyDescent="0.2">
      <c r="B4410" vm="21254">
        <f ca="1"/>
        <v>117.25</v>
      </c>
      <c r="C4410" vm="21255">
        <f ca="1"/>
        <v>114.6</v>
      </c>
      <c r="O4410" vm="21256">
        <f ca="1"/>
        <v>514.86</v>
      </c>
      <c r="Q4410" vm="21257">
        <f ca="1"/>
        <v>41.672899999999998</v>
      </c>
    </row>
    <row r="4411" spans="2:17" x14ac:dyDescent="0.2">
      <c r="B4411" vm="21258">
        <f ca="1"/>
        <v>117.998</v>
      </c>
      <c r="C4411" vm="21259">
        <f ca="1"/>
        <v>114.08</v>
      </c>
      <c r="O4411" vm="21260">
        <f ca="1"/>
        <v>513.25</v>
      </c>
      <c r="Q4411" vm="21261">
        <f ca="1"/>
        <v>41.7029</v>
      </c>
    </row>
    <row r="4412" spans="2:17" x14ac:dyDescent="0.2">
      <c r="B4412" vm="21262">
        <f ca="1"/>
        <v>116.215</v>
      </c>
      <c r="C4412" vm="21263">
        <f ca="1"/>
        <v>112.16</v>
      </c>
      <c r="O4412" vm="21264">
        <f ca="1"/>
        <v>508.07</v>
      </c>
      <c r="Q4412" vm="21265">
        <f ca="1"/>
        <v>41.479599999999998</v>
      </c>
    </row>
    <row r="4413" spans="2:17" x14ac:dyDescent="0.2">
      <c r="B4413" vm="21266">
        <f ca="1"/>
        <v>111.70099999999999</v>
      </c>
      <c r="C4413" vm="21267">
        <f ca="1"/>
        <v>107.03</v>
      </c>
      <c r="O4413" vm="20782">
        <f ca="1"/>
        <v>495</v>
      </c>
      <c r="Q4413" vm="21268">
        <f ca="1"/>
        <v>41.386299999999999</v>
      </c>
    </row>
    <row r="4414" spans="2:17" x14ac:dyDescent="0.2">
      <c r="B4414" vm="21269">
        <f ca="1"/>
        <v>110.2105</v>
      </c>
      <c r="C4414" vm="21270">
        <f ca="1"/>
        <v>110.24</v>
      </c>
      <c r="O4414" vm="21271">
        <f ca="1"/>
        <v>526.05999999999995</v>
      </c>
      <c r="Q4414" vm="19919">
        <f ca="1"/>
        <v>42.932899999999997</v>
      </c>
    </row>
    <row r="4415" spans="2:17" x14ac:dyDescent="0.2">
      <c r="B4415" vm="21272">
        <f ca="1"/>
        <v>112.0005</v>
      </c>
      <c r="C4415" vm="11881">
        <f ca="1"/>
        <v>112.5</v>
      </c>
      <c r="O4415" vm="21273">
        <f ca="1"/>
        <v>531</v>
      </c>
      <c r="Q4415" vm="21274">
        <f ca="1"/>
        <v>42.882899999999999</v>
      </c>
    </row>
    <row r="4416" spans="2:17" x14ac:dyDescent="0.2">
      <c r="B4416" vm="21275">
        <f ca="1"/>
        <v>112.64</v>
      </c>
      <c r="C4416" vm="21132">
        <f ca="1"/>
        <v>115</v>
      </c>
      <c r="O4416" vm="21276">
        <f ca="1"/>
        <v>521.09</v>
      </c>
      <c r="Q4416" vm="21277">
        <f ca="1"/>
        <v>43.129600000000003</v>
      </c>
    </row>
    <row r="4417" spans="2:17" x14ac:dyDescent="0.2">
      <c r="B4417" vm="21278">
        <f ca="1"/>
        <v>110.85</v>
      </c>
      <c r="C4417" vm="21279">
        <f ca="1"/>
        <v>115.7</v>
      </c>
      <c r="O4417" vm="21280">
        <f ca="1"/>
        <v>533.45000000000005</v>
      </c>
      <c r="Q4417" vm="21281">
        <f ca="1"/>
        <v>43.502899999999997</v>
      </c>
    </row>
    <row r="4418" spans="2:17" x14ac:dyDescent="0.2">
      <c r="B4418" vm="21282">
        <f ca="1"/>
        <v>113.17</v>
      </c>
      <c r="C4418" vm="21283">
        <f ca="1"/>
        <v>118.61499999999999</v>
      </c>
      <c r="O4418" vm="21284">
        <f ca="1"/>
        <v>519.39</v>
      </c>
      <c r="Q4418" vm="21285">
        <f ca="1"/>
        <v>43.559600000000003</v>
      </c>
    </row>
    <row r="4419" spans="2:17" x14ac:dyDescent="0.2">
      <c r="B4419" vm="21286">
        <f ca="1"/>
        <v>114.28</v>
      </c>
      <c r="C4419" vm="21287">
        <f ca="1"/>
        <v>123.2</v>
      </c>
      <c r="O4419" vm="21288">
        <f ca="1"/>
        <v>526</v>
      </c>
      <c r="Q4419" vm="21289">
        <f ca="1"/>
        <v>44.179600000000001</v>
      </c>
    </row>
    <row r="4420" spans="2:17" x14ac:dyDescent="0.2">
      <c r="B4420" vm="21290">
        <f ca="1"/>
        <v>111</v>
      </c>
      <c r="C4420" vm="19063">
        <f ca="1"/>
        <v>125.01</v>
      </c>
      <c r="O4420" vm="21291">
        <f ca="1"/>
        <v>526.09</v>
      </c>
      <c r="Q4420" vm="18912">
        <f ca="1"/>
        <v>44.129600000000003</v>
      </c>
    </row>
    <row r="4421" spans="2:17" x14ac:dyDescent="0.2">
      <c r="B4421" vm="21292">
        <f ca="1"/>
        <v>108.41</v>
      </c>
      <c r="C4421" vm="21293">
        <f ca="1"/>
        <v>122.69499999999999</v>
      </c>
      <c r="O4421" vm="21294">
        <f ca="1"/>
        <v>533.79999999999995</v>
      </c>
      <c r="Q4421" vm="21295">
        <f ca="1"/>
        <v>40.376300000000001</v>
      </c>
    </row>
    <row r="4422" spans="2:17" x14ac:dyDescent="0.2">
      <c r="B4422" vm="11661">
        <f ca="1"/>
        <v>106.6</v>
      </c>
      <c r="C4422" vm="21296">
        <f ca="1"/>
        <v>115.79</v>
      </c>
      <c r="O4422" vm="21297">
        <f ca="1"/>
        <v>533.54</v>
      </c>
      <c r="Q4422" vm="21178">
        <f ca="1"/>
        <v>40.4129</v>
      </c>
    </row>
    <row r="4423" spans="2:17" x14ac:dyDescent="0.2">
      <c r="B4423" vm="21298">
        <f ca="1"/>
        <v>109.26</v>
      </c>
      <c r="C4423" vm="21299">
        <f ca="1"/>
        <v>117.31</v>
      </c>
      <c r="O4423" vm="21300">
        <f ca="1"/>
        <v>537.49</v>
      </c>
      <c r="Q4423" vm="21301">
        <f ca="1"/>
        <v>42.089599999999997</v>
      </c>
    </row>
    <row r="4424" spans="2:17" x14ac:dyDescent="0.2">
      <c r="B4424" vm="11886">
        <f ca="1"/>
        <v>112.37</v>
      </c>
      <c r="C4424" vm="12143">
        <f ca="1"/>
        <v>121.57</v>
      </c>
      <c r="O4424" vm="21302">
        <f ca="1"/>
        <v>540.01</v>
      </c>
      <c r="Q4424" vm="21303">
        <f ca="1"/>
        <v>42.7729</v>
      </c>
    </row>
    <row r="4425" spans="2:17" x14ac:dyDescent="0.2">
      <c r="B4425" vm="21304">
        <f ca="1"/>
        <v>113.08</v>
      </c>
      <c r="C4425" vm="12545">
        <f ca="1"/>
        <v>134.9</v>
      </c>
      <c r="O4425" vm="21305">
        <f ca="1"/>
        <v>542.27</v>
      </c>
      <c r="Q4425" vm="21306">
        <f ca="1"/>
        <v>43.686199999999999</v>
      </c>
    </row>
    <row r="4426" spans="2:17" x14ac:dyDescent="0.2">
      <c r="B4426" vm="21307">
        <f ca="1"/>
        <v>115.3</v>
      </c>
      <c r="C4426" vm="12563">
        <f ca="1"/>
        <v>134.96</v>
      </c>
      <c r="O4426" vm="21308">
        <f ca="1"/>
        <v>537.54999999999995</v>
      </c>
      <c r="Q4426" vm="21309">
        <f ca="1"/>
        <v>44.382899999999999</v>
      </c>
    </row>
    <row r="4427" spans="2:17" x14ac:dyDescent="0.2">
      <c r="B4427" vm="12691">
        <f ca="1"/>
        <v>114</v>
      </c>
      <c r="C4427" vm="21310">
        <f ca="1"/>
        <v>134.72</v>
      </c>
      <c r="O4427" vm="21311">
        <f ca="1"/>
        <v>537.26</v>
      </c>
      <c r="Q4427" vm="21312">
        <f ca="1"/>
        <v>44.052900000000001</v>
      </c>
    </row>
    <row r="4428" spans="2:17" x14ac:dyDescent="0.2">
      <c r="B4428" vm="21313">
        <f ca="1"/>
        <v>115.71</v>
      </c>
      <c r="C4428" vm="21314">
        <f ca="1"/>
        <v>136.21</v>
      </c>
      <c r="O4428" vm="21315">
        <f ca="1"/>
        <v>539.29</v>
      </c>
      <c r="Q4428" vm="21316">
        <f ca="1"/>
        <v>43.556199999999997</v>
      </c>
    </row>
    <row r="4429" spans="2:17" x14ac:dyDescent="0.2">
      <c r="B4429" vm="12640">
        <f ca="1"/>
        <v>117.48</v>
      </c>
      <c r="C4429" vm="21317">
        <f ca="1"/>
        <v>140.58000000000001</v>
      </c>
      <c r="O4429" vm="21026">
        <f ca="1"/>
        <v>530</v>
      </c>
      <c r="Q4429" vm="21318">
        <f ca="1"/>
        <v>41.836199999999998</v>
      </c>
    </row>
    <row r="4430" spans="2:17" x14ac:dyDescent="0.2">
      <c r="B4430" vm="21319">
        <f ca="1"/>
        <v>116.23</v>
      </c>
      <c r="C4430" vm="21320">
        <f ca="1"/>
        <v>140.1</v>
      </c>
      <c r="O4430" vm="21321">
        <f ca="1"/>
        <v>539.91</v>
      </c>
      <c r="Q4430" vm="21322">
        <f ca="1"/>
        <v>42.216200000000001</v>
      </c>
    </row>
    <row r="4431" spans="2:17" x14ac:dyDescent="0.2">
      <c r="B4431" vm="21323">
        <f ca="1"/>
        <v>118.39</v>
      </c>
      <c r="C4431" vm="21324">
        <f ca="1"/>
        <v>142.05000000000001</v>
      </c>
      <c r="O4431" vm="21325">
        <f ca="1"/>
        <v>540</v>
      </c>
      <c r="Q4431" vm="21326">
        <f ca="1"/>
        <v>42.629600000000003</v>
      </c>
    </row>
    <row r="4432" spans="2:17" x14ac:dyDescent="0.2">
      <c r="B4432" vm="21327">
        <f ca="1"/>
        <v>117.13500000000001</v>
      </c>
      <c r="C4432" vm="21328">
        <f ca="1"/>
        <v>138.05199999999999</v>
      </c>
      <c r="O4432" vm="21329">
        <f ca="1"/>
        <v>540.26</v>
      </c>
      <c r="Q4432" vm="18922">
        <f ca="1"/>
        <v>43.332900000000002</v>
      </c>
    </row>
    <row r="4433" spans="2:17" x14ac:dyDescent="0.2">
      <c r="B4433" vm="12729">
        <f ca="1"/>
        <v>118.78</v>
      </c>
      <c r="C4433" vm="21330">
        <f ca="1"/>
        <v>142.9</v>
      </c>
      <c r="O4433" vm="21331">
        <f ca="1"/>
        <v>538.24</v>
      </c>
      <c r="Q4433" vm="21332">
        <f ca="1"/>
        <v>43.232900000000001</v>
      </c>
    </row>
    <row r="4434" spans="2:17" x14ac:dyDescent="0.2">
      <c r="B4434" vm="13773">
        <f ca="1"/>
        <v>121.28</v>
      </c>
      <c r="C4434" vm="21333">
        <f ca="1"/>
        <v>143.86000000000001</v>
      </c>
      <c r="O4434" vm="21334">
        <f ca="1"/>
        <v>535.61</v>
      </c>
      <c r="Q4434" vm="18922">
        <f ca="1"/>
        <v>43.332900000000002</v>
      </c>
    </row>
    <row r="4435" spans="2:17" x14ac:dyDescent="0.2">
      <c r="B4435" vm="21335">
        <f ca="1"/>
        <v>120.26</v>
      </c>
      <c r="C4435" vm="21324">
        <f ca="1"/>
        <v>142.05000000000001</v>
      </c>
      <c r="O4435" vm="21336">
        <f ca="1"/>
        <v>541.66999999999996</v>
      </c>
      <c r="Q4435" vm="21337">
        <f ca="1"/>
        <v>43.876199999999997</v>
      </c>
    </row>
    <row r="4436" spans="2:17" x14ac:dyDescent="0.2">
      <c r="B4436" vm="21338">
        <f ca="1"/>
        <v>121.13</v>
      </c>
      <c r="C4436" vm="21339">
        <f ca="1"/>
        <v>142.80000000000001</v>
      </c>
      <c r="O4436" vm="21340">
        <f ca="1"/>
        <v>545.21</v>
      </c>
      <c r="Q4436" vm="20776">
        <f ca="1"/>
        <v>46.299500000000002</v>
      </c>
    </row>
    <row r="4437" spans="2:17" x14ac:dyDescent="0.2">
      <c r="B4437" vm="12263">
        <f ca="1"/>
        <v>121.52</v>
      </c>
      <c r="C4437" vm="21341">
        <f ca="1"/>
        <v>143.905</v>
      </c>
      <c r="O4437" vm="21342">
        <f ca="1"/>
        <v>545.24</v>
      </c>
      <c r="Q4437" vm="21343">
        <f ca="1"/>
        <v>46.189500000000002</v>
      </c>
    </row>
    <row r="4438" spans="2:17" x14ac:dyDescent="0.2">
      <c r="B4438" vm="11991">
        <f ca="1"/>
        <v>120.12</v>
      </c>
      <c r="C4438" vm="21344">
        <f ca="1"/>
        <v>142.69</v>
      </c>
      <c r="O4438" vm="21345">
        <f ca="1"/>
        <v>545.01</v>
      </c>
      <c r="Q4438" vm="21346">
        <f ca="1"/>
        <v>46.509500000000003</v>
      </c>
    </row>
    <row r="4439" spans="2:17" x14ac:dyDescent="0.2">
      <c r="B4439" vm="21347">
        <f ca="1"/>
        <v>119.43</v>
      </c>
      <c r="C4439" vm="21348">
        <f ca="1"/>
        <v>141.32</v>
      </c>
      <c r="O4439" vm="21060">
        <f ca="1"/>
        <v>545.5</v>
      </c>
      <c r="Q4439" vm="21349">
        <f ca="1"/>
        <v>46.306199999999997</v>
      </c>
    </row>
    <row r="4440" spans="2:17" x14ac:dyDescent="0.2">
      <c r="B4440" vm="21350">
        <f ca="1"/>
        <v>119.06</v>
      </c>
      <c r="C4440" vm="13132">
        <f ca="1"/>
        <v>140.47</v>
      </c>
      <c r="O4440" vm="21351">
        <f ca="1"/>
        <v>541.39</v>
      </c>
      <c r="Q4440" vm="21352">
        <f ca="1"/>
        <v>45.399500000000003</v>
      </c>
    </row>
    <row r="4441" spans="2:17" x14ac:dyDescent="0.2">
      <c r="B4441" vm="12076">
        <f ca="1"/>
        <v>115.2</v>
      </c>
      <c r="C4441" vm="21353">
        <f ca="1"/>
        <v>135.72</v>
      </c>
      <c r="O4441" vm="21354">
        <f ca="1"/>
        <v>543.29</v>
      </c>
      <c r="Q4441" vm="21355">
        <f ca="1"/>
        <v>44.869599999999998</v>
      </c>
    </row>
    <row r="4442" spans="2:17" x14ac:dyDescent="0.2">
      <c r="B4442" vm="21356">
        <f ca="1"/>
        <v>113.47499999999999</v>
      </c>
      <c r="C4442" vm="21357">
        <f ca="1"/>
        <v>133.41</v>
      </c>
      <c r="O4442" vm="21358">
        <f ca="1"/>
        <v>536.67999999999995</v>
      </c>
      <c r="Q4442" vm="19277">
        <f ca="1"/>
        <v>44.782899999999998</v>
      </c>
    </row>
    <row r="4443" spans="2:17" x14ac:dyDescent="0.2">
      <c r="B4443" vm="21230">
        <f ca="1"/>
        <v>113.5</v>
      </c>
      <c r="C4443" vm="21359">
        <f ca="1"/>
        <v>132.75</v>
      </c>
      <c r="O4443" vm="21360">
        <f ca="1"/>
        <v>535.01</v>
      </c>
      <c r="Q4443" vm="21361">
        <f ca="1"/>
        <v>45.0929</v>
      </c>
    </row>
    <row r="4444" spans="2:17" x14ac:dyDescent="0.2">
      <c r="B4444" vm="21362">
        <f ca="1"/>
        <v>114.235</v>
      </c>
      <c r="C4444" vm="21363">
        <f ca="1"/>
        <v>135.26</v>
      </c>
      <c r="O4444" vm="21364">
        <f ca="1"/>
        <v>542.26</v>
      </c>
      <c r="Q4444" vm="21365">
        <f ca="1"/>
        <v>45.369500000000002</v>
      </c>
    </row>
    <row r="4445" spans="2:17" x14ac:dyDescent="0.2">
      <c r="B4445" vm="21366">
        <f ca="1"/>
        <v>114.72</v>
      </c>
      <c r="C4445" vm="14425">
        <f ca="1"/>
        <v>136.55000000000001</v>
      </c>
      <c r="O4445" vm="21288">
        <f ca="1"/>
        <v>526</v>
      </c>
      <c r="Q4445" vm="21367">
        <f ca="1"/>
        <v>43.6096</v>
      </c>
    </row>
    <row r="4446" spans="2:17" x14ac:dyDescent="0.2">
      <c r="B4446" vm="21368">
        <f ca="1"/>
        <v>109.99</v>
      </c>
      <c r="C4446" vm="21369">
        <f ca="1"/>
        <v>129.9</v>
      </c>
      <c r="O4446" vm="21370">
        <f ca="1"/>
        <v>530.41</v>
      </c>
      <c r="Q4446" vm="21371">
        <f ca="1"/>
        <v>44.446199999999997</v>
      </c>
    </row>
    <row r="4447" spans="2:17" x14ac:dyDescent="0.2">
      <c r="B4447" vm="21372">
        <f ca="1"/>
        <v>110.17</v>
      </c>
      <c r="C4447" vm="20952">
        <f ca="1"/>
        <v>131.25</v>
      </c>
      <c r="O4447" vm="21373">
        <f ca="1"/>
        <v>520.82000000000005</v>
      </c>
      <c r="Q4447" vm="21374">
        <f ca="1"/>
        <v>44.259599999999999</v>
      </c>
    </row>
    <row r="4448" spans="2:17" x14ac:dyDescent="0.2">
      <c r="B4448" vm="21375">
        <f ca="1"/>
        <v>110.65</v>
      </c>
      <c r="C4448" vm="21376">
        <f ca="1"/>
        <v>129.44999999999999</v>
      </c>
      <c r="O4448" vm="21377">
        <f ca="1"/>
        <v>519.33000000000004</v>
      </c>
      <c r="Q4448" vm="21289">
        <f ca="1"/>
        <v>44.179600000000001</v>
      </c>
    </row>
    <row r="4449" spans="2:17" x14ac:dyDescent="0.2">
      <c r="B4449" vm="21378">
        <f ca="1"/>
        <v>108.28</v>
      </c>
      <c r="C4449" vm="21379">
        <f ca="1"/>
        <v>126</v>
      </c>
      <c r="O4449" vm="21380">
        <f ca="1"/>
        <v>529.62</v>
      </c>
      <c r="Q4449" vm="21381">
        <f ca="1"/>
        <v>44.949599999999997</v>
      </c>
    </row>
    <row r="4450" spans="2:17" x14ac:dyDescent="0.2">
      <c r="B4450" vm="21382">
        <f ca="1"/>
        <v>110.59</v>
      </c>
      <c r="C4450" vm="21383">
        <f ca="1"/>
        <v>129.5</v>
      </c>
      <c r="O4450" vm="21384">
        <f ca="1"/>
        <v>519.92999999999995</v>
      </c>
      <c r="Q4450" vm="21385">
        <f ca="1"/>
        <v>44.349600000000002</v>
      </c>
    </row>
    <row r="4451" spans="2:17" x14ac:dyDescent="0.2">
      <c r="B4451" vm="21386">
        <f ca="1"/>
        <v>107.3</v>
      </c>
      <c r="C4451" vm="21387">
        <f ca="1"/>
        <v>127.92</v>
      </c>
      <c r="O4451" vm="21388">
        <f ca="1"/>
        <v>517</v>
      </c>
      <c r="Q4451" vm="21389">
        <f ca="1"/>
        <v>44.352899999999998</v>
      </c>
    </row>
    <row r="4452" spans="2:17" x14ac:dyDescent="0.2">
      <c r="B4452" vm="21390">
        <f ca="1"/>
        <v>107.06</v>
      </c>
      <c r="C4452" vm="21391">
        <f ca="1"/>
        <v>126.12</v>
      </c>
      <c r="O4452" vm="21392">
        <f ca="1"/>
        <v>520.95000000000005</v>
      </c>
      <c r="Q4452" vm="21393">
        <f ca="1"/>
        <v>45.132899999999999</v>
      </c>
    </row>
    <row r="4453" spans="2:17" x14ac:dyDescent="0.2">
      <c r="B4453" vm="21394">
        <f ca="1"/>
        <v>108.04</v>
      </c>
      <c r="C4453" vm="13917">
        <f ca="1"/>
        <v>127.72</v>
      </c>
      <c r="O4453" vm="21395">
        <f ca="1"/>
        <v>527.83000000000004</v>
      </c>
      <c r="Q4453" vm="21396">
        <f ca="1"/>
        <v>45.432899999999997</v>
      </c>
    </row>
    <row r="4454" spans="2:17" x14ac:dyDescent="0.2">
      <c r="B4454" vm="21397">
        <f ca="1"/>
        <v>109.065</v>
      </c>
      <c r="C4454" vm="21398">
        <f ca="1"/>
        <v>130.91</v>
      </c>
      <c r="O4454" vm="21399">
        <f ca="1"/>
        <v>525</v>
      </c>
      <c r="Q4454" vm="21400">
        <f ca="1"/>
        <v>45.692900000000002</v>
      </c>
    </row>
    <row r="4455" spans="2:17" x14ac:dyDescent="0.2">
      <c r="B4455" vm="21401">
        <f ca="1"/>
        <v>110.99</v>
      </c>
      <c r="C4455" vm="21402">
        <f ca="1"/>
        <v>134.095</v>
      </c>
      <c r="O4455" vm="21403">
        <f ca="1"/>
        <v>524</v>
      </c>
      <c r="Q4455" vm="20918">
        <f ca="1"/>
        <v>45.619500000000002</v>
      </c>
    </row>
    <row r="4456" spans="2:17" x14ac:dyDescent="0.2">
      <c r="B4456" vm="21404">
        <f ca="1"/>
        <v>107.8</v>
      </c>
      <c r="C4456" vm="21405">
        <f ca="1"/>
        <v>131.01</v>
      </c>
      <c r="O4456" vm="21406">
        <f ca="1"/>
        <v>514</v>
      </c>
      <c r="Q4456" vm="21407">
        <f ca="1"/>
        <v>45.209499999999998</v>
      </c>
    </row>
    <row r="4457" spans="2:17" x14ac:dyDescent="0.2">
      <c r="B4457" vm="21408">
        <f ca="1"/>
        <v>104.57</v>
      </c>
      <c r="C4457" vm="21409">
        <f ca="1"/>
        <v>127.364</v>
      </c>
      <c r="O4457" vm="21410">
        <f ca="1"/>
        <v>516.29999999999995</v>
      </c>
      <c r="Q4457" vm="21411">
        <f ca="1"/>
        <v>45.016199999999998</v>
      </c>
    </row>
    <row r="4458" spans="2:17" x14ac:dyDescent="0.2">
      <c r="B4458" vm="21412">
        <f ca="1"/>
        <v>104.03</v>
      </c>
      <c r="C4458" vm="21413">
        <f ca="1"/>
        <v>127.38</v>
      </c>
      <c r="O4458" vm="21414">
        <f ca="1"/>
        <v>518.52</v>
      </c>
      <c r="Q4458" vm="21415">
        <f ca="1"/>
        <v>43.999600000000001</v>
      </c>
    </row>
    <row r="4459" spans="2:17" x14ac:dyDescent="0.2">
      <c r="B4459" vm="21416">
        <f ca="1"/>
        <v>102.07</v>
      </c>
      <c r="C4459" vm="21417">
        <f ca="1"/>
        <v>122.78</v>
      </c>
      <c r="O4459" vm="21418">
        <f ca="1"/>
        <v>518.59</v>
      </c>
      <c r="Q4459" vm="19940">
        <f ca="1"/>
        <v>44.2729</v>
      </c>
    </row>
    <row r="4460" spans="2:17" x14ac:dyDescent="0.2">
      <c r="B4460" vm="21419">
        <f ca="1"/>
        <v>101.75</v>
      </c>
      <c r="C4460" vm="18934">
        <f ca="1"/>
        <v>122.16</v>
      </c>
      <c r="O4460" vm="21071">
        <f ca="1"/>
        <v>524.24</v>
      </c>
      <c r="Q4460" vm="21420">
        <f ca="1"/>
        <v>44.492899999999999</v>
      </c>
    </row>
    <row r="4461" spans="2:17" x14ac:dyDescent="0.2">
      <c r="B4461" vm="11488">
        <f ca="1"/>
        <v>102.08</v>
      </c>
      <c r="C4461" vm="19045">
        <f ca="1"/>
        <v>123.35</v>
      </c>
      <c r="O4461" vm="21421">
        <f ca="1"/>
        <v>525.03</v>
      </c>
      <c r="Q4461" vm="20239">
        <f ca="1"/>
        <v>45.1462</v>
      </c>
    </row>
    <row r="4462" spans="2:17" x14ac:dyDescent="0.2">
      <c r="B4462" vm="21422">
        <f ca="1"/>
        <v>101.67</v>
      </c>
      <c r="C4462" vm="21423">
        <f ca="1"/>
        <v>122.49</v>
      </c>
      <c r="O4462" vm="21424">
        <f ca="1"/>
        <v>511.03</v>
      </c>
      <c r="Q4462" vm="21425">
        <f ca="1"/>
        <v>44.856200000000001</v>
      </c>
    </row>
    <row r="4463" spans="2:17" x14ac:dyDescent="0.2">
      <c r="B4463" vm="21426">
        <f ca="1"/>
        <v>98.82</v>
      </c>
      <c r="C4463" vm="21427">
        <f ca="1"/>
        <v>117.08</v>
      </c>
      <c r="O4463" vm="21428">
        <f ca="1"/>
        <v>513.55999999999995</v>
      </c>
      <c r="Q4463" vm="21429">
        <f ca="1"/>
        <v>44.2896</v>
      </c>
    </row>
    <row r="4464" spans="2:17" x14ac:dyDescent="0.2">
      <c r="B4464" vm="21430">
        <f ca="1"/>
        <v>99.63</v>
      </c>
      <c r="C4464" vm="12493">
        <f ca="1"/>
        <v>116</v>
      </c>
      <c r="O4464" vm="21431">
        <f ca="1"/>
        <v>507.39</v>
      </c>
      <c r="Q4464" vm="21432">
        <f ca="1"/>
        <v>42.916200000000003</v>
      </c>
    </row>
    <row r="4465" spans="2:17" x14ac:dyDescent="0.2">
      <c r="B4465" vm="21433">
        <f ca="1"/>
        <v>98.1</v>
      </c>
      <c r="C4465" vm="21434">
        <f ca="1"/>
        <v>113.295</v>
      </c>
      <c r="O4465" vm="21435">
        <f ca="1"/>
        <v>510.37</v>
      </c>
      <c r="Q4465" vm="21436">
        <f ca="1"/>
        <v>44.0762</v>
      </c>
    </row>
    <row r="4466" spans="2:17" x14ac:dyDescent="0.2">
      <c r="B4466" vm="21437">
        <f ca="1"/>
        <v>99.43</v>
      </c>
      <c r="C4466" vm="21438">
        <f ca="1"/>
        <v>117.19499999999999</v>
      </c>
      <c r="O4466" vm="21439">
        <f ca="1"/>
        <v>506.48</v>
      </c>
      <c r="Q4466" vm="21440">
        <f ca="1"/>
        <v>43.802900000000001</v>
      </c>
    </row>
    <row r="4467" spans="2:17" x14ac:dyDescent="0.2">
      <c r="B4467" vm="12170">
        <f ca="1"/>
        <v>97.65</v>
      </c>
      <c r="C4467" vm="21441">
        <f ca="1"/>
        <v>114.38</v>
      </c>
      <c r="O4467" vm="21442">
        <f ca="1"/>
        <v>514.77</v>
      </c>
      <c r="Q4467" vm="21443">
        <f ca="1"/>
        <v>44.499600000000001</v>
      </c>
    </row>
    <row r="4468" spans="2:17" x14ac:dyDescent="0.2">
      <c r="B4468" vm="21444">
        <f ca="1"/>
        <v>98.64</v>
      </c>
      <c r="C4468" vm="21445">
        <f ca="1"/>
        <v>115.6</v>
      </c>
      <c r="O4468" vm="21446">
        <f ca="1"/>
        <v>511.1</v>
      </c>
      <c r="Q4468" vm="21447">
        <f ca="1"/>
        <v>44.079599999999999</v>
      </c>
    </row>
    <row r="4469" spans="2:17" x14ac:dyDescent="0.2">
      <c r="B4469" vm="21448">
        <f ca="1"/>
        <v>97.05</v>
      </c>
      <c r="C4469" vm="21449">
        <f ca="1"/>
        <v>114.075</v>
      </c>
      <c r="O4469" vm="21450">
        <f ca="1"/>
        <v>507.08</v>
      </c>
      <c r="Q4469" vm="19254">
        <f ca="1"/>
        <v>43.4129</v>
      </c>
    </row>
    <row r="4470" spans="2:17" x14ac:dyDescent="0.2">
      <c r="B4470" vm="21451">
        <f ca="1"/>
        <v>96.76</v>
      </c>
      <c r="C4470" vm="21452">
        <f ca="1"/>
        <v>113.58</v>
      </c>
      <c r="O4470" vm="21453">
        <f ca="1"/>
        <v>518.35</v>
      </c>
      <c r="Q4470" vm="21454">
        <f ca="1"/>
        <v>44.619599999999998</v>
      </c>
    </row>
    <row r="4471" spans="2:17" x14ac:dyDescent="0.2">
      <c r="B4471" vm="21455">
        <f ca="1"/>
        <v>100.44</v>
      </c>
      <c r="C4471" vm="12252">
        <f ca="1"/>
        <v>119.89</v>
      </c>
      <c r="O4471" vm="21456">
        <f ca="1"/>
        <v>521</v>
      </c>
      <c r="Q4471" vm="21457">
        <f ca="1"/>
        <v>44.586199999999998</v>
      </c>
    </row>
    <row r="4472" spans="2:17" x14ac:dyDescent="0.2">
      <c r="B4472" vm="21458">
        <f ca="1"/>
        <v>99.825000000000003</v>
      </c>
      <c r="C4472" vm="21459">
        <f ca="1"/>
        <v>118.58</v>
      </c>
      <c r="O4472" vm="21460">
        <f ca="1"/>
        <v>528.33000000000004</v>
      </c>
      <c r="Q4472" vm="21461">
        <f ca="1"/>
        <v>44.3596</v>
      </c>
    </row>
    <row r="4473" spans="2:17" x14ac:dyDescent="0.2">
      <c r="B4473" vm="21462">
        <f ca="1"/>
        <v>100.68</v>
      </c>
      <c r="C4473" vm="21463">
        <f ca="1"/>
        <v>120.77</v>
      </c>
      <c r="O4473" vm="21464">
        <f ca="1"/>
        <v>514.16999999999996</v>
      </c>
      <c r="Q4473" vm="21465">
        <f ca="1"/>
        <v>43.769599999999997</v>
      </c>
    </row>
    <row r="4474" spans="2:17" x14ac:dyDescent="0.2">
      <c r="B4474" vm="21466">
        <f ca="1"/>
        <v>99.85</v>
      </c>
      <c r="C4474" vm="12788">
        <f ca="1"/>
        <v>118</v>
      </c>
      <c r="O4474" vm="21467">
        <f ca="1"/>
        <v>505.6</v>
      </c>
      <c r="Q4474" vm="21468">
        <f ca="1"/>
        <v>43.176200000000001</v>
      </c>
    </row>
    <row r="4475" spans="2:17" x14ac:dyDescent="0.2">
      <c r="B4475" vm="12115">
        <f ca="1"/>
        <v>99</v>
      </c>
      <c r="C4475" vm="21469">
        <f ca="1"/>
        <v>115.1</v>
      </c>
      <c r="O4475" vm="21470">
        <f ca="1"/>
        <v>496.97</v>
      </c>
      <c r="Q4475" vm="21471">
        <f ca="1"/>
        <v>43.169600000000003</v>
      </c>
    </row>
    <row r="4476" spans="2:17" x14ac:dyDescent="0.2">
      <c r="B4476" vm="21472">
        <f ca="1"/>
        <v>97.43</v>
      </c>
      <c r="C4476" vm="21473">
        <f ca="1"/>
        <v>112.71</v>
      </c>
      <c r="O4476" vm="21474">
        <f ca="1"/>
        <v>502.13</v>
      </c>
      <c r="Q4476" vm="21475">
        <f ca="1"/>
        <v>44.336199999999998</v>
      </c>
    </row>
    <row r="4477" spans="2:17" x14ac:dyDescent="0.2">
      <c r="B4477" vm="21476">
        <f ca="1"/>
        <v>97.3</v>
      </c>
      <c r="C4477" vm="13377">
        <f ca="1"/>
        <v>112.49</v>
      </c>
      <c r="O4477" vm="21477">
        <f ca="1"/>
        <v>493.45</v>
      </c>
      <c r="Q4477" vm="19166">
        <f ca="1"/>
        <v>43.0929</v>
      </c>
    </row>
    <row r="4478" spans="2:17" x14ac:dyDescent="0.2">
      <c r="B4478" vm="11314">
        <f ca="1"/>
        <v>95.15</v>
      </c>
      <c r="C4478" vm="21478">
        <f ca="1"/>
        <v>107.88</v>
      </c>
      <c r="O4478" vm="21479">
        <f ca="1"/>
        <v>520</v>
      </c>
      <c r="Q4478" vm="21480">
        <f ca="1"/>
        <v>44.1462</v>
      </c>
    </row>
    <row r="4479" spans="2:17" x14ac:dyDescent="0.2">
      <c r="B4479" vm="21481">
        <f ca="1"/>
        <v>99.99</v>
      </c>
      <c r="C4479" vm="21482">
        <f ca="1"/>
        <v>114.1</v>
      </c>
      <c r="O4479" vm="21483">
        <f ca="1"/>
        <v>517.74</v>
      </c>
      <c r="Q4479" vm="21484">
        <f ca="1"/>
        <v>43.652900000000002</v>
      </c>
    </row>
    <row r="4480" spans="2:17" x14ac:dyDescent="0.2">
      <c r="B4480" vm="21485">
        <f ca="1"/>
        <v>98.86</v>
      </c>
      <c r="C4480" vm="21486">
        <f ca="1"/>
        <v>110.11</v>
      </c>
      <c r="O4480" vm="21487">
        <f ca="1"/>
        <v>532</v>
      </c>
      <c r="Q4480" vm="21488">
        <f ca="1"/>
        <v>44.476199999999999</v>
      </c>
    </row>
    <row r="4481" spans="2:17" x14ac:dyDescent="0.2">
      <c r="B4481" vm="21489">
        <f ca="1"/>
        <v>103.13</v>
      </c>
      <c r="C4481" vm="21350">
        <f ca="1"/>
        <v>119.06</v>
      </c>
      <c r="O4481" vm="21490">
        <f ca="1"/>
        <v>521.74</v>
      </c>
      <c r="Q4481" vm="20903">
        <f ca="1"/>
        <v>44.776200000000003</v>
      </c>
    </row>
    <row r="4482" spans="2:17" x14ac:dyDescent="0.2">
      <c r="B4482" vm="11408">
        <f ca="1"/>
        <v>100.01</v>
      </c>
      <c r="C4482" vm="21491">
        <f ca="1"/>
        <v>114.71</v>
      </c>
      <c r="O4482" vm="21492">
        <f ca="1"/>
        <v>523.04999999999995</v>
      </c>
      <c r="Q4482" vm="21493">
        <f ca="1"/>
        <v>44.659599999999998</v>
      </c>
    </row>
    <row r="4483" spans="2:17" x14ac:dyDescent="0.2">
      <c r="B4483" vm="17045">
        <f ca="1"/>
        <v>100</v>
      </c>
      <c r="C4483" vm="13115">
        <f ca="1"/>
        <v>113.83</v>
      </c>
      <c r="O4483" vm="21494">
        <f ca="1"/>
        <v>518.05999999999995</v>
      </c>
      <c r="Q4483" vm="20925">
        <f ca="1"/>
        <v>44.936199999999999</v>
      </c>
    </row>
    <row r="4484" spans="2:17" x14ac:dyDescent="0.2">
      <c r="B4484" vm="21495">
        <f ca="1"/>
        <v>97.844999999999999</v>
      </c>
      <c r="C4484" vm="21496">
        <f ca="1"/>
        <v>114.792</v>
      </c>
      <c r="O4484" vm="21497">
        <f ca="1"/>
        <v>538.07000000000005</v>
      </c>
      <c r="Q4484" vm="21498">
        <f ca="1"/>
        <v>45.816200000000002</v>
      </c>
    </row>
    <row r="4485" spans="2:17" x14ac:dyDescent="0.2">
      <c r="B4485" vm="21499">
        <f ca="1"/>
        <v>101.8</v>
      </c>
      <c r="C4485" vm="21500">
        <f ca="1"/>
        <v>119.98</v>
      </c>
      <c r="O4485" vm="21501">
        <f ca="1"/>
        <v>537.79</v>
      </c>
      <c r="Q4485" vm="21502">
        <f ca="1"/>
        <v>46.362900000000003</v>
      </c>
    </row>
    <row r="4486" spans="2:17" x14ac:dyDescent="0.2">
      <c r="B4486" vm="21503">
        <f ca="1"/>
        <v>102.9</v>
      </c>
      <c r="C4486" vm="21504">
        <f ca="1"/>
        <v>119.65</v>
      </c>
      <c r="O4486" vm="21505">
        <f ca="1"/>
        <v>541.38</v>
      </c>
      <c r="Q4486" vm="21506">
        <f ca="1"/>
        <v>46.786200000000001</v>
      </c>
    </row>
    <row r="4487" spans="2:17" x14ac:dyDescent="0.2">
      <c r="B4487" vm="18075">
        <f ca="1"/>
        <v>96.43</v>
      </c>
      <c r="C4487" vm="12493">
        <f ca="1"/>
        <v>116</v>
      </c>
      <c r="O4487" vm="21507">
        <f ca="1"/>
        <v>546.52</v>
      </c>
      <c r="Q4487" vm="21508">
        <f ca="1"/>
        <v>47.002899999999997</v>
      </c>
    </row>
    <row r="4488" spans="2:17" x14ac:dyDescent="0.2">
      <c r="B4488" vm="21509">
        <f ca="1"/>
        <v>94.52</v>
      </c>
      <c r="C4488" vm="21510">
        <f ca="1"/>
        <v>113.92</v>
      </c>
      <c r="O4488" vm="21511">
        <f ca="1"/>
        <v>544.97</v>
      </c>
      <c r="Q4488" vm="21512">
        <f ca="1"/>
        <v>46.682899999999997</v>
      </c>
    </row>
    <row r="4489" spans="2:17" x14ac:dyDescent="0.2">
      <c r="B4489" vm="21513">
        <f ca="1"/>
        <v>92.27</v>
      </c>
      <c r="C4489" vm="21514">
        <f ca="1"/>
        <v>97.905000000000001</v>
      </c>
      <c r="O4489" vm="21515">
        <f ca="1"/>
        <v>555</v>
      </c>
      <c r="Q4489" vm="19422">
        <f ca="1"/>
        <v>47.446199999999997</v>
      </c>
    </row>
    <row r="4490" spans="2:17" x14ac:dyDescent="0.2">
      <c r="B4490" vm="21516">
        <f ca="1"/>
        <v>95.42</v>
      </c>
      <c r="C4490" vm="12279">
        <f ca="1"/>
        <v>103.56</v>
      </c>
      <c r="O4490" vm="21515">
        <f ca="1"/>
        <v>555</v>
      </c>
      <c r="Q4490" vm="21517">
        <f ca="1"/>
        <v>47.656199999999998</v>
      </c>
    </row>
    <row r="4491" spans="2:17" x14ac:dyDescent="0.2">
      <c r="B4491" vm="12006">
        <f ca="1"/>
        <v>95.45</v>
      </c>
      <c r="C4491" vm="21518">
        <f ca="1"/>
        <v>103.99</v>
      </c>
      <c r="O4491" vm="21519">
        <f ca="1"/>
        <v>544.41</v>
      </c>
      <c r="Q4491" vm="21520">
        <f ca="1"/>
        <v>47.052900000000001</v>
      </c>
    </row>
    <row r="4492" spans="2:17" x14ac:dyDescent="0.2">
      <c r="B4492" vm="11969">
        <f ca="1"/>
        <v>90.94</v>
      </c>
      <c r="C4492" vm="21521">
        <f ca="1"/>
        <v>97.314999999999998</v>
      </c>
      <c r="O4492" vm="21522">
        <f ca="1"/>
        <v>541.74</v>
      </c>
      <c r="Q4492" vm="21523">
        <f ca="1"/>
        <v>46.502899999999997</v>
      </c>
    </row>
    <row r="4493" spans="2:17" x14ac:dyDescent="0.2">
      <c r="B4493" vm="21524">
        <f ca="1"/>
        <v>86.32</v>
      </c>
      <c r="C4493" vm="21525">
        <f ca="1"/>
        <v>92.47</v>
      </c>
      <c r="O4493" vm="21526">
        <f ca="1"/>
        <v>547.04999999999995</v>
      </c>
      <c r="Q4493" vm="21527">
        <f ca="1"/>
        <v>47.3429</v>
      </c>
    </row>
    <row r="4494" spans="2:17" x14ac:dyDescent="0.2">
      <c r="B4494" vm="21528">
        <f ca="1"/>
        <v>85.4</v>
      </c>
      <c r="C4494" vm="21529">
        <f ca="1"/>
        <v>91.49</v>
      </c>
      <c r="O4494" vm="21530">
        <f ca="1"/>
        <v>538.16999999999996</v>
      </c>
      <c r="Q4494" vm="19437">
        <f ca="1"/>
        <v>47.086199999999998</v>
      </c>
    </row>
    <row r="4495" spans="2:17" x14ac:dyDescent="0.2">
      <c r="B4495" vm="21531">
        <f ca="1"/>
        <v>87.28</v>
      </c>
      <c r="C4495" vm="11112">
        <f ca="1"/>
        <v>91.95</v>
      </c>
      <c r="O4495" vm="21526">
        <f ca="1"/>
        <v>547.04999999999995</v>
      </c>
      <c r="Q4495" vm="21532">
        <f ca="1"/>
        <v>47.526200000000003</v>
      </c>
    </row>
    <row r="4496" spans="2:17" x14ac:dyDescent="0.2">
      <c r="B4496" vm="18459">
        <f ca="1"/>
        <v>88.9</v>
      </c>
      <c r="C4496" vm="21533">
        <f ca="1"/>
        <v>90.79</v>
      </c>
      <c r="O4496" vm="21534">
        <f ca="1"/>
        <v>553.78</v>
      </c>
      <c r="Q4496" vm="21535">
        <f ca="1"/>
        <v>47.586199999999998</v>
      </c>
    </row>
    <row r="4497" spans="2:17" x14ac:dyDescent="0.2">
      <c r="B4497" vm="21536">
        <f ca="1"/>
        <v>88.45</v>
      </c>
      <c r="C4497" vm="21537">
        <f ca="1"/>
        <v>89.47</v>
      </c>
      <c r="O4497" vm="21538">
        <f ca="1"/>
        <v>548.92999999999995</v>
      </c>
      <c r="Q4497" vm="21539">
        <f ca="1"/>
        <v>47.502899999999997</v>
      </c>
    </row>
    <row r="4498" spans="2:17" x14ac:dyDescent="0.2">
      <c r="B4498" vm="21540">
        <f ca="1"/>
        <v>92.25</v>
      </c>
      <c r="C4498" vm="21541">
        <f ca="1"/>
        <v>92.935000000000002</v>
      </c>
      <c r="O4498" vm="21542">
        <f ca="1"/>
        <v>546.28</v>
      </c>
      <c r="Q4498" vm="21543">
        <f ca="1"/>
        <v>47.556199999999997</v>
      </c>
    </row>
    <row r="4499" spans="2:17" x14ac:dyDescent="0.2">
      <c r="B4499" vm="21544">
        <f ca="1"/>
        <v>94.69</v>
      </c>
      <c r="C4499" vm="21545">
        <f ca="1"/>
        <v>97.88</v>
      </c>
      <c r="O4499" vm="21546">
        <f ca="1"/>
        <v>522</v>
      </c>
      <c r="Q4499" vm="21547">
        <f ca="1"/>
        <v>47.212899999999998</v>
      </c>
    </row>
    <row r="4500" spans="2:17" x14ac:dyDescent="0.2">
      <c r="B4500" vm="11213">
        <f ca="1"/>
        <v>95.09</v>
      </c>
      <c r="C4500" vm="21548">
        <f ca="1"/>
        <v>98.77</v>
      </c>
      <c r="O4500" vm="21549">
        <f ca="1"/>
        <v>512.80999999999995</v>
      </c>
      <c r="Q4500" vm="21550">
        <f ca="1"/>
        <v>48.536200000000001</v>
      </c>
    </row>
    <row r="4501" spans="2:17" x14ac:dyDescent="0.2">
      <c r="B4501" vm="21551">
        <f ca="1"/>
        <v>98.26</v>
      </c>
      <c r="C4501" vm="21552">
        <f ca="1"/>
        <v>103.21</v>
      </c>
      <c r="O4501" vm="21553">
        <f ca="1"/>
        <v>505.89</v>
      </c>
      <c r="Q4501" vm="21554">
        <f ca="1"/>
        <v>49.2928</v>
      </c>
    </row>
    <row r="4502" spans="2:17" x14ac:dyDescent="0.2">
      <c r="B4502" vm="21555">
        <f ca="1"/>
        <v>97.9</v>
      </c>
      <c r="C4502" vm="11378">
        <f ca="1"/>
        <v>96.85</v>
      </c>
      <c r="O4502" vm="21556">
        <f ca="1"/>
        <v>512.16</v>
      </c>
      <c r="Q4502" vm="21557">
        <f ca="1"/>
        <v>49.002800000000001</v>
      </c>
    </row>
    <row r="4503" spans="2:17" x14ac:dyDescent="0.2">
      <c r="B4503" vm="21558">
        <f ca="1"/>
        <v>96.97</v>
      </c>
      <c r="C4503" vm="21559">
        <f ca="1"/>
        <v>95.37</v>
      </c>
      <c r="O4503" vm="21560">
        <f ca="1"/>
        <v>522.12</v>
      </c>
      <c r="Q4503" vm="21561">
        <f ca="1"/>
        <v>49.889499999999998</v>
      </c>
    </row>
    <row r="4504" spans="2:17" x14ac:dyDescent="0.2">
      <c r="B4504" vm="21548">
        <f ca="1"/>
        <v>98.77</v>
      </c>
      <c r="C4504" vm="21562">
        <f ca="1"/>
        <v>95.95</v>
      </c>
      <c r="O4504" vm="21563">
        <f ca="1"/>
        <v>529.01</v>
      </c>
      <c r="Q4504" vm="21564">
        <f ca="1"/>
        <v>50.202800000000003</v>
      </c>
    </row>
    <row r="4505" spans="2:17" x14ac:dyDescent="0.2">
      <c r="B4505" vm="21565">
        <f ca="1"/>
        <v>97.29</v>
      </c>
      <c r="C4505" vm="21566">
        <f ca="1"/>
        <v>93.97</v>
      </c>
      <c r="O4505" vm="21567">
        <f ca="1"/>
        <v>519.94000000000005</v>
      </c>
      <c r="Q4505" vm="19619">
        <f ca="1"/>
        <v>50.666200000000003</v>
      </c>
    </row>
    <row r="4506" spans="2:17" x14ac:dyDescent="0.2">
      <c r="B4506" vm="21562">
        <f ca="1"/>
        <v>95.95</v>
      </c>
      <c r="C4506" vm="21568">
        <f ca="1"/>
        <v>92.62</v>
      </c>
      <c r="O4506" vm="21399">
        <f ca="1"/>
        <v>525</v>
      </c>
      <c r="Q4506" vm="21569">
        <f ca="1"/>
        <v>50.692799999999998</v>
      </c>
    </row>
    <row r="4507" spans="2:17" x14ac:dyDescent="0.2">
      <c r="B4507" vm="21570">
        <f ca="1"/>
        <v>97.09</v>
      </c>
      <c r="C4507" vm="21571">
        <f ca="1"/>
        <v>93.24</v>
      </c>
      <c r="O4507" vm="21572">
        <f ca="1"/>
        <v>534</v>
      </c>
      <c r="Q4507" vm="21573">
        <f ca="1"/>
        <v>50.706200000000003</v>
      </c>
    </row>
    <row r="4508" spans="2:17" x14ac:dyDescent="0.2">
      <c r="B4508" vm="21574">
        <f ca="1"/>
        <v>98.24</v>
      </c>
      <c r="C4508" vm="21575">
        <f ca="1"/>
        <v>93.79</v>
      </c>
      <c r="O4508" vm="21576">
        <f ca="1"/>
        <v>535.83000000000004</v>
      </c>
      <c r="Q4508" vm="21577">
        <f ca="1"/>
        <v>50.906199999999998</v>
      </c>
    </row>
    <row r="4509" spans="2:17" x14ac:dyDescent="0.2">
      <c r="B4509" vm="21578">
        <f ca="1"/>
        <v>97.036299999999997</v>
      </c>
      <c r="C4509" vm="21579">
        <f ca="1"/>
        <v>93.93</v>
      </c>
      <c r="O4509" vm="21580">
        <f ca="1"/>
        <v>531.66999999999996</v>
      </c>
      <c r="Q4509" vm="21581">
        <f ca="1"/>
        <v>51.009500000000003</v>
      </c>
    </row>
    <row r="4510" spans="2:17" x14ac:dyDescent="0.2">
      <c r="B4510" vm="21582">
        <f ca="1"/>
        <v>95.73</v>
      </c>
      <c r="C4510" vm="21583">
        <f ca="1"/>
        <v>94.04</v>
      </c>
      <c r="O4510" vm="21584">
        <f ca="1"/>
        <v>529.72</v>
      </c>
      <c r="Q4510" vm="21585">
        <f ca="1"/>
        <v>50.869500000000002</v>
      </c>
    </row>
    <row r="4511" spans="2:17" x14ac:dyDescent="0.2">
      <c r="B4511" vm="21586">
        <f ca="1"/>
        <v>94.82</v>
      </c>
      <c r="C4511" vm="21525">
        <f ca="1"/>
        <v>92.47</v>
      </c>
      <c r="O4511" vm="21587">
        <f ca="1"/>
        <v>552.36</v>
      </c>
      <c r="Q4511" vm="21588">
        <f ca="1"/>
        <v>50.6828</v>
      </c>
    </row>
    <row r="4512" spans="2:17" x14ac:dyDescent="0.2">
      <c r="B4512" vm="21589">
        <f ca="1"/>
        <v>101.02</v>
      </c>
      <c r="C4512" vm="12063">
        <f ca="1"/>
        <v>96.99</v>
      </c>
      <c r="O4512" vm="21590">
        <f ca="1"/>
        <v>532.83000000000004</v>
      </c>
      <c r="Q4512" vm="21591">
        <f ca="1"/>
        <v>50.492800000000003</v>
      </c>
    </row>
    <row r="4513" spans="2:17" x14ac:dyDescent="0.2">
      <c r="B4513" vm="21592">
        <f ca="1"/>
        <v>99.05</v>
      </c>
      <c r="C4513" vm="21593">
        <f ca="1"/>
        <v>94.474999999999994</v>
      </c>
      <c r="O4513" vm="21594">
        <f ca="1"/>
        <v>531.49</v>
      </c>
      <c r="Q4513" vm="21595">
        <f ca="1"/>
        <v>50.916200000000003</v>
      </c>
    </row>
    <row r="4514" spans="2:17" x14ac:dyDescent="0.2">
      <c r="B4514" vm="21596">
        <f ca="1"/>
        <v>99.4</v>
      </c>
      <c r="C4514" vm="16911">
        <f ca="1"/>
        <v>93.05</v>
      </c>
      <c r="O4514" vm="21597">
        <f ca="1"/>
        <v>534.41999999999996</v>
      </c>
      <c r="Q4514" vm="21598">
        <f ca="1"/>
        <v>50.399500000000003</v>
      </c>
    </row>
    <row r="4515" spans="2:17" x14ac:dyDescent="0.2">
      <c r="B4515" vm="21599">
        <f ca="1"/>
        <v>99.3</v>
      </c>
      <c r="C4515" vm="21600">
        <f ca="1"/>
        <v>90.5</v>
      </c>
      <c r="O4515" vm="21601">
        <f ca="1"/>
        <v>540.84</v>
      </c>
      <c r="Q4515" vm="19571">
        <f ca="1"/>
        <v>50.166200000000003</v>
      </c>
    </row>
    <row r="4516" spans="2:17" x14ac:dyDescent="0.2">
      <c r="B4516" vm="21602">
        <f ca="1"/>
        <v>96.41</v>
      </c>
      <c r="C4516" vm="21603">
        <f ca="1"/>
        <v>88.34</v>
      </c>
      <c r="O4516" vm="21604">
        <f ca="1"/>
        <v>544.86</v>
      </c>
      <c r="Q4516" vm="21605">
        <f ca="1"/>
        <v>49.719499999999996</v>
      </c>
    </row>
    <row r="4517" spans="2:17" x14ac:dyDescent="0.2">
      <c r="B4517" vm="21606">
        <f ca="1"/>
        <v>95.38</v>
      </c>
      <c r="C4517" vm="21607">
        <f ca="1"/>
        <v>89.24</v>
      </c>
      <c r="O4517" vm="21608">
        <f ca="1"/>
        <v>547.92999999999995</v>
      </c>
      <c r="Q4517" vm="20448">
        <f ca="1"/>
        <v>49.156199999999998</v>
      </c>
    </row>
    <row r="4518" spans="2:17" x14ac:dyDescent="0.2">
      <c r="B4518" vm="21609">
        <f ca="1"/>
        <v>93.77</v>
      </c>
      <c r="C4518" vm="18459">
        <f ca="1"/>
        <v>88.9</v>
      </c>
      <c r="O4518" vm="21610">
        <f ca="1"/>
        <v>541.85</v>
      </c>
      <c r="Q4518" vm="21611">
        <f ca="1"/>
        <v>48.632800000000003</v>
      </c>
    </row>
    <row r="4519" spans="2:17" x14ac:dyDescent="0.2">
      <c r="B4519" vm="21612">
        <f ca="1"/>
        <v>92.71</v>
      </c>
      <c r="C4519" vm="21613">
        <f ca="1"/>
        <v>89.21</v>
      </c>
      <c r="O4519" vm="21614">
        <f ca="1"/>
        <v>550.55999999999995</v>
      </c>
      <c r="Q4519" vm="19644">
        <f ca="1"/>
        <v>49.999499999999998</v>
      </c>
    </row>
    <row r="4520" spans="2:17" x14ac:dyDescent="0.2">
      <c r="B4520" vm="21615">
        <f ca="1"/>
        <v>97.76</v>
      </c>
      <c r="C4520" vm="12042">
        <f ca="1"/>
        <v>95.23</v>
      </c>
      <c r="O4520" vm="21616">
        <f ca="1"/>
        <v>541.92999999999995</v>
      </c>
      <c r="Q4520" vm="21617">
        <f ca="1"/>
        <v>49.029499999999999</v>
      </c>
    </row>
    <row r="4521" spans="2:17" x14ac:dyDescent="0.2">
      <c r="B4521" vm="12058">
        <f ca="1"/>
        <v>95.2</v>
      </c>
      <c r="C4521" vm="21618">
        <f ca="1"/>
        <v>92.501999999999995</v>
      </c>
      <c r="O4521" vm="21619">
        <f ca="1"/>
        <v>533.99</v>
      </c>
      <c r="Q4521" vm="21620">
        <f ca="1"/>
        <v>48.526200000000003</v>
      </c>
    </row>
    <row r="4522" spans="2:17" x14ac:dyDescent="0.2">
      <c r="B4522" vm="21621">
        <f ca="1"/>
        <v>93.13</v>
      </c>
      <c r="C4522" vm="21622">
        <f ca="1"/>
        <v>89.89</v>
      </c>
      <c r="O4522" vm="21623">
        <f ca="1"/>
        <v>525.15</v>
      </c>
      <c r="Q4522" vm="21624">
        <f ca="1"/>
        <v>48.159500000000001</v>
      </c>
    </row>
    <row r="4523" spans="2:17" x14ac:dyDescent="0.2">
      <c r="B4523" vm="21625">
        <f ca="1"/>
        <v>90.76</v>
      </c>
      <c r="C4523" vm="21626">
        <f ca="1"/>
        <v>88.265000000000001</v>
      </c>
      <c r="O4523" vm="21627">
        <f ca="1"/>
        <v>524.6</v>
      </c>
      <c r="Q4523" vm="21628">
        <f ca="1"/>
        <v>47.669499999999999</v>
      </c>
    </row>
    <row r="4524" spans="2:17" x14ac:dyDescent="0.2">
      <c r="B4524" vm="21629">
        <f ca="1"/>
        <v>90.254999999999995</v>
      </c>
      <c r="C4524" vm="10882">
        <f ca="1"/>
        <v>87.51</v>
      </c>
      <c r="O4524" vm="21630">
        <f ca="1"/>
        <v>526.99</v>
      </c>
      <c r="Q4524" vm="21631">
        <f ca="1"/>
        <v>47.639499999999998</v>
      </c>
    </row>
    <row r="4525" spans="2:17" x14ac:dyDescent="0.2">
      <c r="B4525" vm="21632">
        <f ca="1"/>
        <v>88.11</v>
      </c>
      <c r="C4525" vm="21633">
        <f ca="1"/>
        <v>85.33</v>
      </c>
      <c r="O4525" vm="21634">
        <f ca="1"/>
        <v>523.63</v>
      </c>
      <c r="Q4525" vm="21635">
        <f ca="1"/>
        <v>48.106200000000001</v>
      </c>
    </row>
    <row r="4526" spans="2:17" x14ac:dyDescent="0.2">
      <c r="B4526" vm="11017">
        <f ca="1"/>
        <v>89.08</v>
      </c>
      <c r="C4526" vm="21636">
        <f ca="1"/>
        <v>86.174999999999997</v>
      </c>
      <c r="O4526" vm="21637">
        <f ca="1"/>
        <v>526.48</v>
      </c>
      <c r="Q4526" vm="21638">
        <f ca="1"/>
        <v>48.2562</v>
      </c>
    </row>
    <row r="4527" spans="2:17" x14ac:dyDescent="0.2">
      <c r="B4527" vm="10907">
        <f ca="1"/>
        <v>88.16</v>
      </c>
      <c r="C4527" vm="11638">
        <f ca="1"/>
        <v>85.52</v>
      </c>
      <c r="O4527" vm="21639">
        <f ca="1"/>
        <v>524.1</v>
      </c>
      <c r="Q4527" vm="21640">
        <f ca="1"/>
        <v>47.682899999999997</v>
      </c>
    </row>
    <row r="4528" spans="2:17" x14ac:dyDescent="0.2">
      <c r="B4528" vm="21641">
        <f ca="1"/>
        <v>87.11</v>
      </c>
      <c r="C4528" vm="21642">
        <f ca="1"/>
        <v>83.25</v>
      </c>
      <c r="O4528" vm="21643">
        <f ca="1"/>
        <v>533.92999999999995</v>
      </c>
      <c r="Q4528" vm="19700">
        <f ca="1"/>
        <v>48.012900000000002</v>
      </c>
    </row>
    <row r="4529" spans="2:17" x14ac:dyDescent="0.2">
      <c r="B4529" vm="21644">
        <f ca="1"/>
        <v>88.795000000000002</v>
      </c>
      <c r="C4529" vm="21645">
        <f ca="1"/>
        <v>84.97</v>
      </c>
      <c r="O4529" vm="21646">
        <f ca="1"/>
        <v>535.07000000000005</v>
      </c>
      <c r="Q4529" vm="20533">
        <f ca="1"/>
        <v>47.822899999999997</v>
      </c>
    </row>
    <row r="4530" spans="2:17" x14ac:dyDescent="0.2">
      <c r="B4530" vm="21647">
        <f ca="1"/>
        <v>86.98</v>
      </c>
      <c r="C4530" vm="17503">
        <f ca="1"/>
        <v>82.8</v>
      </c>
      <c r="O4530" vm="21648">
        <f ca="1"/>
        <v>532.54</v>
      </c>
      <c r="Q4530" vm="20697">
        <f ca="1"/>
        <v>47.3795</v>
      </c>
    </row>
    <row r="4531" spans="2:17" x14ac:dyDescent="0.2">
      <c r="B4531" vm="11863">
        <f ca="1"/>
        <v>86.62</v>
      </c>
      <c r="C4531" vm="21649">
        <f ca="1"/>
        <v>82.87</v>
      </c>
      <c r="O4531" vm="21026">
        <f ca="1"/>
        <v>530</v>
      </c>
      <c r="Q4531" vm="21650">
        <f ca="1"/>
        <v>47.186199999999999</v>
      </c>
    </row>
    <row r="4532" spans="2:17" x14ac:dyDescent="0.2">
      <c r="B4532" vm="21647">
        <f ca="1"/>
        <v>86.98</v>
      </c>
      <c r="C4532" vm="10424">
        <f ca="1"/>
        <v>83.12</v>
      </c>
      <c r="O4532" vm="21651">
        <f ca="1"/>
        <v>525.13</v>
      </c>
      <c r="Q4532" vm="21652">
        <f ca="1"/>
        <v>47.516199999999998</v>
      </c>
    </row>
    <row r="4533" spans="2:17" x14ac:dyDescent="0.2">
      <c r="B4533" vm="21653">
        <f ca="1"/>
        <v>89.584999999999994</v>
      </c>
      <c r="C4533" vm="21654">
        <f ca="1"/>
        <v>85.46</v>
      </c>
      <c r="O4533" vm="21655">
        <f ca="1"/>
        <v>518.64</v>
      </c>
      <c r="Q4533" vm="21656">
        <f ca="1"/>
        <v>47.806199999999997</v>
      </c>
    </row>
    <row r="4534" spans="2:17" x14ac:dyDescent="0.2">
      <c r="B4534" vm="21657">
        <f ca="1"/>
        <v>90.35</v>
      </c>
      <c r="C4534" vm="21658">
        <f ca="1"/>
        <v>86.55</v>
      </c>
      <c r="O4534" vm="21659">
        <f ca="1"/>
        <v>501.01</v>
      </c>
      <c r="Q4534" vm="19823">
        <f ca="1"/>
        <v>47.819499999999998</v>
      </c>
    </row>
    <row r="4535" spans="2:17" x14ac:dyDescent="0.2">
      <c r="B4535" vm="21660">
        <f ca="1"/>
        <v>87.47</v>
      </c>
      <c r="C4535" vm="21633">
        <f ca="1"/>
        <v>85.33</v>
      </c>
      <c r="O4535" vm="21661">
        <f ca="1"/>
        <v>491.59</v>
      </c>
      <c r="Q4535" vm="21662">
        <f ca="1"/>
        <v>48.1995</v>
      </c>
    </row>
    <row r="4536" spans="2:17" x14ac:dyDescent="0.2">
      <c r="B4536" vm="21663">
        <f ca="1"/>
        <v>86.79</v>
      </c>
      <c r="C4536" vm="21664">
        <f ca="1"/>
        <v>83.03</v>
      </c>
      <c r="O4536" vm="21665">
        <f ca="1"/>
        <v>492.41</v>
      </c>
      <c r="Q4536" vm="21666">
        <f ca="1"/>
        <v>48.772799999999997</v>
      </c>
    </row>
    <row r="4537" spans="2:17" x14ac:dyDescent="0.2">
      <c r="B4537" vm="21667">
        <f ca="1"/>
        <v>88.36</v>
      </c>
      <c r="C4537" vm="21668">
        <f ca="1"/>
        <v>87.46</v>
      </c>
      <c r="O4537" vm="21669">
        <f ca="1"/>
        <v>488.85</v>
      </c>
      <c r="Q4537" vm="21670">
        <f ca="1"/>
        <v>48.312899999999999</v>
      </c>
    </row>
    <row r="4538" spans="2:17" x14ac:dyDescent="0.2">
      <c r="B4538" vm="21671">
        <f ca="1"/>
        <v>85.98</v>
      </c>
      <c r="C4538" vm="21672">
        <f ca="1"/>
        <v>87.57</v>
      </c>
      <c r="O4538" vm="21673">
        <f ca="1"/>
        <v>485.29</v>
      </c>
      <c r="Q4538" vm="21674">
        <f ca="1"/>
        <v>48.579500000000003</v>
      </c>
    </row>
    <row r="4539" spans="2:17" x14ac:dyDescent="0.2">
      <c r="B4539" vm="21675">
        <f ca="1"/>
        <v>89.18</v>
      </c>
      <c r="C4539" vm="21676">
        <f ca="1"/>
        <v>90.93</v>
      </c>
      <c r="O4539" vm="20966">
        <f ca="1"/>
        <v>490</v>
      </c>
      <c r="Q4539" vm="21677">
        <f ca="1"/>
        <v>48.802799999999998</v>
      </c>
    </row>
    <row r="4540" spans="2:17" x14ac:dyDescent="0.2">
      <c r="B4540" vm="21678">
        <f ca="1"/>
        <v>91.48</v>
      </c>
      <c r="C4540" vm="21679">
        <f ca="1"/>
        <v>96.93</v>
      </c>
      <c r="O4540" vm="21680">
        <f ca="1"/>
        <v>486.11</v>
      </c>
      <c r="Q4540" vm="21681">
        <f ca="1"/>
        <v>48.509500000000003</v>
      </c>
    </row>
    <row r="4541" spans="2:17" x14ac:dyDescent="0.2">
      <c r="B4541" vm="21682">
        <f ca="1"/>
        <v>90.85</v>
      </c>
      <c r="C4541" vm="21683">
        <f ca="1"/>
        <v>94.18</v>
      </c>
      <c r="O4541" vm="21684">
        <f ca="1"/>
        <v>491.2</v>
      </c>
      <c r="Q4541" vm="21685">
        <f ca="1"/>
        <v>48.429499999999997</v>
      </c>
    </row>
    <row r="4542" spans="2:17" x14ac:dyDescent="0.2">
      <c r="B4542" vm="21686">
        <f ca="1"/>
        <v>92.06</v>
      </c>
      <c r="C4542" vm="21687">
        <f ca="1"/>
        <v>98.68</v>
      </c>
      <c r="O4542" vm="21688">
        <f ca="1"/>
        <v>488.05</v>
      </c>
      <c r="Q4542" vm="19714">
        <f ca="1"/>
        <v>48.066200000000002</v>
      </c>
    </row>
    <row r="4543" spans="2:17" x14ac:dyDescent="0.2">
      <c r="B4543" vm="21689">
        <f ca="1"/>
        <v>92.14</v>
      </c>
      <c r="C4543" vm="21690">
        <f ca="1"/>
        <v>97.25</v>
      </c>
      <c r="O4543" vm="21691">
        <f ca="1"/>
        <v>477.87</v>
      </c>
      <c r="Q4543" vm="20187">
        <f ca="1"/>
        <v>47.1295</v>
      </c>
    </row>
    <row r="4544" spans="2:17" x14ac:dyDescent="0.2">
      <c r="B4544" vm="21692">
        <f ca="1"/>
        <v>90.72</v>
      </c>
      <c r="C4544" vm="21693">
        <f ca="1"/>
        <v>94.74</v>
      </c>
      <c r="O4544" vm="21694">
        <f ca="1"/>
        <v>485.53</v>
      </c>
      <c r="Q4544" vm="20042">
        <f ca="1"/>
        <v>46.466200000000001</v>
      </c>
    </row>
    <row r="4545" spans="2:17" x14ac:dyDescent="0.2">
      <c r="B4545" vm="18049">
        <f ca="1"/>
        <v>95.1</v>
      </c>
      <c r="C4545" vm="21695">
        <f ca="1"/>
        <v>93.86</v>
      </c>
      <c r="O4545" vm="21696">
        <f ca="1"/>
        <v>486.68</v>
      </c>
      <c r="Q4545" vm="21697">
        <f ca="1"/>
        <v>46.819499999999998</v>
      </c>
    </row>
    <row r="4546" spans="2:17" x14ac:dyDescent="0.2">
      <c r="B4546" vm="21698">
        <f ca="1"/>
        <v>97.95</v>
      </c>
      <c r="C4546" vm="21699">
        <f ca="1"/>
        <v>97.56</v>
      </c>
      <c r="O4546" vm="21700">
        <f ca="1"/>
        <v>500.26</v>
      </c>
      <c r="Q4546" vm="21701">
        <f ca="1"/>
        <v>47.539499999999997</v>
      </c>
    </row>
    <row r="4547" spans="2:17" x14ac:dyDescent="0.2">
      <c r="B4547" vm="21433">
        <f ca="1"/>
        <v>98.1</v>
      </c>
      <c r="C4547" vm="21679">
        <f ca="1"/>
        <v>96.93</v>
      </c>
      <c r="O4547" vm="21702">
        <f ca="1"/>
        <v>489.28</v>
      </c>
      <c r="Q4547" vm="21703">
        <f ca="1"/>
        <v>47.4129</v>
      </c>
    </row>
    <row r="4548" spans="2:17" x14ac:dyDescent="0.2">
      <c r="B4548" vm="12016">
        <f ca="1"/>
        <v>95.57</v>
      </c>
      <c r="C4548" vm="11995">
        <f ca="1"/>
        <v>92.56</v>
      </c>
      <c r="O4548" vm="21704">
        <f ca="1"/>
        <v>492.5</v>
      </c>
      <c r="Q4548" vm="21705">
        <f ca="1"/>
        <v>47.676200000000001</v>
      </c>
    </row>
    <row r="4549" spans="2:17" x14ac:dyDescent="0.2">
      <c r="B4549" vm="18148">
        <f ca="1"/>
        <v>96.5</v>
      </c>
      <c r="C4549" vm="21706">
        <f ca="1"/>
        <v>98.234999999999999</v>
      </c>
      <c r="O4549" vm="21707">
        <f ca="1"/>
        <v>493.37</v>
      </c>
      <c r="Q4549" vm="21708">
        <f ca="1"/>
        <v>47.532899999999998</v>
      </c>
    </row>
    <row r="4550" spans="2:17" x14ac:dyDescent="0.2">
      <c r="B4550" vm="21709">
        <f ca="1"/>
        <v>97.31</v>
      </c>
      <c r="C4550" vm="21710">
        <f ca="1"/>
        <v>99.53</v>
      </c>
      <c r="O4550" vm="21711">
        <f ca="1"/>
        <v>487.81</v>
      </c>
      <c r="Q4550" vm="21712">
        <f ca="1"/>
        <v>47.372900000000001</v>
      </c>
    </row>
    <row r="4551" spans="2:17" x14ac:dyDescent="0.2">
      <c r="B4551" vm="21713">
        <f ca="1"/>
        <v>97.48</v>
      </c>
      <c r="C4551" vm="21714">
        <f ca="1"/>
        <v>101.09</v>
      </c>
      <c r="O4551" vm="21715">
        <f ca="1"/>
        <v>498</v>
      </c>
      <c r="Q4551" vm="21716">
        <f ca="1"/>
        <v>47.439500000000002</v>
      </c>
    </row>
    <row r="4552" spans="2:17" x14ac:dyDescent="0.2">
      <c r="B4552" vm="21717">
        <f ca="1"/>
        <v>96.87</v>
      </c>
      <c r="C4552" vm="21718">
        <f ca="1"/>
        <v>101.155</v>
      </c>
      <c r="O4552" vm="21719">
        <f ca="1"/>
        <v>499.95</v>
      </c>
      <c r="Q4552" vm="21720">
        <f ca="1"/>
        <v>47.886200000000002</v>
      </c>
    </row>
    <row r="4553" spans="2:17" x14ac:dyDescent="0.2">
      <c r="B4553" vm="21721">
        <f ca="1"/>
        <v>98.71</v>
      </c>
      <c r="C4553" vm="21722">
        <f ca="1"/>
        <v>102.53</v>
      </c>
      <c r="O4553" vm="21723">
        <f ca="1"/>
        <v>494.26</v>
      </c>
      <c r="Q4553" vm="20833">
        <f ca="1"/>
        <v>48.136200000000002</v>
      </c>
    </row>
    <row r="4554" spans="2:17" x14ac:dyDescent="0.2">
      <c r="B4554" vm="21724">
        <f ca="1"/>
        <v>105.8</v>
      </c>
      <c r="C4554" vm="21725">
        <f ca="1"/>
        <v>110.245</v>
      </c>
      <c r="O4554" vm="21726">
        <f ca="1"/>
        <v>475.23</v>
      </c>
      <c r="Q4554" vm="21727">
        <f ca="1"/>
        <v>47.786200000000001</v>
      </c>
    </row>
    <row r="4555" spans="2:17" x14ac:dyDescent="0.2">
      <c r="B4555" vm="21728">
        <f ca="1"/>
        <v>102.93</v>
      </c>
      <c r="C4555" vm="21729">
        <f ca="1"/>
        <v>105.26</v>
      </c>
      <c r="O4555" vm="20751">
        <f ca="1"/>
        <v>472</v>
      </c>
      <c r="Q4555" vm="21730">
        <f ca="1"/>
        <v>47.2729</v>
      </c>
    </row>
    <row r="4556" spans="2:17" x14ac:dyDescent="0.2">
      <c r="B4556" vm="19893">
        <f ca="1"/>
        <v>102.4</v>
      </c>
      <c r="C4556" vm="21731">
        <f ca="1"/>
        <v>102.925</v>
      </c>
      <c r="O4556" vm="21732">
        <f ca="1"/>
        <v>471.04</v>
      </c>
      <c r="Q4556" vm="21733">
        <f ca="1"/>
        <v>46.589500000000001</v>
      </c>
    </row>
    <row r="4557" spans="2:17" x14ac:dyDescent="0.2">
      <c r="B4557" vm="21734">
        <f ca="1"/>
        <v>103.22</v>
      </c>
      <c r="C4557" vm="21735">
        <f ca="1"/>
        <v>101.17</v>
      </c>
      <c r="O4557" vm="21736">
        <f ca="1"/>
        <v>475.47</v>
      </c>
      <c r="Q4557" vm="21737">
        <f ca="1"/>
        <v>46.776200000000003</v>
      </c>
    </row>
    <row r="4558" spans="2:17" x14ac:dyDescent="0.2">
      <c r="B4558" vm="21738">
        <f ca="1"/>
        <v>102.05</v>
      </c>
      <c r="C4558" vm="21739">
        <f ca="1"/>
        <v>102.04</v>
      </c>
      <c r="O4558" vm="21740">
        <f ca="1"/>
        <v>485.63</v>
      </c>
      <c r="Q4558" vm="20123">
        <f ca="1"/>
        <v>46.956200000000003</v>
      </c>
    </row>
    <row r="4559" spans="2:17" x14ac:dyDescent="0.2">
      <c r="B4559" vm="17045">
        <f ca="1"/>
        <v>100</v>
      </c>
      <c r="C4559" vm="21741">
        <f ca="1"/>
        <v>101.32</v>
      </c>
      <c r="O4559" vm="21742">
        <f ca="1"/>
        <v>489.13</v>
      </c>
      <c r="Q4559" vm="19464">
        <f ca="1"/>
        <v>47.696199999999997</v>
      </c>
    </row>
    <row r="4560" spans="2:17" x14ac:dyDescent="0.2">
      <c r="B4560" vm="12006">
        <f ca="1"/>
        <v>95.45</v>
      </c>
      <c r="C4560" vm="21699">
        <f ca="1"/>
        <v>97.56</v>
      </c>
      <c r="O4560" vm="21126">
        <f ca="1"/>
        <v>494</v>
      </c>
      <c r="Q4560" vm="21743">
        <f ca="1"/>
        <v>48.236199999999997</v>
      </c>
    </row>
    <row r="4561" spans="2:17" x14ac:dyDescent="0.2">
      <c r="B4561" vm="21693">
        <f ca="1"/>
        <v>94.74</v>
      </c>
      <c r="C4561" vm="21744">
        <f ca="1"/>
        <v>97.85</v>
      </c>
      <c r="O4561" vm="21745">
        <f ca="1"/>
        <v>494.29</v>
      </c>
      <c r="Q4561" vm="20713">
        <f ca="1"/>
        <v>48.5762</v>
      </c>
    </row>
    <row r="4562" spans="2:17" x14ac:dyDescent="0.2">
      <c r="B4562" vm="21746">
        <f ca="1"/>
        <v>94.43</v>
      </c>
      <c r="C4562" vm="21747">
        <f ca="1"/>
        <v>98.41</v>
      </c>
      <c r="O4562" vm="21748">
        <f ca="1"/>
        <v>489.65</v>
      </c>
      <c r="Q4562" vm="21749">
        <f ca="1"/>
        <v>48.319499999999998</v>
      </c>
    </row>
    <row r="4563" spans="2:17" x14ac:dyDescent="0.2">
      <c r="B4563" vm="11301">
        <f ca="1"/>
        <v>94.49</v>
      </c>
      <c r="C4563" vm="21750">
        <f ca="1"/>
        <v>99.09</v>
      </c>
      <c r="O4563" vm="21751">
        <f ca="1"/>
        <v>491.15</v>
      </c>
      <c r="Q4563" vm="20505">
        <f ca="1"/>
        <v>48.492800000000003</v>
      </c>
    </row>
    <row r="4564" spans="2:17" x14ac:dyDescent="0.2">
      <c r="B4564" vm="21559">
        <f ca="1"/>
        <v>95.37</v>
      </c>
      <c r="C4564" vm="21752">
        <f ca="1"/>
        <v>99.21</v>
      </c>
      <c r="O4564" vm="21753">
        <f ca="1"/>
        <v>487.38</v>
      </c>
      <c r="Q4564" vm="21754">
        <f ca="1"/>
        <v>48.369500000000002</v>
      </c>
    </row>
    <row r="4565" spans="2:17" x14ac:dyDescent="0.2">
      <c r="B4565" vm="21755">
        <f ca="1"/>
        <v>94.85</v>
      </c>
      <c r="C4565" vm="21756">
        <f ca="1"/>
        <v>97.8</v>
      </c>
      <c r="O4565" vm="21757">
        <f ca="1"/>
        <v>496.7</v>
      </c>
      <c r="Q4565" vm="21758">
        <f ca="1"/>
        <v>47.626199999999997</v>
      </c>
    </row>
    <row r="4566" spans="2:17" x14ac:dyDescent="0.2">
      <c r="B4566" vm="18619">
        <f ca="1"/>
        <v>93</v>
      </c>
      <c r="C4566" vm="21759">
        <f ca="1"/>
        <v>95.334999999999994</v>
      </c>
      <c r="O4566" vm="21760">
        <f ca="1"/>
        <v>492.81</v>
      </c>
      <c r="Q4566" vm="21761">
        <f ca="1"/>
        <v>48.922800000000002</v>
      </c>
    </row>
    <row r="4567" spans="2:17" x14ac:dyDescent="0.2">
      <c r="B4567" vm="11156">
        <f ca="1"/>
        <v>91.7</v>
      </c>
      <c r="C4567" vm="18049">
        <f ca="1"/>
        <v>95.1</v>
      </c>
      <c r="O4567" vm="21762">
        <f ca="1"/>
        <v>486.66</v>
      </c>
      <c r="Q4567" vm="21763">
        <f ca="1"/>
        <v>48.122900000000001</v>
      </c>
    </row>
    <row r="4568" spans="2:17" x14ac:dyDescent="0.2">
      <c r="B4568" vm="21764">
        <f ca="1"/>
        <v>91.92</v>
      </c>
      <c r="C4568" vm="21765">
        <f ca="1"/>
        <v>96.12</v>
      </c>
      <c r="O4568" vm="21766">
        <f ca="1"/>
        <v>489.58</v>
      </c>
      <c r="Q4568" vm="20225">
        <f ca="1"/>
        <v>46.946199999999997</v>
      </c>
    </row>
    <row r="4569" spans="2:17" x14ac:dyDescent="0.2">
      <c r="B4569" vm="21767">
        <f ca="1"/>
        <v>89.44</v>
      </c>
      <c r="C4569" vm="21768">
        <f ca="1"/>
        <v>93.53</v>
      </c>
      <c r="O4569" vm="21769">
        <f ca="1"/>
        <v>488.77</v>
      </c>
      <c r="Q4569" vm="21770">
        <f ca="1"/>
        <v>47.569499999999998</v>
      </c>
    </row>
    <row r="4570" spans="2:17" x14ac:dyDescent="0.2">
      <c r="B4570" vm="21771">
        <f ca="1"/>
        <v>89.87</v>
      </c>
      <c r="C4570" vm="21772">
        <f ca="1"/>
        <v>94.28</v>
      </c>
      <c r="O4570" vm="21773">
        <f ca="1"/>
        <v>482.67</v>
      </c>
      <c r="Q4570" vm="19316">
        <f ca="1"/>
        <v>46.999499999999998</v>
      </c>
    </row>
    <row r="4571" spans="2:17" x14ac:dyDescent="0.2">
      <c r="B4571" vm="21774">
        <f ca="1"/>
        <v>89.33</v>
      </c>
      <c r="C4571" vm="21775">
        <f ca="1"/>
        <v>93.14</v>
      </c>
      <c r="O4571" vm="21776">
        <f ca="1"/>
        <v>473.61</v>
      </c>
      <c r="Q4571" vm="21777">
        <f ca="1"/>
        <v>47.019500000000001</v>
      </c>
    </row>
    <row r="4572" spans="2:17" x14ac:dyDescent="0.2">
      <c r="B4572" vm="21778">
        <f ca="1"/>
        <v>89.98</v>
      </c>
      <c r="C4572" vm="21779">
        <f ca="1"/>
        <v>93.87</v>
      </c>
      <c r="O4572" vm="21780">
        <f ca="1"/>
        <v>475.21</v>
      </c>
      <c r="Q4572" vm="21781">
        <f ca="1"/>
        <v>46.612900000000003</v>
      </c>
    </row>
    <row r="4573" spans="2:17" x14ac:dyDescent="0.2">
      <c r="B4573" vm="21782">
        <f ca="1"/>
        <v>89.66</v>
      </c>
      <c r="C4573" vm="21783">
        <f ca="1"/>
        <v>91.41</v>
      </c>
      <c r="O4573" vm="21784">
        <f ca="1"/>
        <v>477.94</v>
      </c>
      <c r="Q4573" vm="21785">
        <f ca="1"/>
        <v>47.012900000000002</v>
      </c>
    </row>
    <row r="4574" spans="2:17" x14ac:dyDescent="0.2">
      <c r="B4574" vm="11183">
        <f ca="1"/>
        <v>92.48</v>
      </c>
      <c r="C4574" vm="21786">
        <f ca="1"/>
        <v>92.74</v>
      </c>
      <c r="O4574" vm="21787">
        <f ca="1"/>
        <v>481.37</v>
      </c>
      <c r="Q4574" vm="21788">
        <f ca="1"/>
        <v>46.832900000000002</v>
      </c>
    </row>
    <row r="4575" spans="2:17" x14ac:dyDescent="0.2">
      <c r="B4575" vm="21789">
        <f ca="1"/>
        <v>94.015000000000001</v>
      </c>
      <c r="C4575" vm="21790">
        <f ca="1"/>
        <v>95.19</v>
      </c>
      <c r="O4575" vm="21791">
        <f ca="1"/>
        <v>482.98</v>
      </c>
      <c r="Q4575" vm="21792">
        <f ca="1"/>
        <v>47.0595</v>
      </c>
    </row>
    <row r="4576" spans="2:17" x14ac:dyDescent="0.2">
      <c r="B4576" vm="21793">
        <f ca="1"/>
        <v>94.98</v>
      </c>
      <c r="C4576" vm="21794">
        <f ca="1"/>
        <v>94.06</v>
      </c>
      <c r="O4576" vm="21795">
        <f ca="1"/>
        <v>471.75</v>
      </c>
      <c r="Q4576" vm="21796">
        <f ca="1"/>
        <v>46.186199999999999</v>
      </c>
    </row>
    <row r="4577" spans="2:17" x14ac:dyDescent="0.2">
      <c r="B4577" vm="21797">
        <f ca="1"/>
        <v>94.12</v>
      </c>
      <c r="C4577" vm="21798">
        <f ca="1"/>
        <v>93.6</v>
      </c>
      <c r="O4577" vm="21799">
        <f ca="1"/>
        <v>473.95</v>
      </c>
      <c r="Q4577" vm="21800">
        <f ca="1"/>
        <v>46.276200000000003</v>
      </c>
    </row>
    <row r="4578" spans="2:17" x14ac:dyDescent="0.2">
      <c r="B4578" vm="21801">
        <f ca="1"/>
        <v>94.05</v>
      </c>
      <c r="C4578" vm="12032">
        <f ca="1"/>
        <v>93.68</v>
      </c>
      <c r="O4578" vm="21802">
        <f ca="1"/>
        <v>462.77</v>
      </c>
      <c r="Q4578" vm="21803">
        <f ca="1"/>
        <v>45.672899999999998</v>
      </c>
    </row>
    <row r="4579" spans="2:17" x14ac:dyDescent="0.2">
      <c r="B4579" vm="21804">
        <f ca="1"/>
        <v>92.17</v>
      </c>
      <c r="C4579" vm="21805">
        <f ca="1"/>
        <v>92.67</v>
      </c>
      <c r="O4579" vm="21806">
        <f ca="1"/>
        <v>458.65</v>
      </c>
      <c r="Q4579" vm="21807">
        <f ca="1"/>
        <v>45.5595</v>
      </c>
    </row>
    <row r="4580" spans="2:17" x14ac:dyDescent="0.2">
      <c r="B4580" vm="11083">
        <f ca="1"/>
        <v>90.09</v>
      </c>
      <c r="C4580" vm="21808">
        <f ca="1"/>
        <v>89.97</v>
      </c>
      <c r="O4580" vm="21809">
        <f ca="1"/>
        <v>464.65</v>
      </c>
      <c r="Q4580" vm="21810">
        <f ca="1"/>
        <v>45.8962</v>
      </c>
    </row>
    <row r="4581" spans="2:17" x14ac:dyDescent="0.2">
      <c r="B4581" vm="11995">
        <f ca="1"/>
        <v>92.56</v>
      </c>
      <c r="C4581" vm="21811">
        <f ca="1"/>
        <v>93.83</v>
      </c>
      <c r="O4581" vm="21812">
        <f ca="1"/>
        <v>460.99</v>
      </c>
      <c r="Q4581" vm="21813">
        <f ca="1"/>
        <v>45.6295</v>
      </c>
    </row>
    <row r="4582" spans="2:17" x14ac:dyDescent="0.2">
      <c r="B4582" vm="21814">
        <f ca="1"/>
        <v>93.22</v>
      </c>
      <c r="C4582" vm="21814">
        <f ca="1"/>
        <v>93.22</v>
      </c>
      <c r="O4582" vm="21815">
        <f ca="1"/>
        <v>464.71</v>
      </c>
      <c r="Q4582" vm="21816">
        <f ca="1"/>
        <v>46.476199999999999</v>
      </c>
    </row>
    <row r="4583" spans="2:17" x14ac:dyDescent="0.2">
      <c r="B4583" vm="21817">
        <f ca="1"/>
        <v>96.2</v>
      </c>
      <c r="C4583" vm="16984">
        <f ca="1"/>
        <v>95.75</v>
      </c>
      <c r="O4583" vm="21818">
        <f ca="1"/>
        <v>471.39</v>
      </c>
      <c r="Q4583" vm="21819">
        <f ca="1"/>
        <v>46.062899999999999</v>
      </c>
    </row>
    <row r="4584" spans="2:17" x14ac:dyDescent="0.2">
      <c r="B4584" vm="21820">
        <f ca="1"/>
        <v>100.26</v>
      </c>
      <c r="C4584" vm="21821">
        <f ca="1"/>
        <v>99.79</v>
      </c>
      <c r="O4584" vm="21822">
        <f ca="1"/>
        <v>470</v>
      </c>
      <c r="Q4584" vm="21823">
        <f ca="1"/>
        <v>46.6995</v>
      </c>
    </row>
    <row r="4585" spans="2:17" x14ac:dyDescent="0.2">
      <c r="B4585" vm="21824">
        <f ca="1"/>
        <v>100.12</v>
      </c>
      <c r="C4585" vm="21747">
        <f ca="1"/>
        <v>98.41</v>
      </c>
      <c r="O4585" vm="21825">
        <f ca="1"/>
        <v>478.39</v>
      </c>
      <c r="Q4585" vm="20187">
        <f ca="1"/>
        <v>47.1295</v>
      </c>
    </row>
    <row r="4586" spans="2:17" x14ac:dyDescent="0.2">
      <c r="B4586" vm="21826">
        <f ca="1"/>
        <v>101.25</v>
      </c>
      <c r="C4586" vm="21827">
        <f ca="1"/>
        <v>98.14</v>
      </c>
      <c r="O4586" vm="21828">
        <f ca="1"/>
        <v>481.95</v>
      </c>
      <c r="Q4586" vm="20562">
        <f ca="1"/>
        <v>46.8795</v>
      </c>
    </row>
    <row r="4587" spans="2:17" x14ac:dyDescent="0.2">
      <c r="B4587" vm="21829">
        <f ca="1"/>
        <v>104.27</v>
      </c>
      <c r="C4587" vm="21830">
        <f ca="1"/>
        <v>100.45</v>
      </c>
      <c r="O4587" vm="21831">
        <f ca="1"/>
        <v>477.41</v>
      </c>
      <c r="Q4587" vm="12021">
        <f ca="1"/>
        <v>46.732900000000001</v>
      </c>
    </row>
    <row r="4588" spans="2:17" x14ac:dyDescent="0.2">
      <c r="B4588" vm="21832">
        <f ca="1"/>
        <v>105.06</v>
      </c>
      <c r="C4588" vm="21833">
        <f ca="1"/>
        <v>100.43</v>
      </c>
      <c r="O4588" vm="21834">
        <f ca="1"/>
        <v>468.98</v>
      </c>
      <c r="Q4588" vm="21508">
        <f ca="1"/>
        <v>47.002899999999997</v>
      </c>
    </row>
    <row r="4589" spans="2:17" x14ac:dyDescent="0.2">
      <c r="B4589" vm="21835">
        <f ca="1"/>
        <v>104.99</v>
      </c>
      <c r="C4589" vm="21836">
        <f ca="1"/>
        <v>98.064999999999998</v>
      </c>
      <c r="O4589" vm="21837">
        <f ca="1"/>
        <v>485.55</v>
      </c>
      <c r="Q4589" vm="21838">
        <f ca="1"/>
        <v>47.596200000000003</v>
      </c>
    </row>
    <row r="4590" spans="2:17" x14ac:dyDescent="0.2">
      <c r="B4590" vm="21839">
        <f ca="1"/>
        <v>104.61499999999999</v>
      </c>
      <c r="C4590" vm="21840">
        <f ca="1"/>
        <v>99.07</v>
      </c>
      <c r="O4590" vm="20772">
        <f ca="1"/>
        <v>482</v>
      </c>
      <c r="Q4590" vm="21841">
        <f ca="1"/>
        <v>47.882899999999999</v>
      </c>
    </row>
    <row r="4591" spans="2:17" x14ac:dyDescent="0.2">
      <c r="B4591" vm="21842">
        <f ca="1"/>
        <v>102.44</v>
      </c>
      <c r="C4591" vm="21843">
        <f ca="1"/>
        <v>98.11</v>
      </c>
      <c r="O4591" vm="20895">
        <f ca="1"/>
        <v>475.11</v>
      </c>
      <c r="Q4591" vm="21763">
        <f ca="1"/>
        <v>48.122900000000001</v>
      </c>
    </row>
    <row r="4592" spans="2:17" x14ac:dyDescent="0.2">
      <c r="B4592" vm="21844">
        <f ca="1"/>
        <v>102.28</v>
      </c>
      <c r="C4592" vm="21845">
        <f ca="1"/>
        <v>98.69</v>
      </c>
      <c r="O4592" vm="21846">
        <f ca="1"/>
        <v>466.57</v>
      </c>
      <c r="Q4592" vm="19681">
        <f ca="1"/>
        <v>48.499499999999998</v>
      </c>
    </row>
    <row r="4593" spans="2:17" x14ac:dyDescent="0.2">
      <c r="B4593" vm="21847">
        <f ca="1"/>
        <v>100.91</v>
      </c>
      <c r="C4593" vm="21848">
        <f ca="1"/>
        <v>101.55</v>
      </c>
      <c r="O4593" vm="21849">
        <f ca="1"/>
        <v>471.52</v>
      </c>
      <c r="Q4593" vm="20625">
        <f ca="1"/>
        <v>48.859499999999997</v>
      </c>
    </row>
    <row r="4594" spans="2:17" x14ac:dyDescent="0.2">
      <c r="B4594" vm="21850">
        <f ca="1"/>
        <v>101.3</v>
      </c>
      <c r="C4594" vm="21851">
        <f ca="1"/>
        <v>102.16</v>
      </c>
      <c r="O4594" vm="21852">
        <f ca="1"/>
        <v>485.2</v>
      </c>
      <c r="Q4594" vm="21853">
        <f ca="1"/>
        <v>49.242800000000003</v>
      </c>
    </row>
    <row r="4595" spans="2:17" x14ac:dyDescent="0.2">
      <c r="B4595" vm="21854">
        <f ca="1"/>
        <v>102.39</v>
      </c>
      <c r="C4595" vm="21855">
        <f ca="1"/>
        <v>102.3</v>
      </c>
      <c r="O4595" vm="21856">
        <f ca="1"/>
        <v>493.03</v>
      </c>
      <c r="Q4595" vm="21857">
        <f ca="1"/>
        <v>49.509500000000003</v>
      </c>
    </row>
    <row r="4596" spans="2:17" x14ac:dyDescent="0.2">
      <c r="B4596" vm="11553">
        <f ca="1"/>
        <v>104.33</v>
      </c>
      <c r="C4596" vm="21118">
        <f ca="1"/>
        <v>102.75</v>
      </c>
      <c r="O4596" vm="21858">
        <f ca="1"/>
        <v>497.39</v>
      </c>
      <c r="Q4596" vm="21859">
        <f ca="1"/>
        <v>49.056199999999997</v>
      </c>
    </row>
    <row r="4597" spans="2:17" x14ac:dyDescent="0.2">
      <c r="B4597" vm="21860">
        <f ca="1"/>
        <v>105.78</v>
      </c>
      <c r="C4597" vm="21861">
        <f ca="1"/>
        <v>103.91</v>
      </c>
      <c r="O4597" vm="21862">
        <f ca="1"/>
        <v>511</v>
      </c>
      <c r="Q4597" vm="21863">
        <f ca="1"/>
        <v>49.599499999999999</v>
      </c>
    </row>
    <row r="4598" spans="2:17" x14ac:dyDescent="0.2">
      <c r="B4598" vm="21729">
        <f ca="1"/>
        <v>105.26</v>
      </c>
      <c r="C4598" vm="21864">
        <f ca="1"/>
        <v>100.75</v>
      </c>
      <c r="O4598" vm="21086">
        <f ca="1"/>
        <v>510.81</v>
      </c>
      <c r="Q4598" vm="21865">
        <f ca="1"/>
        <v>50.119500000000002</v>
      </c>
    </row>
    <row r="4599" spans="2:17" x14ac:dyDescent="0.2">
      <c r="B4599" vm="21866">
        <f ca="1"/>
        <v>106.98</v>
      </c>
      <c r="C4599" vm="11442">
        <f ca="1"/>
        <v>100.96</v>
      </c>
      <c r="O4599" vm="21867">
        <f ca="1"/>
        <v>516.14</v>
      </c>
      <c r="Q4599" vm="12015">
        <f ca="1"/>
        <v>50.332799999999999</v>
      </c>
    </row>
    <row r="4600" spans="2:17" x14ac:dyDescent="0.2">
      <c r="B4600" vm="21868">
        <f ca="1"/>
        <v>106.55</v>
      </c>
      <c r="C4600" vm="21869">
        <f ca="1"/>
        <v>100.8</v>
      </c>
      <c r="O4600" vm="21870">
        <f ca="1"/>
        <v>524.98</v>
      </c>
      <c r="Q4600" vm="15366">
        <f ca="1"/>
        <v>49.929499999999997</v>
      </c>
    </row>
    <row r="4601" spans="2:17" x14ac:dyDescent="0.2">
      <c r="B4601" vm="21871">
        <f ca="1"/>
        <v>106.58</v>
      </c>
      <c r="C4601" vm="21872">
        <f ca="1"/>
        <v>100.4</v>
      </c>
      <c r="O4601" vm="21873">
        <f ca="1"/>
        <v>523.91</v>
      </c>
      <c r="Q4601" vm="21874">
        <f ca="1"/>
        <v>49.882800000000003</v>
      </c>
    </row>
    <row r="4602" spans="2:17" x14ac:dyDescent="0.2">
      <c r="B4602" vm="21875">
        <f ca="1"/>
        <v>105.84</v>
      </c>
      <c r="C4602" vm="21876">
        <f ca="1"/>
        <v>98.95</v>
      </c>
      <c r="O4602" vm="21546">
        <f ca="1"/>
        <v>522</v>
      </c>
      <c r="Q4602" vm="21877">
        <f ca="1"/>
        <v>49.676200000000001</v>
      </c>
    </row>
    <row r="4603" spans="2:17" x14ac:dyDescent="0.2">
      <c r="B4603" vm="21878">
        <f ca="1"/>
        <v>106.89</v>
      </c>
      <c r="C4603" vm="21416">
        <f ca="1"/>
        <v>102.07</v>
      </c>
      <c r="O4603" vm="21879">
        <f ca="1"/>
        <v>508.72</v>
      </c>
      <c r="Q4603" vm="21880">
        <f ca="1"/>
        <v>49.546199999999999</v>
      </c>
    </row>
    <row r="4604" spans="2:17" x14ac:dyDescent="0.2">
      <c r="B4604" vm="21881">
        <f ca="1"/>
        <v>104.658</v>
      </c>
      <c r="C4604" vm="21882">
        <f ca="1"/>
        <v>103.16</v>
      </c>
      <c r="O4604" vm="21883">
        <f ca="1"/>
        <v>503.67</v>
      </c>
      <c r="Q4604" vm="21884">
        <f ca="1"/>
        <v>49.926200000000001</v>
      </c>
    </row>
    <row r="4605" spans="2:17" x14ac:dyDescent="0.2">
      <c r="B4605" vm="21885">
        <f ca="1"/>
        <v>106.49</v>
      </c>
      <c r="C4605" vm="21886">
        <f ca="1"/>
        <v>103.95</v>
      </c>
      <c r="O4605" vm="21887">
        <f ca="1"/>
        <v>500.65</v>
      </c>
      <c r="Q4605" vm="15826">
        <f ca="1"/>
        <v>50.279499999999999</v>
      </c>
    </row>
    <row r="4606" spans="2:17" x14ac:dyDescent="0.2">
      <c r="B4606" vm="21888">
        <f ca="1"/>
        <v>103.58</v>
      </c>
      <c r="C4606" vm="21889">
        <f ca="1"/>
        <v>101.58</v>
      </c>
      <c r="O4606" vm="21890">
        <f ca="1"/>
        <v>485.47</v>
      </c>
      <c r="Q4606" vm="21891">
        <f ca="1"/>
        <v>50.069499999999998</v>
      </c>
    </row>
    <row r="4607" spans="2:17" x14ac:dyDescent="0.2">
      <c r="B4607" vm="21861">
        <f ca="1"/>
        <v>103.91</v>
      </c>
      <c r="C4607" vm="21892">
        <f ca="1"/>
        <v>103.53</v>
      </c>
      <c r="O4607" vm="21893">
        <f ca="1"/>
        <v>490.04</v>
      </c>
      <c r="Q4607" vm="21894">
        <f ca="1"/>
        <v>50.652799999999999</v>
      </c>
    </row>
    <row r="4608" spans="2:17" x14ac:dyDescent="0.2">
      <c r="B4608" vm="21895">
        <f ca="1"/>
        <v>105.47</v>
      </c>
      <c r="C4608" vm="21896">
        <f ca="1"/>
        <v>106.1</v>
      </c>
      <c r="O4608" vm="21897">
        <f ca="1"/>
        <v>483.41</v>
      </c>
      <c r="Q4608" vm="21102">
        <f ca="1"/>
        <v>50.569499999999998</v>
      </c>
    </row>
    <row r="4609" spans="2:17" x14ac:dyDescent="0.2">
      <c r="B4609" vm="21898">
        <f ca="1"/>
        <v>105.49</v>
      </c>
      <c r="C4609" vm="21899">
        <f ca="1"/>
        <v>107.655</v>
      </c>
      <c r="O4609" vm="21900">
        <f ca="1"/>
        <v>492.68</v>
      </c>
      <c r="Q4609" vm="21901">
        <f ca="1"/>
        <v>51.096200000000003</v>
      </c>
    </row>
    <row r="4610" spans="2:17" x14ac:dyDescent="0.2">
      <c r="B4610" vm="21902">
        <f ca="1"/>
        <v>105.825</v>
      </c>
      <c r="C4610" vm="21903">
        <f ca="1"/>
        <v>104.91</v>
      </c>
      <c r="O4610" vm="21904">
        <f ca="1"/>
        <v>485.87</v>
      </c>
      <c r="Q4610" vm="21905">
        <f ca="1"/>
        <v>50.3262</v>
      </c>
    </row>
    <row r="4611" spans="2:17" x14ac:dyDescent="0.2">
      <c r="B4611" vm="21906">
        <f ca="1"/>
        <v>104.92</v>
      </c>
      <c r="C4611" vm="21907">
        <f ca="1"/>
        <v>105.04</v>
      </c>
      <c r="O4611" vm="21908">
        <f ca="1"/>
        <v>482.2</v>
      </c>
      <c r="Q4611" vm="21909">
        <f ca="1"/>
        <v>50.259500000000003</v>
      </c>
    </row>
    <row r="4612" spans="2:17" x14ac:dyDescent="0.2">
      <c r="B4612" vm="21910">
        <f ca="1"/>
        <v>104.45</v>
      </c>
      <c r="C4612" vm="18731">
        <f ca="1"/>
        <v>108.16</v>
      </c>
      <c r="O4612" vm="21911">
        <f ca="1"/>
        <v>488.69</v>
      </c>
      <c r="Q4612" vm="21912">
        <f ca="1"/>
        <v>50.429499999999997</v>
      </c>
    </row>
    <row r="4613" spans="2:17" x14ac:dyDescent="0.2">
      <c r="B4613" vm="21913">
        <f ca="1"/>
        <v>107.04</v>
      </c>
      <c r="C4613" vm="21914">
        <f ca="1"/>
        <v>107.73</v>
      </c>
      <c r="O4613" vm="21915">
        <f ca="1"/>
        <v>494.59</v>
      </c>
      <c r="Q4613" vm="21916">
        <f ca="1"/>
        <v>50.346200000000003</v>
      </c>
    </row>
    <row r="4614" spans="2:17" x14ac:dyDescent="0.2">
      <c r="B4614" vm="21917">
        <f ca="1"/>
        <v>106.84</v>
      </c>
      <c r="C4614" vm="21918">
        <f ca="1"/>
        <v>104.95</v>
      </c>
      <c r="O4614" vm="21919">
        <f ca="1"/>
        <v>495.25</v>
      </c>
      <c r="Q4614" vm="21920">
        <f ca="1"/>
        <v>50.4895</v>
      </c>
    </row>
    <row r="4615" spans="2:17" x14ac:dyDescent="0.2">
      <c r="B4615" vm="21921">
        <f ca="1"/>
        <v>107.14</v>
      </c>
      <c r="C4615" vm="21922">
        <f ca="1"/>
        <v>101.47</v>
      </c>
      <c r="O4615" vm="21923">
        <f ca="1"/>
        <v>494.4</v>
      </c>
      <c r="Q4615" vm="21924">
        <f ca="1"/>
        <v>50.519500000000001</v>
      </c>
    </row>
    <row r="4616" spans="2:17" x14ac:dyDescent="0.2">
      <c r="B4616" vm="21925">
        <f ca="1"/>
        <v>105.53</v>
      </c>
      <c r="C4616" vm="21926">
        <f ca="1"/>
        <v>103.735</v>
      </c>
      <c r="O4616" vm="21927">
        <f ca="1"/>
        <v>487.05</v>
      </c>
      <c r="Q4616" vm="20421">
        <f ca="1"/>
        <v>50.1828</v>
      </c>
    </row>
    <row r="4617" spans="2:17" x14ac:dyDescent="0.2">
      <c r="B4617" vm="21928">
        <f ca="1"/>
        <v>105.485</v>
      </c>
      <c r="C4617" vm="11536">
        <f ca="1"/>
        <v>104.04</v>
      </c>
      <c r="O4617" vm="21929">
        <f ca="1"/>
        <v>494.06</v>
      </c>
      <c r="Q4617" vm="21930">
        <f ca="1"/>
        <v>50.099499999999999</v>
      </c>
    </row>
    <row r="4618" spans="2:17" x14ac:dyDescent="0.2">
      <c r="B4618" vm="21931">
        <f ca="1"/>
        <v>104.82</v>
      </c>
      <c r="C4618" vm="21829">
        <f ca="1"/>
        <v>104.27</v>
      </c>
      <c r="O4618" vm="21932">
        <f ca="1"/>
        <v>492.04</v>
      </c>
      <c r="Q4618" vm="21933">
        <f ca="1"/>
        <v>50.422800000000002</v>
      </c>
    </row>
    <row r="4619" spans="2:17" x14ac:dyDescent="0.2">
      <c r="B4619" vm="21934">
        <f ca="1"/>
        <v>105.18</v>
      </c>
      <c r="C4619" vm="21907">
        <f ca="1"/>
        <v>105.04</v>
      </c>
      <c r="O4619" vm="21935">
        <f ca="1"/>
        <v>492.84</v>
      </c>
      <c r="Q4619" vm="21577">
        <f ca="1"/>
        <v>50.906199999999998</v>
      </c>
    </row>
    <row r="4620" spans="2:17" x14ac:dyDescent="0.2">
      <c r="B4620" vm="18747">
        <f ca="1"/>
        <v>108.39</v>
      </c>
      <c r="C4620" vm="11558">
        <f ca="1"/>
        <v>105.48</v>
      </c>
      <c r="O4620" vm="21936">
        <f ca="1"/>
        <v>489.4</v>
      </c>
      <c r="Q4620" vm="21937">
        <f ca="1"/>
        <v>51.229500000000002</v>
      </c>
    </row>
    <row r="4621" spans="2:17" x14ac:dyDescent="0.2">
      <c r="B4621" vm="21156">
        <f ca="1"/>
        <v>107.97</v>
      </c>
      <c r="C4621" vm="21938">
        <f ca="1"/>
        <v>108.1</v>
      </c>
      <c r="O4621" vm="21939">
        <f ca="1"/>
        <v>488</v>
      </c>
      <c r="Q4621" vm="21940">
        <f ca="1"/>
        <v>50.849499999999999</v>
      </c>
    </row>
    <row r="4622" spans="2:17" x14ac:dyDescent="0.2">
      <c r="B4622" vm="21941">
        <f ca="1"/>
        <v>115.395</v>
      </c>
      <c r="C4622" vm="21942">
        <f ca="1"/>
        <v>111.03</v>
      </c>
      <c r="O4622" vm="21943">
        <f ca="1"/>
        <v>488.76</v>
      </c>
      <c r="Q4622" vm="19614">
        <f ca="1"/>
        <v>51.1995</v>
      </c>
    </row>
    <row r="4623" spans="2:17" x14ac:dyDescent="0.2">
      <c r="B4623" vm="21944">
        <f ca="1"/>
        <v>116.68</v>
      </c>
      <c r="C4623" vm="21263">
        <f ca="1"/>
        <v>112.16</v>
      </c>
      <c r="O4623" vm="21945">
        <f ca="1"/>
        <v>491.4</v>
      </c>
      <c r="Q4623" vm="21946">
        <f ca="1"/>
        <v>51.166200000000003</v>
      </c>
    </row>
    <row r="4624" spans="2:17" x14ac:dyDescent="0.2">
      <c r="B4624" vm="21947">
        <f ca="1"/>
        <v>116.11</v>
      </c>
      <c r="C4624" vm="21948">
        <f ca="1"/>
        <v>111.15</v>
      </c>
      <c r="O4624" vm="21949">
        <f ca="1"/>
        <v>487.62</v>
      </c>
      <c r="Q4624" vm="21950">
        <f ca="1"/>
        <v>50.282800000000002</v>
      </c>
    </row>
    <row r="4625" spans="2:17" x14ac:dyDescent="0.2">
      <c r="B4625" vm="21951">
        <f ca="1"/>
        <v>116.49</v>
      </c>
      <c r="C4625" vm="21952">
        <f ca="1"/>
        <v>111.05</v>
      </c>
      <c r="O4625" vm="20809">
        <f ca="1"/>
        <v>480</v>
      </c>
      <c r="Q4625" vm="21953">
        <f ca="1"/>
        <v>50.3795</v>
      </c>
    </row>
    <row r="4626" spans="2:17" x14ac:dyDescent="0.2">
      <c r="B4626" vm="21954">
        <f ca="1"/>
        <v>119.61</v>
      </c>
      <c r="C4626" vm="21955">
        <f ca="1"/>
        <v>114.89</v>
      </c>
      <c r="O4626" vm="21956">
        <f ca="1"/>
        <v>482.05</v>
      </c>
      <c r="Q4626" vm="21957">
        <f ca="1"/>
        <v>50.599499999999999</v>
      </c>
    </row>
    <row r="4627" spans="2:17" x14ac:dyDescent="0.2">
      <c r="B4627" vm="21958">
        <f ca="1"/>
        <v>120.95</v>
      </c>
      <c r="C4627" vm="21959">
        <f ca="1"/>
        <v>116.69</v>
      </c>
      <c r="O4627" vm="21960">
        <f ca="1"/>
        <v>479.58</v>
      </c>
      <c r="Q4627" vm="21961">
        <f ca="1"/>
        <v>50.466200000000001</v>
      </c>
    </row>
    <row r="4628" spans="2:17" x14ac:dyDescent="0.2">
      <c r="B4628" vm="21962">
        <f ca="1"/>
        <v>123.55</v>
      </c>
      <c r="C4628" vm="21963">
        <f ca="1"/>
        <v>118.16</v>
      </c>
      <c r="O4628" vm="21964">
        <f ca="1"/>
        <v>480.44</v>
      </c>
      <c r="Q4628" vm="17410">
        <f ca="1"/>
        <v>49.899500000000003</v>
      </c>
    </row>
    <row r="4629" spans="2:17" x14ac:dyDescent="0.2">
      <c r="B4629" vm="21965">
        <f ca="1"/>
        <v>122.94</v>
      </c>
      <c r="C4629" vm="21966">
        <f ca="1"/>
        <v>116.77</v>
      </c>
      <c r="O4629" vm="21967">
        <f ca="1"/>
        <v>476.18</v>
      </c>
      <c r="Q4629" vm="21968">
        <f ca="1"/>
        <v>49.336199999999998</v>
      </c>
    </row>
    <row r="4630" spans="2:17" x14ac:dyDescent="0.2">
      <c r="B4630" vm="21969">
        <f ca="1"/>
        <v>124.16</v>
      </c>
      <c r="C4630" vm="13361">
        <f ca="1"/>
        <v>114.27</v>
      </c>
      <c r="O4630" vm="21970">
        <f ca="1"/>
        <v>480.61</v>
      </c>
      <c r="Q4630" vm="21971">
        <f ca="1"/>
        <v>49.502800000000001</v>
      </c>
    </row>
    <row r="4631" spans="2:17" x14ac:dyDescent="0.2">
      <c r="B4631" vm="21972">
        <f ca="1"/>
        <v>121.12</v>
      </c>
      <c r="C4631" vm="21973">
        <f ca="1"/>
        <v>115.35</v>
      </c>
      <c r="O4631" vm="21974">
        <f ca="1"/>
        <v>477.63</v>
      </c>
      <c r="Q4631" vm="19736">
        <f ca="1"/>
        <v>48.959499999999998</v>
      </c>
    </row>
    <row r="4632" spans="2:17" x14ac:dyDescent="0.2">
      <c r="B4632" vm="21975">
        <f ca="1"/>
        <v>124.52</v>
      </c>
      <c r="C4632" vm="21976">
        <f ca="1"/>
        <v>116.63</v>
      </c>
      <c r="O4632" vm="21977">
        <f ca="1"/>
        <v>478.06</v>
      </c>
      <c r="Q4632" vm="21978">
        <f ca="1"/>
        <v>48.566200000000002</v>
      </c>
    </row>
    <row r="4633" spans="2:17" x14ac:dyDescent="0.2">
      <c r="B4633" vm="21979">
        <f ca="1"/>
        <v>123.17</v>
      </c>
      <c r="C4633" vm="21980">
        <f ca="1"/>
        <v>116.04</v>
      </c>
      <c r="O4633" vm="21981">
        <f ca="1"/>
        <v>476.68</v>
      </c>
      <c r="Q4633" vm="21982">
        <f ca="1"/>
        <v>48.766199999999998</v>
      </c>
    </row>
    <row r="4634" spans="2:17" x14ac:dyDescent="0.2">
      <c r="B4634" vm="21983">
        <f ca="1"/>
        <v>125.64</v>
      </c>
      <c r="C4634" vm="21984">
        <f ca="1"/>
        <v>122.37</v>
      </c>
      <c r="O4634" vm="21985">
        <f ca="1"/>
        <v>478.12</v>
      </c>
      <c r="Q4634" vm="21986">
        <f ca="1"/>
        <v>48.472799999999999</v>
      </c>
    </row>
    <row r="4635" spans="2:17" x14ac:dyDescent="0.2">
      <c r="B4635" vm="21987">
        <f ca="1"/>
        <v>122.75</v>
      </c>
      <c r="C4635" vm="21988">
        <f ca="1"/>
        <v>121.45</v>
      </c>
      <c r="O4635" vm="21989">
        <f ca="1"/>
        <v>487.79</v>
      </c>
      <c r="Q4635" vm="20387">
        <f ca="1"/>
        <v>48.736199999999997</v>
      </c>
    </row>
    <row r="4636" spans="2:17" x14ac:dyDescent="0.2">
      <c r="B4636" vm="21990">
        <f ca="1"/>
        <v>122.815</v>
      </c>
      <c r="C4636" vm="13292">
        <f ca="1"/>
        <v>120.69</v>
      </c>
      <c r="O4636" vm="21991">
        <f ca="1"/>
        <v>492</v>
      </c>
      <c r="Q4636" vm="21992">
        <f ca="1"/>
        <v>49.072800000000001</v>
      </c>
    </row>
    <row r="4637" spans="2:17" x14ac:dyDescent="0.2">
      <c r="B4637" vm="21993">
        <f ca="1"/>
        <v>123.99</v>
      </c>
      <c r="C4637" vm="21994">
        <f ca="1"/>
        <v>124.92</v>
      </c>
      <c r="O4637" vm="21995">
        <f ca="1"/>
        <v>500.7</v>
      </c>
      <c r="Q4637" vm="21996">
        <f ca="1"/>
        <v>49.789499999999997</v>
      </c>
    </row>
    <row r="4638" spans="2:17" x14ac:dyDescent="0.2">
      <c r="B4638" vm="21997">
        <f ca="1"/>
        <v>124.01</v>
      </c>
      <c r="C4638" vm="21998">
        <f ca="1"/>
        <v>123.36</v>
      </c>
      <c r="O4638" vm="21999">
        <f ca="1"/>
        <v>499.9</v>
      </c>
      <c r="Q4638" vm="17410">
        <f ca="1"/>
        <v>49.899500000000003</v>
      </c>
    </row>
    <row r="4639" spans="2:17" x14ac:dyDescent="0.2">
      <c r="B4639" vm="22000">
        <f ca="1"/>
        <v>126.01</v>
      </c>
      <c r="C4639" vm="22001">
        <f ca="1"/>
        <v>125.07</v>
      </c>
      <c r="O4639" vm="22002">
        <f ca="1"/>
        <v>489.95</v>
      </c>
      <c r="Q4639" vm="22003">
        <f ca="1"/>
        <v>49.749499999999998</v>
      </c>
    </row>
    <row r="4640" spans="2:17" x14ac:dyDescent="0.2">
      <c r="B4640" vm="22004">
        <f ca="1"/>
        <v>126.97</v>
      </c>
      <c r="C4640" vm="22005">
        <f ca="1"/>
        <v>127.01</v>
      </c>
      <c r="O4640" vm="21111">
        <f ca="1"/>
        <v>484.39</v>
      </c>
      <c r="Q4640" vm="22006">
        <f ca="1"/>
        <v>50.1295</v>
      </c>
    </row>
    <row r="4641" spans="2:17" x14ac:dyDescent="0.2">
      <c r="B4641" vm="22007">
        <f ca="1"/>
        <v>122.22499999999999</v>
      </c>
      <c r="C4641" vm="22008">
        <f ca="1"/>
        <v>123.01</v>
      </c>
      <c r="O4641" vm="22009">
        <f ca="1"/>
        <v>489.99</v>
      </c>
      <c r="Q4641" vm="22010">
        <f ca="1"/>
        <v>50.719499999999996</v>
      </c>
    </row>
    <row r="4642" spans="2:17" x14ac:dyDescent="0.2">
      <c r="B4642" vm="22011">
        <f ca="1"/>
        <v>122.25</v>
      </c>
      <c r="C4642" vm="22012">
        <f ca="1"/>
        <v>124.08</v>
      </c>
      <c r="O4642" vm="22013">
        <f ca="1"/>
        <v>492.3</v>
      </c>
      <c r="Q4642" vm="22014">
        <f ca="1"/>
        <v>51.142800000000001</v>
      </c>
    </row>
    <row r="4643" spans="2:17" x14ac:dyDescent="0.2">
      <c r="B4643" vm="22015">
        <f ca="1"/>
        <v>122.785</v>
      </c>
      <c r="C4643" vm="22016">
        <f ca="1"/>
        <v>124.02</v>
      </c>
      <c r="O4643" vm="22017">
        <f ca="1"/>
        <v>490.87</v>
      </c>
      <c r="Q4643" vm="22018">
        <f ca="1"/>
        <v>51.5062</v>
      </c>
    </row>
    <row r="4644" spans="2:17" x14ac:dyDescent="0.2">
      <c r="B4644" vm="22019">
        <f ca="1"/>
        <v>124.98</v>
      </c>
      <c r="C4644" vm="22020">
        <f ca="1"/>
        <v>128.12</v>
      </c>
      <c r="O4644" vm="20639">
        <f ca="1"/>
        <v>454.64</v>
      </c>
      <c r="Q4644" vm="22021">
        <f ca="1"/>
        <v>51.969499999999996</v>
      </c>
    </row>
    <row r="4645" spans="2:17" x14ac:dyDescent="0.2">
      <c r="B4645" vm="12924">
        <f ca="1"/>
        <v>123.1</v>
      </c>
      <c r="C4645" vm="22022">
        <f ca="1"/>
        <v>126.7</v>
      </c>
      <c r="O4645" vm="22023">
        <f ca="1"/>
        <v>461.99</v>
      </c>
      <c r="Q4645" vm="22024">
        <f ca="1"/>
        <v>52.332799999999999</v>
      </c>
    </row>
    <row r="4646" spans="2:17" x14ac:dyDescent="0.2">
      <c r="B4646" vm="22025">
        <f ca="1"/>
        <v>123.14</v>
      </c>
      <c r="C4646" vm="22026">
        <f ca="1"/>
        <v>125.21</v>
      </c>
      <c r="O4646" vm="22027">
        <f ca="1"/>
        <v>466.14</v>
      </c>
      <c r="Q4646" vm="22028">
        <f ca="1"/>
        <v>52.692799999999998</v>
      </c>
    </row>
    <row r="4647" spans="2:17" x14ac:dyDescent="0.2">
      <c r="B4647" vm="22029">
        <f ca="1"/>
        <v>125.93</v>
      </c>
      <c r="C4647" vm="22030">
        <f ca="1"/>
        <v>127.71</v>
      </c>
      <c r="O4647" vm="22031">
        <f ca="1"/>
        <v>456.75</v>
      </c>
      <c r="Q4647" vm="22032">
        <f ca="1"/>
        <v>51.566200000000002</v>
      </c>
    </row>
    <row r="4648" spans="2:17" x14ac:dyDescent="0.2">
      <c r="B4648" vm="22033">
        <f ca="1"/>
        <v>122.93</v>
      </c>
      <c r="C4648" vm="22034">
        <f ca="1"/>
        <v>124.97</v>
      </c>
      <c r="O4648" vm="22035">
        <f ca="1"/>
        <v>468.95</v>
      </c>
      <c r="Q4648" vm="22036">
        <f ca="1"/>
        <v>51.402799999999999</v>
      </c>
    </row>
    <row r="4649" spans="2:17" x14ac:dyDescent="0.2">
      <c r="B4649" vm="19041">
        <f ca="1"/>
        <v>122.4</v>
      </c>
      <c r="C4649" vm="21983">
        <f ca="1"/>
        <v>125.64</v>
      </c>
      <c r="O4649" vm="22037">
        <f ca="1"/>
        <v>478.18</v>
      </c>
      <c r="Q4649" vm="22038">
        <f ca="1"/>
        <v>51.659500000000001</v>
      </c>
    </row>
    <row r="4650" spans="2:17" x14ac:dyDescent="0.2">
      <c r="B4650" vm="12511">
        <f ca="1"/>
        <v>120</v>
      </c>
      <c r="C4650" vm="22039">
        <f ca="1"/>
        <v>125.31</v>
      </c>
      <c r="O4650" vm="22040">
        <f ca="1"/>
        <v>478.33</v>
      </c>
      <c r="Q4650" vm="22041">
        <f ca="1"/>
        <v>51.959499999999998</v>
      </c>
    </row>
    <row r="4651" spans="2:17" x14ac:dyDescent="0.2">
      <c r="B4651" vm="22042">
        <f ca="1"/>
        <v>121.38</v>
      </c>
      <c r="C4651" vm="14045">
        <f ca="1"/>
        <v>129.11000000000001</v>
      </c>
      <c r="O4651" vm="22043">
        <f ca="1"/>
        <v>478.14</v>
      </c>
      <c r="Q4651" vm="22044">
        <f ca="1"/>
        <v>51.882800000000003</v>
      </c>
    </row>
    <row r="4652" spans="2:17" x14ac:dyDescent="0.2">
      <c r="B4652" vm="12748">
        <f ca="1"/>
        <v>120.76</v>
      </c>
      <c r="C4652" vm="22045">
        <f ca="1"/>
        <v>129.33000000000001</v>
      </c>
      <c r="O4652" vm="22046">
        <f ca="1"/>
        <v>478.13</v>
      </c>
      <c r="Q4652" vm="22047">
        <f ca="1"/>
        <v>51.382800000000003</v>
      </c>
    </row>
    <row r="4653" spans="2:17" x14ac:dyDescent="0.2">
      <c r="B4653" vm="21427">
        <f ca="1"/>
        <v>117.08</v>
      </c>
      <c r="C4653" vm="22048">
        <f ca="1"/>
        <v>128.63</v>
      </c>
      <c r="O4653" vm="22049">
        <f ca="1"/>
        <v>481.96</v>
      </c>
      <c r="Q4653" vm="22050">
        <f ca="1"/>
        <v>51.5762</v>
      </c>
    </row>
    <row r="4654" spans="2:17" x14ac:dyDescent="0.2">
      <c r="B4654" vm="21226">
        <f ca="1"/>
        <v>117.09</v>
      </c>
      <c r="C4654" vm="22051">
        <f ca="1"/>
        <v>128.94</v>
      </c>
      <c r="O4654" vm="22052">
        <f ca="1"/>
        <v>475.08</v>
      </c>
      <c r="Q4654" vm="22053">
        <f ca="1"/>
        <v>51.502800000000001</v>
      </c>
    </row>
    <row r="4655" spans="2:17" x14ac:dyDescent="0.2">
      <c r="B4655" vm="22054">
        <f ca="1"/>
        <v>119.24</v>
      </c>
      <c r="C4655" vm="22055">
        <f ca="1"/>
        <v>128.77000000000001</v>
      </c>
      <c r="O4655" vm="22056">
        <f ca="1"/>
        <v>478</v>
      </c>
      <c r="Q4655" vm="22057">
        <f ca="1"/>
        <v>51.656199999999998</v>
      </c>
    </row>
    <row r="4656" spans="2:17" x14ac:dyDescent="0.2">
      <c r="B4656" vm="22058">
        <f ca="1"/>
        <v>120.17</v>
      </c>
      <c r="C4656" vm="22059">
        <f ca="1"/>
        <v>129.47</v>
      </c>
      <c r="O4656" vm="22060">
        <f ca="1"/>
        <v>478.1</v>
      </c>
      <c r="Q4656" vm="22061">
        <f ca="1"/>
        <v>52.269500000000001</v>
      </c>
    </row>
    <row r="4657" spans="2:17" x14ac:dyDescent="0.2">
      <c r="B4657" vm="22054">
        <f ca="1"/>
        <v>119.24</v>
      </c>
      <c r="C4657" vm="22062">
        <f ca="1"/>
        <v>130.82</v>
      </c>
      <c r="O4657" vm="22063">
        <f ca="1"/>
        <v>476.03</v>
      </c>
      <c r="Q4657" vm="15956">
        <f ca="1"/>
        <v>52.719499999999996</v>
      </c>
    </row>
    <row r="4658" spans="2:17" x14ac:dyDescent="0.2">
      <c r="B4658" vm="22054">
        <f ca="1"/>
        <v>119.24</v>
      </c>
      <c r="C4658" vm="22064">
        <f ca="1"/>
        <v>130.24</v>
      </c>
      <c r="O4658" vm="22065">
        <f ca="1"/>
        <v>469.35</v>
      </c>
      <c r="Q4658" vm="22066">
        <f ca="1"/>
        <v>52.642800000000001</v>
      </c>
    </row>
    <row r="4659" spans="2:17" x14ac:dyDescent="0.2">
      <c r="B4659" vm="22067">
        <f ca="1"/>
        <v>119.795</v>
      </c>
      <c r="C4659" vm="22068">
        <f ca="1"/>
        <v>128.25</v>
      </c>
      <c r="O4659" vm="20863">
        <f ca="1"/>
        <v>465</v>
      </c>
      <c r="Q4659" vm="21083">
        <f ca="1"/>
        <v>51.936100000000003</v>
      </c>
    </row>
    <row r="4660" spans="2:17" x14ac:dyDescent="0.2">
      <c r="B4660" vm="22069">
        <f ca="1"/>
        <v>120.1</v>
      </c>
      <c r="C4660" vm="22070">
        <f ca="1"/>
        <v>128.59</v>
      </c>
      <c r="O4660" vm="20681">
        <f ca="1"/>
        <v>460</v>
      </c>
      <c r="Q4660" vm="22071">
        <f ca="1"/>
        <v>51.519500000000001</v>
      </c>
    </row>
    <row r="4661" spans="2:17" x14ac:dyDescent="0.2">
      <c r="B4661" vm="13489">
        <f ca="1"/>
        <v>118.3</v>
      </c>
      <c r="C4661" vm="22072">
        <f ca="1"/>
        <v>129.07</v>
      </c>
      <c r="O4661" vm="22073">
        <f ca="1"/>
        <v>462.37</v>
      </c>
      <c r="Q4661" vm="22074">
        <f ca="1"/>
        <v>51.589500000000001</v>
      </c>
    </row>
    <row r="4662" spans="2:17" x14ac:dyDescent="0.2">
      <c r="B4662" vm="22075">
        <f ca="1"/>
        <v>116.29</v>
      </c>
      <c r="C4662" vm="22076">
        <f ca="1"/>
        <v>127.75</v>
      </c>
      <c r="O4662" vm="22077">
        <f ca="1"/>
        <v>463</v>
      </c>
      <c r="Q4662" vm="22078">
        <f ca="1"/>
        <v>51.769500000000001</v>
      </c>
    </row>
    <row r="4663" spans="2:17" x14ac:dyDescent="0.2">
      <c r="B4663" vm="11987">
        <f ca="1"/>
        <v>118.8</v>
      </c>
      <c r="C4663" vm="13137">
        <f ca="1"/>
        <v>130.31</v>
      </c>
      <c r="O4663" vm="22079">
        <f ca="1"/>
        <v>452</v>
      </c>
      <c r="Q4663" vm="22080">
        <f ca="1"/>
        <v>51.8095</v>
      </c>
    </row>
    <row r="4664" spans="2:17" x14ac:dyDescent="0.2">
      <c r="B4664" vm="22081">
        <f ca="1"/>
        <v>120.93</v>
      </c>
      <c r="C4664" vm="12551">
        <f ca="1"/>
        <v>134.04</v>
      </c>
      <c r="O4664" vm="22082">
        <f ca="1"/>
        <v>462.55</v>
      </c>
      <c r="Q4664" vm="22083">
        <f ca="1"/>
        <v>51.372799999999998</v>
      </c>
    </row>
    <row r="4665" spans="2:17" x14ac:dyDescent="0.2">
      <c r="B4665" vm="13795">
        <f ca="1"/>
        <v>124.8</v>
      </c>
      <c r="C4665" vm="14585">
        <f ca="1"/>
        <v>134.06</v>
      </c>
      <c r="O4665" vm="22084">
        <f ca="1"/>
        <v>481.11</v>
      </c>
      <c r="Q4665" vm="22085">
        <f ca="1"/>
        <v>51.466200000000001</v>
      </c>
    </row>
    <row r="4666" spans="2:17" x14ac:dyDescent="0.2">
      <c r="B4666" vm="22086">
        <f ca="1"/>
        <v>125.94</v>
      </c>
      <c r="C4666" vm="12580">
        <f ca="1"/>
        <v>134.56</v>
      </c>
      <c r="O4666" vm="22087">
        <f ca="1"/>
        <v>489.33</v>
      </c>
      <c r="Q4666" vm="22088">
        <f ca="1"/>
        <v>51.556199999999997</v>
      </c>
    </row>
    <row r="4667" spans="2:17" x14ac:dyDescent="0.2">
      <c r="B4667" vm="12023">
        <f ca="1"/>
        <v>124.6</v>
      </c>
      <c r="C4667" vm="14463">
        <f ca="1"/>
        <v>132.71</v>
      </c>
      <c r="O4667" vm="22089">
        <f ca="1"/>
        <v>507.54</v>
      </c>
      <c r="Q4667" vm="22090">
        <f ca="1"/>
        <v>51.599499999999999</v>
      </c>
    </row>
    <row r="4668" spans="2:17" x14ac:dyDescent="0.2">
      <c r="B4668" vm="12023">
        <f ca="1"/>
        <v>124.6</v>
      </c>
      <c r="C4668" vm="22091">
        <f ca="1"/>
        <v>133.38999999999999</v>
      </c>
      <c r="O4668" vm="22092">
        <f ca="1"/>
        <v>506.66</v>
      </c>
      <c r="Q4668" vm="22093">
        <f ca="1"/>
        <v>51.642800000000001</v>
      </c>
    </row>
    <row r="4669" spans="2:17" x14ac:dyDescent="0.2">
      <c r="B4669" vm="22094">
        <f ca="1"/>
        <v>121.42</v>
      </c>
      <c r="C4669" vm="22095">
        <f ca="1"/>
        <v>134.07</v>
      </c>
      <c r="O4669" vm="22096">
        <f ca="1"/>
        <v>505.05</v>
      </c>
      <c r="Q4669" vm="22097">
        <f ca="1"/>
        <v>52.632800000000003</v>
      </c>
    </row>
    <row r="4670" spans="2:17" x14ac:dyDescent="0.2">
      <c r="B4670" vm="22098">
        <f ca="1"/>
        <v>120.62</v>
      </c>
      <c r="C4670" vm="22099">
        <f ca="1"/>
        <v>131.34</v>
      </c>
      <c r="O4670" vm="22100">
        <f ca="1"/>
        <v>505.33</v>
      </c>
      <c r="Q4670" vm="22101">
        <f ca="1"/>
        <v>52.816099999999999</v>
      </c>
    </row>
    <row r="4671" spans="2:17" x14ac:dyDescent="0.2">
      <c r="B4671" vm="22102">
        <f ca="1"/>
        <v>121.66</v>
      </c>
      <c r="C4671" vm="22103">
        <f ca="1"/>
        <v>130.30500000000001</v>
      </c>
      <c r="O4671" vm="21018">
        <f ca="1"/>
        <v>510</v>
      </c>
      <c r="Q4671" vm="22104">
        <f ca="1"/>
        <v>53.4861</v>
      </c>
    </row>
    <row r="4672" spans="2:17" x14ac:dyDescent="0.2">
      <c r="B4672" vm="22105">
        <f ca="1"/>
        <v>121.36</v>
      </c>
      <c r="C4672" vm="22106">
        <f ca="1"/>
        <v>129.31</v>
      </c>
      <c r="O4672" vm="22107">
        <f ca="1"/>
        <v>511.54</v>
      </c>
      <c r="Q4672" vm="22108">
        <f ca="1"/>
        <v>53.079500000000003</v>
      </c>
    </row>
    <row r="4673" spans="2:17" x14ac:dyDescent="0.2">
      <c r="B4673" vm="22109">
        <f ca="1"/>
        <v>130.07</v>
      </c>
      <c r="C4673" vm="22110">
        <f ca="1"/>
        <v>126.51</v>
      </c>
      <c r="O4673" vm="22111">
        <f ca="1"/>
        <v>508.57</v>
      </c>
      <c r="Q4673" vm="22112">
        <f ca="1"/>
        <v>53.359499999999997</v>
      </c>
    </row>
    <row r="4674" spans="2:17" x14ac:dyDescent="0.2">
      <c r="B4674" vm="22113">
        <f ca="1"/>
        <v>131.66999999999999</v>
      </c>
      <c r="C4674" vm="12436">
        <f ca="1"/>
        <v>131</v>
      </c>
      <c r="O4674" vm="22114">
        <f ca="1"/>
        <v>505.21</v>
      </c>
      <c r="Q4674" vm="22115">
        <f ca="1"/>
        <v>53.0961</v>
      </c>
    </row>
    <row r="4675" spans="2:17" x14ac:dyDescent="0.2">
      <c r="B4675" vm="22116">
        <f ca="1"/>
        <v>130.78</v>
      </c>
      <c r="C4675" vm="14051">
        <f ca="1"/>
        <v>129.69</v>
      </c>
      <c r="O4675" vm="22117">
        <f ca="1"/>
        <v>503</v>
      </c>
      <c r="Q4675" vm="22118">
        <f ca="1"/>
        <v>53.319499999999998</v>
      </c>
    </row>
    <row r="4676" spans="2:17" x14ac:dyDescent="0.2">
      <c r="B4676" vm="22119">
        <f ca="1"/>
        <v>132.72999999999999</v>
      </c>
      <c r="C4676" vm="22120">
        <f ca="1"/>
        <v>133.19999999999999</v>
      </c>
      <c r="O4676" vm="22121">
        <f ca="1"/>
        <v>507.5</v>
      </c>
      <c r="Q4676" vm="22122">
        <f ca="1"/>
        <v>53.316099999999999</v>
      </c>
    </row>
    <row r="4677" spans="2:17" x14ac:dyDescent="0.2">
      <c r="B4677" vm="22123">
        <f ca="1"/>
        <v>130.77500000000001</v>
      </c>
      <c r="C4677" vm="22124">
        <f ca="1"/>
        <v>133.55000000000001</v>
      </c>
      <c r="O4677" vm="22125">
        <f ca="1"/>
        <v>509.69</v>
      </c>
      <c r="Q4677" vm="22126">
        <f ca="1"/>
        <v>52.842799999999997</v>
      </c>
    </row>
    <row r="4678" spans="2:17" x14ac:dyDescent="0.2">
      <c r="B4678" vm="21376">
        <f ca="1"/>
        <v>129.44999999999999</v>
      </c>
      <c r="C4678" vm="22127">
        <f ca="1"/>
        <v>130.154</v>
      </c>
      <c r="O4678" vm="22128">
        <f ca="1"/>
        <v>502.89</v>
      </c>
      <c r="Q4678" vm="22129">
        <f ca="1"/>
        <v>53.006100000000004</v>
      </c>
    </row>
    <row r="4679" spans="2:17" x14ac:dyDescent="0.2">
      <c r="B4679" vm="22130">
        <f ca="1"/>
        <v>127.97</v>
      </c>
      <c r="C4679" vm="22131">
        <f ca="1"/>
        <v>127.48</v>
      </c>
      <c r="O4679" vm="21018">
        <f ca="1"/>
        <v>510</v>
      </c>
      <c r="Q4679" vm="22132">
        <f ca="1"/>
        <v>53.252800000000001</v>
      </c>
    </row>
    <row r="4680" spans="2:17" x14ac:dyDescent="0.2">
      <c r="B4680" vm="22133">
        <f ca="1"/>
        <v>129.28</v>
      </c>
      <c r="C4680" vm="22134">
        <f ca="1"/>
        <v>141.06</v>
      </c>
      <c r="O4680" vm="22135">
        <f ca="1"/>
        <v>505.74</v>
      </c>
      <c r="Q4680" vm="22136">
        <f ca="1"/>
        <v>53.1661</v>
      </c>
    </row>
    <row r="4681" spans="2:17" x14ac:dyDescent="0.2">
      <c r="B4681" vm="22137">
        <f ca="1"/>
        <v>129.16</v>
      </c>
      <c r="C4681" vm="12706">
        <f ca="1"/>
        <v>140.99</v>
      </c>
      <c r="O4681" vm="22117">
        <f ca="1"/>
        <v>503</v>
      </c>
      <c r="Q4681" vm="22138">
        <f ca="1"/>
        <v>53.662799999999997</v>
      </c>
    </row>
    <row r="4682" spans="2:17" x14ac:dyDescent="0.2">
      <c r="B4682" vm="22139">
        <f ca="1"/>
        <v>130.62</v>
      </c>
      <c r="C4682" vm="22140">
        <f ca="1"/>
        <v>140.62</v>
      </c>
      <c r="O4682" vm="22141">
        <f ca="1"/>
        <v>504</v>
      </c>
      <c r="Q4682" vm="22142">
        <f ca="1"/>
        <v>53.636099999999999</v>
      </c>
    </row>
    <row r="4683" spans="2:17" x14ac:dyDescent="0.2">
      <c r="B4683" vm="22143">
        <f ca="1"/>
        <v>131.66</v>
      </c>
      <c r="C4683" vm="22144">
        <f ca="1"/>
        <v>139.97</v>
      </c>
      <c r="O4683" vm="22145">
        <f ca="1"/>
        <v>504.47</v>
      </c>
      <c r="Q4683" vm="22146">
        <f ca="1"/>
        <v>53.5961</v>
      </c>
    </row>
    <row r="4684" spans="2:17" x14ac:dyDescent="0.2">
      <c r="B4684" vm="22147">
        <f ca="1"/>
        <v>131.32</v>
      </c>
      <c r="C4684" vm="22148">
        <f ca="1"/>
        <v>139.07499999999999</v>
      </c>
      <c r="O4684" vm="22149">
        <f ca="1"/>
        <v>505.63</v>
      </c>
      <c r="Q4684" vm="22150">
        <f ca="1"/>
        <v>53.516100000000002</v>
      </c>
    </row>
    <row r="4685" spans="2:17" x14ac:dyDescent="0.2">
      <c r="B4685" vm="22151">
        <f ca="1"/>
        <v>128.66</v>
      </c>
      <c r="C4685" vm="22152">
        <f ca="1"/>
        <v>137.4</v>
      </c>
      <c r="O4685" vm="22153">
        <f ca="1"/>
        <v>509.15</v>
      </c>
      <c r="Q4685" vm="22154">
        <f ca="1"/>
        <v>53.999499999999998</v>
      </c>
    </row>
    <row r="4686" spans="2:17" x14ac:dyDescent="0.2">
      <c r="B4686" vm="22155">
        <f ca="1"/>
        <v>129.38999999999999</v>
      </c>
      <c r="C4686" vm="13214">
        <f ca="1"/>
        <v>138.30000000000001</v>
      </c>
      <c r="O4686" vm="22156">
        <f ca="1"/>
        <v>511.58</v>
      </c>
      <c r="Q4686" vm="22157">
        <f ca="1"/>
        <v>53.179499999999997</v>
      </c>
    </row>
    <row r="4687" spans="2:17" x14ac:dyDescent="0.2">
      <c r="B4687" vm="22158">
        <f ca="1"/>
        <v>131.1</v>
      </c>
      <c r="C4687" vm="22159">
        <f ca="1"/>
        <v>140.05000000000001</v>
      </c>
      <c r="O4687" vm="22160">
        <f ca="1"/>
        <v>508</v>
      </c>
      <c r="Q4687" vm="22161">
        <f ca="1"/>
        <v>53.2928</v>
      </c>
    </row>
    <row r="4688" spans="2:17" x14ac:dyDescent="0.2">
      <c r="B4688" vm="22162">
        <f ca="1"/>
        <v>128.69999999999999</v>
      </c>
      <c r="C4688" vm="22163">
        <f ca="1"/>
        <v>137.19</v>
      </c>
      <c r="O4688" vm="22164">
        <f ca="1"/>
        <v>495.48</v>
      </c>
      <c r="Q4688" vm="22165">
        <f ca="1"/>
        <v>53.632800000000003</v>
      </c>
    </row>
    <row r="4689" spans="2:17" x14ac:dyDescent="0.2">
      <c r="B4689" vm="22166">
        <f ca="1"/>
        <v>129.80000000000001</v>
      </c>
      <c r="C4689" vm="22167">
        <f ca="1"/>
        <v>135.46</v>
      </c>
      <c r="O4689" vm="22168">
        <f ca="1"/>
        <v>494.78</v>
      </c>
      <c r="Q4689" vm="22078">
        <f ca="1"/>
        <v>51.769500000000001</v>
      </c>
    </row>
    <row r="4690" spans="2:17" x14ac:dyDescent="0.2">
      <c r="B4690" vm="22169">
        <f ca="1"/>
        <v>128.51</v>
      </c>
      <c r="C4690" vm="22170">
        <f ca="1"/>
        <v>131.62</v>
      </c>
      <c r="O4690" vm="22171">
        <f ca="1"/>
        <v>497.51</v>
      </c>
      <c r="Q4690" vm="22172">
        <f ca="1"/>
        <v>52.5428</v>
      </c>
    </row>
    <row r="4691" spans="2:17" x14ac:dyDescent="0.2">
      <c r="B4691" vm="22173">
        <f ca="1"/>
        <v>127.175</v>
      </c>
      <c r="C4691" vm="14018">
        <f ca="1"/>
        <v>133.74</v>
      </c>
      <c r="O4691" vm="22174">
        <f ca="1"/>
        <v>495.42</v>
      </c>
      <c r="Q4691" vm="21033">
        <f ca="1"/>
        <v>52.322800000000001</v>
      </c>
    </row>
    <row r="4692" spans="2:17" x14ac:dyDescent="0.2">
      <c r="B4692" vm="22169">
        <f ca="1"/>
        <v>128.51</v>
      </c>
      <c r="C4692" vm="22175">
        <f ca="1"/>
        <v>135.08000000000001</v>
      </c>
      <c r="O4692" vm="22176">
        <f ca="1"/>
        <v>493</v>
      </c>
      <c r="Q4692" vm="22177">
        <f ca="1"/>
        <v>52.202800000000003</v>
      </c>
    </row>
    <row r="4693" spans="2:17" x14ac:dyDescent="0.2">
      <c r="B4693" vm="22178">
        <f ca="1"/>
        <v>130.18</v>
      </c>
      <c r="C4693" vm="22179">
        <f ca="1"/>
        <v>134.5</v>
      </c>
      <c r="O4693" vm="22180">
        <f ca="1"/>
        <v>491.43</v>
      </c>
      <c r="Q4693" vm="22181">
        <f ca="1"/>
        <v>52.709499999999998</v>
      </c>
    </row>
    <row r="4694" spans="2:17" x14ac:dyDescent="0.2">
      <c r="B4694" vm="22182">
        <f ca="1"/>
        <v>133.94999999999999</v>
      </c>
      <c r="C4694" vm="22183">
        <f ca="1"/>
        <v>136.4</v>
      </c>
      <c r="O4694" vm="22184">
        <f ca="1"/>
        <v>489.92</v>
      </c>
      <c r="Q4694" vm="22185">
        <f ca="1"/>
        <v>52.392800000000001</v>
      </c>
    </row>
    <row r="4695" spans="2:17" x14ac:dyDescent="0.2">
      <c r="B4695" vm="22186">
        <f ca="1"/>
        <v>129.54</v>
      </c>
      <c r="C4695" vm="22187">
        <f ca="1"/>
        <v>132.47</v>
      </c>
      <c r="O4695" vm="22188">
        <f ca="1"/>
        <v>490.49</v>
      </c>
      <c r="Q4695" vm="22189">
        <f ca="1"/>
        <v>52.619500000000002</v>
      </c>
    </row>
    <row r="4696" spans="2:17" x14ac:dyDescent="0.2">
      <c r="B4696" vm="22190">
        <f ca="1"/>
        <v>131.31</v>
      </c>
      <c r="C4696" vm="22191">
        <f ca="1"/>
        <v>133.78</v>
      </c>
      <c r="O4696" vm="22192">
        <f ca="1"/>
        <v>491.47</v>
      </c>
      <c r="Q4696" vm="22193">
        <f ca="1"/>
        <v>52.999499999999998</v>
      </c>
    </row>
    <row r="4697" spans="2:17" x14ac:dyDescent="0.2">
      <c r="B4697" vm="22194">
        <f ca="1"/>
        <v>132.24</v>
      </c>
      <c r="C4697" vm="12522">
        <f ca="1"/>
        <v>133.38</v>
      </c>
      <c r="O4697" vm="22195">
        <f ca="1"/>
        <v>493.99</v>
      </c>
      <c r="Q4697" vm="22196">
        <f ca="1"/>
        <v>53.466099999999997</v>
      </c>
    </row>
    <row r="4698" spans="2:17" x14ac:dyDescent="0.2">
      <c r="B4698" vm="14579">
        <f ca="1"/>
        <v>134.78</v>
      </c>
      <c r="C4698" vm="22197">
        <f ca="1"/>
        <v>134.93</v>
      </c>
      <c r="O4698" vm="22198">
        <f ca="1"/>
        <v>492.36</v>
      </c>
      <c r="Q4698" vm="22199">
        <f ca="1"/>
        <v>53.706099999999999</v>
      </c>
    </row>
    <row r="4699" spans="2:17" x14ac:dyDescent="0.2">
      <c r="B4699" vm="20939">
        <f ca="1"/>
        <v>136.01</v>
      </c>
      <c r="C4699" vm="22200">
        <f ca="1"/>
        <v>135.06</v>
      </c>
      <c r="O4699" vm="22201">
        <f ca="1"/>
        <v>479</v>
      </c>
      <c r="Q4699" vm="22202">
        <f ca="1"/>
        <v>54.289499999999997</v>
      </c>
    </row>
    <row r="4700" spans="2:17" x14ac:dyDescent="0.2">
      <c r="B4700" vm="22203">
        <f ca="1"/>
        <v>137.45500000000001</v>
      </c>
      <c r="C4700" vm="22204">
        <f ca="1"/>
        <v>139.45500000000001</v>
      </c>
      <c r="O4700" vm="22056">
        <f ca="1"/>
        <v>478</v>
      </c>
      <c r="Q4700" vm="22205">
        <f ca="1"/>
        <v>53.9495</v>
      </c>
    </row>
    <row r="4701" spans="2:17" x14ac:dyDescent="0.2">
      <c r="B4701" vm="22206">
        <f ca="1"/>
        <v>135.44</v>
      </c>
      <c r="C4701" vm="22207">
        <f ca="1"/>
        <v>137.72999999999999</v>
      </c>
      <c r="O4701" vm="22208">
        <f ca="1"/>
        <v>482.09</v>
      </c>
      <c r="Q4701" vm="22196">
        <f ca="1"/>
        <v>53.466099999999997</v>
      </c>
    </row>
    <row r="4702" spans="2:17" x14ac:dyDescent="0.2">
      <c r="B4702" vm="22209">
        <f ca="1"/>
        <v>136.02000000000001</v>
      </c>
      <c r="C4702" vm="22210">
        <f ca="1"/>
        <v>136.32</v>
      </c>
      <c r="O4702" vm="22211">
        <f ca="1"/>
        <v>479.9</v>
      </c>
      <c r="Q4702" vm="22154">
        <f ca="1"/>
        <v>53.999499999999998</v>
      </c>
    </row>
    <row r="4703" spans="2:17" x14ac:dyDescent="0.2">
      <c r="B4703" vm="22212">
        <f ca="1"/>
        <v>133.59</v>
      </c>
      <c r="C4703" vm="22213">
        <f ca="1"/>
        <v>133.9</v>
      </c>
      <c r="O4703" vm="22214">
        <f ca="1"/>
        <v>480.19</v>
      </c>
      <c r="Q4703" vm="22215">
        <f ca="1"/>
        <v>54.492800000000003</v>
      </c>
    </row>
    <row r="4704" spans="2:17" x14ac:dyDescent="0.2">
      <c r="B4704" vm="12602">
        <f ca="1"/>
        <v>134.91</v>
      </c>
      <c r="C4704" vm="22216">
        <f ca="1"/>
        <v>136.86000000000001</v>
      </c>
      <c r="O4704" vm="22217">
        <f ca="1"/>
        <v>481.98</v>
      </c>
      <c r="Q4704" vm="22218">
        <f ca="1"/>
        <v>54.6661</v>
      </c>
    </row>
    <row r="4705" spans="2:17" x14ac:dyDescent="0.2">
      <c r="B4705" vm="22219">
        <f ca="1"/>
        <v>136.54</v>
      </c>
      <c r="C4705" vm="21024">
        <f ca="1"/>
        <v>138.75</v>
      </c>
      <c r="O4705" vm="22220">
        <f ca="1"/>
        <v>477.38</v>
      </c>
      <c r="Q4705" vm="22221">
        <f ca="1"/>
        <v>54.832799999999999</v>
      </c>
    </row>
    <row r="4706" spans="2:17" x14ac:dyDescent="0.2">
      <c r="B4706" vm="22222">
        <f ca="1"/>
        <v>136.26</v>
      </c>
      <c r="C4706" vm="12824">
        <f ca="1"/>
        <v>142.32</v>
      </c>
      <c r="O4706" vm="22223">
        <f ca="1"/>
        <v>481.43</v>
      </c>
      <c r="Q4706" vm="22224">
        <f ca="1"/>
        <v>54.976100000000002</v>
      </c>
    </row>
    <row r="4707" spans="2:17" x14ac:dyDescent="0.2">
      <c r="B4707" vm="22225">
        <f ca="1"/>
        <v>135.09</v>
      </c>
      <c r="C4707" vm="12692">
        <f ca="1"/>
        <v>140.94999999999999</v>
      </c>
      <c r="O4707" vm="22226">
        <f ca="1"/>
        <v>482.63</v>
      </c>
      <c r="Q4707" vm="22227">
        <f ca="1"/>
        <v>54.999499999999998</v>
      </c>
    </row>
    <row r="4708" spans="2:17" x14ac:dyDescent="0.2">
      <c r="B4708" vm="22228">
        <f ca="1"/>
        <v>137.6</v>
      </c>
      <c r="C4708" vm="22229">
        <f ca="1"/>
        <v>145.08000000000001</v>
      </c>
      <c r="O4708" vm="22230">
        <f ca="1"/>
        <v>485.74</v>
      </c>
      <c r="Q4708" vm="22231">
        <f ca="1"/>
        <v>55.069400000000002</v>
      </c>
    </row>
    <row r="4709" spans="2:17" x14ac:dyDescent="0.2">
      <c r="B4709" vm="13049">
        <f ca="1"/>
        <v>137.97999999999999</v>
      </c>
      <c r="C4709" vm="21344">
        <f ca="1"/>
        <v>142.69</v>
      </c>
      <c r="O4709" vm="22232">
        <f ca="1"/>
        <v>488.41</v>
      </c>
      <c r="Q4709" vm="22233">
        <f ca="1"/>
        <v>54.892800000000001</v>
      </c>
    </row>
    <row r="4710" spans="2:17" x14ac:dyDescent="0.2">
      <c r="B4710" vm="22234">
        <f ca="1"/>
        <v>136.61000000000001</v>
      </c>
      <c r="C4710" vm="22235">
        <f ca="1"/>
        <v>140.47999999999999</v>
      </c>
      <c r="O4710" vm="22236">
        <f ca="1"/>
        <v>483.76</v>
      </c>
      <c r="Q4710" vm="22237">
        <f ca="1"/>
        <v>54.459499999999998</v>
      </c>
    </row>
    <row r="4711" spans="2:17" x14ac:dyDescent="0.2">
      <c r="B4711" vm="22238">
        <f ca="1"/>
        <v>137.41999999999999</v>
      </c>
      <c r="C4711" vm="22239">
        <f ca="1"/>
        <v>138.69999999999999</v>
      </c>
      <c r="O4711" vm="22240">
        <f ca="1"/>
        <v>482.75</v>
      </c>
      <c r="Q4711" vm="22241">
        <f ca="1"/>
        <v>54.532800000000002</v>
      </c>
    </row>
    <row r="4712" spans="2:17" x14ac:dyDescent="0.2">
      <c r="B4712" vm="22242">
        <f ca="1"/>
        <v>138.08000000000001</v>
      </c>
      <c r="C4712" vm="22243">
        <f ca="1"/>
        <v>138.55000000000001</v>
      </c>
      <c r="O4712" vm="22244">
        <f ca="1"/>
        <v>494.19</v>
      </c>
      <c r="Q4712" vm="22245">
        <f ca="1"/>
        <v>54.752800000000001</v>
      </c>
    </row>
    <row r="4713" spans="2:17" x14ac:dyDescent="0.2">
      <c r="B4713" vm="22246">
        <f ca="1"/>
        <v>131.44</v>
      </c>
      <c r="C4713" vm="12517">
        <f ca="1"/>
        <v>131.94</v>
      </c>
      <c r="O4713" vm="22247">
        <f ca="1"/>
        <v>499</v>
      </c>
      <c r="Q4713" vm="22248">
        <f ca="1"/>
        <v>54.076099999999997</v>
      </c>
    </row>
    <row r="4714" spans="2:17" x14ac:dyDescent="0.2">
      <c r="B4714" vm="14067">
        <f ca="1"/>
        <v>130.76</v>
      </c>
      <c r="C4714" vm="22249">
        <f ca="1"/>
        <v>131.11000000000001</v>
      </c>
      <c r="O4714" vm="22250">
        <f ca="1"/>
        <v>508.26</v>
      </c>
      <c r="Q4714" vm="22251">
        <f ca="1"/>
        <v>54.122799999999998</v>
      </c>
    </row>
    <row r="4715" spans="2:17" x14ac:dyDescent="0.2">
      <c r="B4715" vm="22252">
        <f ca="1"/>
        <v>129.83000000000001</v>
      </c>
      <c r="C4715" vm="22253">
        <f ca="1"/>
        <v>129.36000000000001</v>
      </c>
      <c r="O4715" vm="22254">
        <f ca="1"/>
        <v>508.94</v>
      </c>
      <c r="Q4715" vm="22255">
        <f ca="1"/>
        <v>54.312800000000003</v>
      </c>
    </row>
    <row r="4716" spans="2:17" x14ac:dyDescent="0.2">
      <c r="B4716" vm="22256">
        <f ca="1"/>
        <v>129.77000000000001</v>
      </c>
      <c r="C4716" vm="22257">
        <f ca="1"/>
        <v>130.12</v>
      </c>
      <c r="O4716" vm="22258">
        <f ca="1"/>
        <v>506.23</v>
      </c>
      <c r="Q4716" vm="22154">
        <f ca="1"/>
        <v>53.999499999999998</v>
      </c>
    </row>
    <row r="4717" spans="2:17" x14ac:dyDescent="0.2">
      <c r="B4717" vm="22259">
        <f ca="1"/>
        <v>128.57</v>
      </c>
      <c r="C4717" vm="22260">
        <f ca="1"/>
        <v>125.76</v>
      </c>
      <c r="O4717" vm="22261">
        <f ca="1"/>
        <v>505.97</v>
      </c>
      <c r="Q4717" vm="22154">
        <f ca="1"/>
        <v>53.999499999999998</v>
      </c>
    </row>
    <row r="4718" spans="2:17" x14ac:dyDescent="0.2">
      <c r="B4718" vm="22262">
        <f ca="1"/>
        <v>129.84</v>
      </c>
      <c r="C4718" vm="12214">
        <f ca="1"/>
        <v>124.04</v>
      </c>
      <c r="O4718" vm="22263">
        <f ca="1"/>
        <v>509.85</v>
      </c>
      <c r="Q4718" vm="22264">
        <f ca="1"/>
        <v>54.342799999999997</v>
      </c>
    </row>
    <row r="4719" spans="2:17" x14ac:dyDescent="0.2">
      <c r="B4719" vm="12622">
        <f ca="1"/>
        <v>133.28</v>
      </c>
      <c r="C4719" vm="22265">
        <f ca="1"/>
        <v>128.19999999999999</v>
      </c>
      <c r="O4719" vm="22266">
        <f ca="1"/>
        <v>505.53</v>
      </c>
      <c r="Q4719" vm="22267">
        <f ca="1"/>
        <v>53.162799999999997</v>
      </c>
    </row>
    <row r="4720" spans="2:17" x14ac:dyDescent="0.2">
      <c r="B4720" vm="13284">
        <f ca="1"/>
        <v>131.21</v>
      </c>
      <c r="C4720" vm="22268">
        <f ca="1"/>
        <v>127.28</v>
      </c>
      <c r="O4720" vm="22269">
        <f ca="1"/>
        <v>513.29999999999995</v>
      </c>
      <c r="Q4720" vm="22270">
        <f ca="1"/>
        <v>53.229500000000002</v>
      </c>
    </row>
    <row r="4721" spans="2:17" x14ac:dyDescent="0.2">
      <c r="B4721" vm="22271">
        <f ca="1"/>
        <v>133.94</v>
      </c>
      <c r="C4721" vm="22272">
        <f ca="1"/>
        <v>128.06</v>
      </c>
      <c r="O4721" vm="22273">
        <f ca="1"/>
        <v>509.48500000000001</v>
      </c>
      <c r="Q4721" vm="22274">
        <f ca="1"/>
        <v>53.216099999999997</v>
      </c>
    </row>
    <row r="4722" spans="2:17" x14ac:dyDescent="0.2">
      <c r="B4722" vm="13971">
        <f ca="1"/>
        <v>132.79</v>
      </c>
      <c r="C4722" vm="22275">
        <f ca="1"/>
        <v>126.06</v>
      </c>
      <c r="O4722" vm="22276">
        <f ca="1"/>
        <v>511.62</v>
      </c>
      <c r="Q4722" vm="22277">
        <f ca="1"/>
        <v>53.482799999999997</v>
      </c>
    </row>
    <row r="4723" spans="2:17" x14ac:dyDescent="0.2">
      <c r="B4723" vm="22278">
        <f ca="1"/>
        <v>135.07</v>
      </c>
      <c r="C4723" vm="22279">
        <f ca="1"/>
        <v>126.71</v>
      </c>
      <c r="O4723" vm="22280">
        <f ca="1"/>
        <v>516.45000000000005</v>
      </c>
      <c r="Q4723" vm="22281">
        <f ca="1"/>
        <v>52.882800000000003</v>
      </c>
    </row>
    <row r="4724" spans="2:17" x14ac:dyDescent="0.2">
      <c r="B4724" vm="22282">
        <f ca="1"/>
        <v>134.01</v>
      </c>
      <c r="C4724" vm="21969">
        <f ca="1"/>
        <v>124.16</v>
      </c>
      <c r="O4724" vm="22283">
        <f ca="1"/>
        <v>521.15</v>
      </c>
      <c r="Q4724" vm="22284">
        <f ca="1"/>
        <v>51.692799999999998</v>
      </c>
    </row>
    <row r="4725" spans="2:17" x14ac:dyDescent="0.2">
      <c r="B4725" vm="22285">
        <f ca="1"/>
        <v>136.94</v>
      </c>
      <c r="C4725" vm="22286">
        <f ca="1"/>
        <v>126.22</v>
      </c>
      <c r="O4725" vm="22287">
        <f ca="1"/>
        <v>526.5</v>
      </c>
      <c r="Q4725" vm="22288">
        <f ca="1"/>
        <v>52.076099999999997</v>
      </c>
    </row>
    <row r="4726" spans="2:17" x14ac:dyDescent="0.2">
      <c r="B4726" vm="22289">
        <f ca="1"/>
        <v>138.5</v>
      </c>
      <c r="C4726" vm="13845">
        <f ca="1"/>
        <v>128.82</v>
      </c>
      <c r="O4726" vm="22290">
        <f ca="1"/>
        <v>520.91999999999996</v>
      </c>
      <c r="Q4726" vm="22291">
        <f ca="1"/>
        <v>52.752800000000001</v>
      </c>
    </row>
    <row r="4727" spans="2:17" x14ac:dyDescent="0.2">
      <c r="B4727" vm="22292">
        <f ca="1"/>
        <v>138.58000000000001</v>
      </c>
      <c r="C4727" vm="22293">
        <f ca="1"/>
        <v>129.74</v>
      </c>
      <c r="O4727" vm="22294">
        <f ca="1"/>
        <v>524.47</v>
      </c>
      <c r="Q4727" vm="22126">
        <f ca="1"/>
        <v>52.842799999999997</v>
      </c>
    </row>
    <row r="4728" spans="2:17" x14ac:dyDescent="0.2">
      <c r="B4728" vm="22295">
        <f ca="1"/>
        <v>141.05000000000001</v>
      </c>
      <c r="C4728" vm="22296">
        <f ca="1"/>
        <v>132.16999999999999</v>
      </c>
      <c r="O4728" vm="22297">
        <f ca="1"/>
        <v>533.25</v>
      </c>
      <c r="Q4728" vm="22298">
        <f ca="1"/>
        <v>53.086100000000002</v>
      </c>
    </row>
    <row r="4729" spans="2:17" x14ac:dyDescent="0.2">
      <c r="B4729" vm="22299">
        <f ca="1"/>
        <v>139.38</v>
      </c>
      <c r="C4729" vm="14081">
        <f ca="1"/>
        <v>132.97999999999999</v>
      </c>
      <c r="O4729" vm="22300">
        <f ca="1"/>
        <v>543.17999999999995</v>
      </c>
      <c r="Q4729" vm="22301">
        <f ca="1"/>
        <v>53.512799999999999</v>
      </c>
    </row>
    <row r="4730" spans="2:17" x14ac:dyDescent="0.2">
      <c r="B4730" vm="22302">
        <f ca="1"/>
        <v>138.16999999999999</v>
      </c>
      <c r="C4730" vm="22303">
        <f ca="1"/>
        <v>130.69</v>
      </c>
      <c r="O4730" vm="22304">
        <f ca="1"/>
        <v>539.94000000000005</v>
      </c>
      <c r="Q4730" vm="22305">
        <f ca="1"/>
        <v>53.579500000000003</v>
      </c>
    </row>
    <row r="4731" spans="2:17" x14ac:dyDescent="0.2">
      <c r="B4731" vm="22306">
        <f ca="1"/>
        <v>138.63</v>
      </c>
      <c r="C4731" vm="12494">
        <f ca="1"/>
        <v>130.38999999999999</v>
      </c>
      <c r="O4731" vm="22307">
        <f ca="1"/>
        <v>543.04</v>
      </c>
      <c r="Q4731" vm="22308">
        <f ca="1"/>
        <v>53.959499999999998</v>
      </c>
    </row>
    <row r="4732" spans="2:17" x14ac:dyDescent="0.2">
      <c r="B4732" vm="22309">
        <f ca="1"/>
        <v>139.44499999999999</v>
      </c>
      <c r="C4732" vm="21369">
        <f ca="1"/>
        <v>129.9</v>
      </c>
      <c r="O4732" vm="22310">
        <f ca="1"/>
        <v>536.82000000000005</v>
      </c>
      <c r="Q4732" vm="22311">
        <f ca="1"/>
        <v>53.8095</v>
      </c>
    </row>
    <row r="4733" spans="2:17" x14ac:dyDescent="0.2">
      <c r="B4733" vm="22289">
        <f ca="1"/>
        <v>138.5</v>
      </c>
      <c r="C4733" vm="22312">
        <f ca="1"/>
        <v>130.565</v>
      </c>
      <c r="O4733" vm="21273">
        <f ca="1"/>
        <v>531</v>
      </c>
      <c r="Q4733" vm="22313">
        <f ca="1"/>
        <v>53.609499999999997</v>
      </c>
    </row>
    <row r="4734" spans="2:17" x14ac:dyDescent="0.2">
      <c r="B4734" vm="22314">
        <f ca="1"/>
        <v>137.33000000000001</v>
      </c>
      <c r="C4734" vm="22315">
        <f ca="1"/>
        <v>128.05000000000001</v>
      </c>
      <c r="O4734" vm="22316">
        <f ca="1"/>
        <v>527.03</v>
      </c>
      <c r="Q4734" vm="22317">
        <f ca="1"/>
        <v>52.909500000000001</v>
      </c>
    </row>
    <row r="4735" spans="2:17" x14ac:dyDescent="0.2">
      <c r="B4735" vm="13189">
        <f ca="1"/>
        <v>135.04</v>
      </c>
      <c r="C4735" vm="22318">
        <f ca="1"/>
        <v>124.63</v>
      </c>
      <c r="O4735" vm="22319">
        <f ca="1"/>
        <v>522.86</v>
      </c>
      <c r="Q4735" vm="22320">
        <f ca="1"/>
        <v>53.799500000000002</v>
      </c>
    </row>
    <row r="4736" spans="2:17" x14ac:dyDescent="0.2">
      <c r="B4736" vm="22321">
        <f ca="1"/>
        <v>137.83000000000001</v>
      </c>
      <c r="C4736" vm="22322">
        <f ca="1"/>
        <v>127.74</v>
      </c>
      <c r="O4736" vm="22323">
        <f ca="1"/>
        <v>527.27</v>
      </c>
      <c r="Q4736" vm="22324">
        <f ca="1"/>
        <v>54.386099999999999</v>
      </c>
    </row>
    <row r="4737" spans="2:17" x14ac:dyDescent="0.2">
      <c r="B4737" vm="22325">
        <f ca="1"/>
        <v>128.16</v>
      </c>
      <c r="C4737" vm="22326">
        <f ca="1"/>
        <v>126.04</v>
      </c>
      <c r="O4737" vm="22327">
        <f ca="1"/>
        <v>525.70000000000005</v>
      </c>
      <c r="Q4737" vm="22328">
        <f ca="1"/>
        <v>54.2361</v>
      </c>
    </row>
    <row r="4738" spans="2:17" x14ac:dyDescent="0.2">
      <c r="B4738" vm="22329">
        <f ca="1"/>
        <v>123.27</v>
      </c>
      <c r="C4738" vm="22330">
        <f ca="1"/>
        <v>120.63</v>
      </c>
      <c r="O4738" vm="22331">
        <f ca="1"/>
        <v>525.99</v>
      </c>
      <c r="Q4738" vm="22332">
        <f ca="1"/>
        <v>53.826099999999997</v>
      </c>
    </row>
    <row r="4739" spans="2:17" x14ac:dyDescent="0.2">
      <c r="B4739" vm="22333">
        <f ca="1"/>
        <v>122.88</v>
      </c>
      <c r="C4739" vm="22334">
        <f ca="1"/>
        <v>126.2</v>
      </c>
      <c r="O4739" vm="21399">
        <f ca="1"/>
        <v>525</v>
      </c>
      <c r="Q4739" vm="22335">
        <f ca="1"/>
        <v>53.819499999999998</v>
      </c>
    </row>
    <row r="4740" spans="2:17" x14ac:dyDescent="0.2">
      <c r="B4740" vm="22336">
        <f ca="1"/>
        <v>123.21</v>
      </c>
      <c r="C4740" vm="22337">
        <f ca="1"/>
        <v>129.72</v>
      </c>
      <c r="O4740" vm="22338">
        <f ca="1"/>
        <v>535</v>
      </c>
      <c r="Q4740" vm="22339">
        <f ca="1"/>
        <v>54.332799999999999</v>
      </c>
    </row>
    <row r="4741" spans="2:17" x14ac:dyDescent="0.2">
      <c r="B4741" vm="22340">
        <f ca="1"/>
        <v>125.06</v>
      </c>
      <c r="C4741" vm="21359">
        <f ca="1"/>
        <v>132.75</v>
      </c>
      <c r="O4741" vm="22341">
        <f ca="1"/>
        <v>529.98</v>
      </c>
      <c r="Q4741" vm="22342">
        <f ca="1"/>
        <v>54.7361</v>
      </c>
    </row>
    <row r="4742" spans="2:17" x14ac:dyDescent="0.2">
      <c r="B4742" vm="22343">
        <f ca="1"/>
        <v>124.07</v>
      </c>
      <c r="C4742" vm="22344">
        <f ca="1"/>
        <v>133.96</v>
      </c>
      <c r="O4742" vm="21487">
        <f ca="1"/>
        <v>532</v>
      </c>
      <c r="Q4742" vm="22345">
        <f ca="1"/>
        <v>54.7928</v>
      </c>
    </row>
    <row r="4743" spans="2:17" x14ac:dyDescent="0.2">
      <c r="B4743" vm="22346">
        <f ca="1"/>
        <v>128.41999999999999</v>
      </c>
      <c r="C4743" vm="22347">
        <f ca="1"/>
        <v>138.72999999999999</v>
      </c>
      <c r="O4743" vm="22348">
        <f ca="1"/>
        <v>534.57000000000005</v>
      </c>
      <c r="Q4743" vm="22349">
        <f ca="1"/>
        <v>55.2928</v>
      </c>
    </row>
    <row r="4744" spans="2:17" x14ac:dyDescent="0.2">
      <c r="B4744" vm="22350">
        <f ca="1"/>
        <v>128.02000000000001</v>
      </c>
      <c r="C4744" vm="22351">
        <f ca="1"/>
        <v>138.99</v>
      </c>
      <c r="O4744" vm="22352">
        <f ca="1"/>
        <v>531.63</v>
      </c>
      <c r="Q4744" vm="22221">
        <f ca="1"/>
        <v>54.832799999999999</v>
      </c>
    </row>
    <row r="4745" spans="2:17" x14ac:dyDescent="0.2">
      <c r="B4745" vm="22353">
        <f ca="1"/>
        <v>129.05000000000001</v>
      </c>
      <c r="C4745" vm="14149">
        <f ca="1"/>
        <v>138.76</v>
      </c>
      <c r="O4745" vm="22354">
        <f ca="1"/>
        <v>535.36</v>
      </c>
      <c r="Q4745" vm="22355">
        <f ca="1"/>
        <v>55.256100000000004</v>
      </c>
    </row>
    <row r="4746" spans="2:17" x14ac:dyDescent="0.2">
      <c r="B4746" vm="22356">
        <f ca="1"/>
        <v>130.71</v>
      </c>
      <c r="C4746" vm="22357">
        <f ca="1"/>
        <v>140.55000000000001</v>
      </c>
      <c r="O4746" vm="21325">
        <f ca="1"/>
        <v>540</v>
      </c>
      <c r="Q4746" vm="22358">
        <f ca="1"/>
        <v>55.279400000000003</v>
      </c>
    </row>
    <row r="4747" spans="2:17" x14ac:dyDescent="0.2">
      <c r="B4747" vm="22359">
        <f ca="1"/>
        <v>130.97</v>
      </c>
      <c r="C4747" vm="22360">
        <f ca="1"/>
        <v>142.97</v>
      </c>
      <c r="O4747" vm="22361">
        <f ca="1"/>
        <v>537.6</v>
      </c>
      <c r="Q4747" vm="22362">
        <f ca="1"/>
        <v>54.789499999999997</v>
      </c>
    </row>
    <row r="4748" spans="2:17" x14ac:dyDescent="0.2">
      <c r="B4748" vm="12628">
        <f ca="1"/>
        <v>131.96</v>
      </c>
      <c r="C4748" vm="13116">
        <f ca="1"/>
        <v>142.02000000000001</v>
      </c>
      <c r="O4748" vm="22363">
        <f ca="1"/>
        <v>542.67999999999995</v>
      </c>
      <c r="Q4748" vm="17986">
        <f ca="1"/>
        <v>54.849499999999999</v>
      </c>
    </row>
    <row r="4749" spans="2:17" x14ac:dyDescent="0.2">
      <c r="B4749" vm="22364">
        <f ca="1"/>
        <v>130.10499999999999</v>
      </c>
      <c r="C4749" vm="22365">
        <f ca="1"/>
        <v>140.46</v>
      </c>
      <c r="O4749" vm="22366">
        <f ca="1"/>
        <v>541.15</v>
      </c>
      <c r="Q4749" vm="22367">
        <f ca="1"/>
        <v>55.459400000000002</v>
      </c>
    </row>
    <row r="4750" spans="2:17" x14ac:dyDescent="0.2">
      <c r="B4750" vm="22368">
        <f ca="1"/>
        <v>131.78</v>
      </c>
      <c r="C4750" vm="22369">
        <f ca="1"/>
        <v>142.08000000000001</v>
      </c>
      <c r="O4750" vm="22370">
        <f ca="1"/>
        <v>539.03</v>
      </c>
      <c r="Q4750" vm="22371">
        <f ca="1"/>
        <v>56.056100000000001</v>
      </c>
    </row>
    <row r="4751" spans="2:17" x14ac:dyDescent="0.2">
      <c r="B4751" vm="22372">
        <f ca="1"/>
        <v>134.19</v>
      </c>
      <c r="C4751" vm="13179">
        <f ca="1"/>
        <v>145</v>
      </c>
      <c r="O4751" vm="22373">
        <f ca="1"/>
        <v>540.04999999999995</v>
      </c>
      <c r="Q4751" vm="22374">
        <f ca="1"/>
        <v>56.126100000000001</v>
      </c>
    </row>
    <row r="4752" spans="2:17" x14ac:dyDescent="0.2">
      <c r="B4752" vm="22375">
        <f ca="1"/>
        <v>134.87</v>
      </c>
      <c r="C4752" vm="22376">
        <f ca="1"/>
        <v>147.06</v>
      </c>
      <c r="O4752" vm="22377">
        <f ca="1"/>
        <v>538.41</v>
      </c>
      <c r="Q4752" vm="22378">
        <f ca="1"/>
        <v>52.9161</v>
      </c>
    </row>
    <row r="4753" spans="2:17" x14ac:dyDescent="0.2">
      <c r="B4753" vm="22379">
        <f ca="1"/>
        <v>135.19</v>
      </c>
      <c r="C4753" vm="22380">
        <f ca="1"/>
        <v>140.91</v>
      </c>
      <c r="O4753" vm="22381">
        <f ca="1"/>
        <v>540.27</v>
      </c>
      <c r="Q4753" vm="22382">
        <f ca="1"/>
        <v>51.982799999999997</v>
      </c>
    </row>
    <row r="4754" spans="2:17" x14ac:dyDescent="0.2">
      <c r="B4754" vm="15460">
        <f ca="1"/>
        <v>136</v>
      </c>
      <c r="C4754" vm="22383">
        <f ca="1"/>
        <v>142.66</v>
      </c>
      <c r="O4754" vm="22384">
        <f ca="1"/>
        <v>533.61</v>
      </c>
      <c r="Q4754" vm="22385">
        <f ca="1"/>
        <v>51.8461</v>
      </c>
    </row>
    <row r="4755" spans="2:17" x14ac:dyDescent="0.2">
      <c r="B4755" vm="22386">
        <f ca="1"/>
        <v>133.69</v>
      </c>
      <c r="C4755" vm="22387">
        <f ca="1"/>
        <v>145.13</v>
      </c>
      <c r="O4755" vm="22388">
        <f ca="1"/>
        <v>537.77</v>
      </c>
      <c r="Q4755" vm="22389">
        <f ca="1"/>
        <v>51.819499999999998</v>
      </c>
    </row>
    <row r="4756" spans="2:17" x14ac:dyDescent="0.2">
      <c r="B4756" vm="22390">
        <f ca="1"/>
        <v>136.29</v>
      </c>
      <c r="C4756" vm="22391">
        <f ca="1"/>
        <v>143.91</v>
      </c>
      <c r="O4756" vm="22392">
        <f ca="1"/>
        <v>542.97</v>
      </c>
      <c r="Q4756" vm="22393">
        <f ca="1"/>
        <v>51.906100000000002</v>
      </c>
    </row>
    <row r="4757" spans="2:17" x14ac:dyDescent="0.2">
      <c r="B4757" vm="22394">
        <f ca="1"/>
        <v>137.47</v>
      </c>
      <c r="C4757" vm="22395">
        <f ca="1"/>
        <v>144.57</v>
      </c>
      <c r="O4757" vm="22396">
        <f ca="1"/>
        <v>544.92999999999995</v>
      </c>
      <c r="Q4757" vm="22397">
        <f ca="1"/>
        <v>51.716099999999997</v>
      </c>
    </row>
    <row r="4758" spans="2:17" x14ac:dyDescent="0.2">
      <c r="B4758" vm="22398">
        <f ca="1"/>
        <v>138.03</v>
      </c>
      <c r="C4758" vm="22399">
        <f ca="1"/>
        <v>146.69999999999999</v>
      </c>
      <c r="O4758" vm="22400">
        <f ca="1"/>
        <v>547.1</v>
      </c>
      <c r="Q4758" vm="22382">
        <f ca="1"/>
        <v>51.982799999999997</v>
      </c>
    </row>
    <row r="4759" spans="2:17" x14ac:dyDescent="0.2">
      <c r="B4759" vm="22401">
        <f ca="1"/>
        <v>136.03</v>
      </c>
      <c r="C4759" vm="22402">
        <f ca="1"/>
        <v>147.53</v>
      </c>
      <c r="O4759" vm="22403">
        <f ca="1"/>
        <v>545.63</v>
      </c>
      <c r="Q4759" vm="22404">
        <f ca="1"/>
        <v>52.219499999999996</v>
      </c>
    </row>
    <row r="4760" spans="2:17" x14ac:dyDescent="0.2">
      <c r="B4760" vm="22405">
        <f ca="1"/>
        <v>136.08000000000001</v>
      </c>
      <c r="C4760" vm="22406">
        <f ca="1"/>
        <v>146.97999999999999</v>
      </c>
      <c r="O4760" vm="21026">
        <f ca="1"/>
        <v>530</v>
      </c>
      <c r="Q4760" vm="22407">
        <f ca="1"/>
        <v>52.922800000000002</v>
      </c>
    </row>
    <row r="4761" spans="2:17" x14ac:dyDescent="0.2">
      <c r="B4761" vm="22408">
        <f ca="1"/>
        <v>137.57</v>
      </c>
      <c r="C4761" vm="22409">
        <f ca="1"/>
        <v>147.85</v>
      </c>
      <c r="O4761" vm="22410">
        <f ca="1"/>
        <v>535.79</v>
      </c>
      <c r="Q4761" vm="22411">
        <f ca="1"/>
        <v>52.006100000000004</v>
      </c>
    </row>
    <row r="4762" spans="2:17" x14ac:dyDescent="0.2">
      <c r="B4762" vm="22412">
        <f ca="1"/>
        <v>135.05000000000001</v>
      </c>
      <c r="C4762" vm="22413">
        <f ca="1"/>
        <v>144.76</v>
      </c>
      <c r="O4762" vm="22414">
        <f ca="1"/>
        <v>550.41999999999996</v>
      </c>
      <c r="Q4762" vm="22415">
        <f ca="1"/>
        <v>51.7928</v>
      </c>
    </row>
    <row r="4763" spans="2:17" x14ac:dyDescent="0.2">
      <c r="B4763" vm="22416">
        <f ca="1"/>
        <v>131.86000000000001</v>
      </c>
      <c r="C4763" vm="14612">
        <f ca="1"/>
        <v>146</v>
      </c>
      <c r="O4763" vm="22417">
        <f ca="1"/>
        <v>548.26</v>
      </c>
      <c r="Q4763" vm="22418">
        <f ca="1"/>
        <v>51.106200000000001</v>
      </c>
    </row>
    <row r="4764" spans="2:17" x14ac:dyDescent="0.2">
      <c r="B4764" vm="22419">
        <f ca="1"/>
        <v>129.88</v>
      </c>
      <c r="C4764" vm="22420">
        <f ca="1"/>
        <v>145.25</v>
      </c>
      <c r="O4764" vm="22421">
        <f ca="1"/>
        <v>549.1</v>
      </c>
      <c r="Q4764" vm="22422">
        <f ca="1"/>
        <v>51.482799999999997</v>
      </c>
    </row>
    <row r="4765" spans="2:17" x14ac:dyDescent="0.2">
      <c r="B4765" vm="13878">
        <f ca="1"/>
        <v>128.94999999999999</v>
      </c>
      <c r="C4765" vm="14285">
        <f ca="1"/>
        <v>143.55000000000001</v>
      </c>
      <c r="O4765" vm="22423">
        <f ca="1"/>
        <v>547.55999999999995</v>
      </c>
      <c r="Q4765" vm="22424">
        <f ca="1"/>
        <v>51.849499999999999</v>
      </c>
    </row>
    <row r="4766" spans="2:17" x14ac:dyDescent="0.2">
      <c r="B4766" vm="22246">
        <f ca="1"/>
        <v>131.44</v>
      </c>
      <c r="C4766" vm="22425">
        <f ca="1"/>
        <v>147.58000000000001</v>
      </c>
      <c r="O4766" vm="22426">
        <f ca="1"/>
        <v>551.35</v>
      </c>
      <c r="Q4766" vm="22427">
        <f ca="1"/>
        <v>51.4495</v>
      </c>
    </row>
    <row r="4767" spans="2:17" x14ac:dyDescent="0.2">
      <c r="B4767" vm="13189">
        <f ca="1"/>
        <v>135.04</v>
      </c>
      <c r="C4767" vm="22428">
        <f ca="1"/>
        <v>146.15</v>
      </c>
      <c r="O4767" vm="22429">
        <f ca="1"/>
        <v>550.22</v>
      </c>
      <c r="Q4767" vm="19619">
        <f ca="1"/>
        <v>50.666200000000003</v>
      </c>
    </row>
    <row r="4768" spans="2:17" x14ac:dyDescent="0.2">
      <c r="B4768" vm="22430">
        <f ca="1"/>
        <v>134.19999999999999</v>
      </c>
      <c r="C4768" vm="22431">
        <f ca="1"/>
        <v>145.47999999999999</v>
      </c>
      <c r="O4768" vm="22432">
        <f ca="1"/>
        <v>549.76</v>
      </c>
      <c r="Q4768" vm="21953">
        <f ca="1"/>
        <v>50.3795</v>
      </c>
    </row>
    <row r="4769" spans="2:17" x14ac:dyDescent="0.2">
      <c r="B4769" vm="22433">
        <f ca="1"/>
        <v>132.38</v>
      </c>
      <c r="C4769" vm="22434">
        <f ca="1"/>
        <v>145.66</v>
      </c>
      <c r="O4769" vm="22435">
        <f ca="1"/>
        <v>545.79999999999995</v>
      </c>
      <c r="Q4769" vm="22436">
        <f ca="1"/>
        <v>50.406199999999998</v>
      </c>
    </row>
    <row r="4770" spans="2:17" x14ac:dyDescent="0.2">
      <c r="B4770" vm="22437">
        <f ca="1"/>
        <v>131.81</v>
      </c>
      <c r="C4770" vm="22438">
        <f ca="1"/>
        <v>145.52000000000001</v>
      </c>
      <c r="O4770" vm="22439">
        <f ca="1"/>
        <v>544</v>
      </c>
      <c r="Q4770" vm="22440">
        <f ca="1"/>
        <v>50.516199999999998</v>
      </c>
    </row>
    <row r="4771" spans="2:17" x14ac:dyDescent="0.2">
      <c r="B4771" vm="12522">
        <f ca="1"/>
        <v>133.38</v>
      </c>
      <c r="C4771" vm="22441">
        <f ca="1"/>
        <v>148.12</v>
      </c>
      <c r="O4771" vm="22442">
        <f ca="1"/>
        <v>544.29999999999995</v>
      </c>
      <c r="Q4771" vm="22443">
        <f ca="1"/>
        <v>51.172800000000002</v>
      </c>
    </row>
    <row r="4772" spans="2:17" x14ac:dyDescent="0.2">
      <c r="B4772" vm="12522">
        <f ca="1"/>
        <v>133.38</v>
      </c>
      <c r="C4772" vm="22444">
        <f ca="1"/>
        <v>149.93</v>
      </c>
      <c r="O4772" vm="21026">
        <f ca="1"/>
        <v>530</v>
      </c>
      <c r="Q4772" vm="22445">
        <f ca="1"/>
        <v>50.592799999999997</v>
      </c>
    </row>
    <row r="4773" spans="2:17" x14ac:dyDescent="0.2">
      <c r="B4773" vm="22170">
        <f ca="1"/>
        <v>131.62</v>
      </c>
      <c r="C4773" vm="22446">
        <f ca="1"/>
        <v>148.38</v>
      </c>
      <c r="O4773" vm="22447">
        <f ca="1"/>
        <v>529.11</v>
      </c>
      <c r="Q4773" vm="22448">
        <f ca="1"/>
        <v>51.116199999999999</v>
      </c>
    </row>
    <row r="4774" spans="2:17" x14ac:dyDescent="0.2">
      <c r="B4774" vm="22449">
        <f ca="1"/>
        <v>132.63</v>
      </c>
      <c r="C4774" vm="22450">
        <f ca="1"/>
        <v>150.56</v>
      </c>
      <c r="O4774" vm="22451">
        <f ca="1"/>
        <v>524.59</v>
      </c>
      <c r="Q4774" vm="22452">
        <f ca="1"/>
        <v>51.6128</v>
      </c>
    </row>
    <row r="4775" spans="2:17" x14ac:dyDescent="0.2">
      <c r="B4775" vm="22453">
        <f ca="1"/>
        <v>136.84</v>
      </c>
      <c r="C4775" vm="22454">
        <f ca="1"/>
        <v>154.4</v>
      </c>
      <c r="O4775" vm="22455">
        <f ca="1"/>
        <v>523.85</v>
      </c>
      <c r="Q4775" vm="22456">
        <f ca="1"/>
        <v>51.806100000000001</v>
      </c>
    </row>
    <row r="4776" spans="2:17" x14ac:dyDescent="0.2">
      <c r="B4776" vm="22457">
        <f ca="1"/>
        <v>138.97</v>
      </c>
      <c r="C4776" vm="22458">
        <f ca="1"/>
        <v>152.9</v>
      </c>
      <c r="O4776" vm="22459">
        <f ca="1"/>
        <v>518.88</v>
      </c>
      <c r="Q4776" vm="22460">
        <f ca="1"/>
        <v>51.332799999999999</v>
      </c>
    </row>
    <row r="4777" spans="2:17" x14ac:dyDescent="0.2">
      <c r="B4777" vm="22461">
        <f ca="1"/>
        <v>139.49</v>
      </c>
      <c r="C4777" vm="22462">
        <f ca="1"/>
        <v>153.30000000000001</v>
      </c>
      <c r="O4777" vm="22463">
        <f ca="1"/>
        <v>519.88</v>
      </c>
      <c r="Q4777" vm="22464">
        <f ca="1"/>
        <v>51.816099999999999</v>
      </c>
    </row>
    <row r="4778" spans="2:17" x14ac:dyDescent="0.2">
      <c r="B4778" vm="22465">
        <f ca="1"/>
        <v>140.77000000000001</v>
      </c>
      <c r="C4778" vm="13566">
        <f ca="1"/>
        <v>153.77000000000001</v>
      </c>
      <c r="O4778" vm="22463">
        <f ca="1"/>
        <v>519.88</v>
      </c>
      <c r="Q4778" vm="22466">
        <f ca="1"/>
        <v>52.216099999999997</v>
      </c>
    </row>
    <row r="4779" spans="2:17" x14ac:dyDescent="0.2">
      <c r="B4779" vm="22467">
        <f ca="1"/>
        <v>141.59</v>
      </c>
      <c r="C4779" vm="22468">
        <f ca="1"/>
        <v>153.56</v>
      </c>
      <c r="O4779" vm="22469">
        <f ca="1"/>
        <v>519.75</v>
      </c>
      <c r="Q4779" vm="22470">
        <f ca="1"/>
        <v>52.102800000000002</v>
      </c>
    </row>
    <row r="4780" spans="2:17" x14ac:dyDescent="0.2">
      <c r="B4780" vm="22467">
        <f ca="1"/>
        <v>141.59</v>
      </c>
      <c r="C4780" vm="22468">
        <f ca="1"/>
        <v>153.56</v>
      </c>
      <c r="O4780" vm="22471">
        <f ca="1"/>
        <v>523.47</v>
      </c>
      <c r="Q4780" vm="22472">
        <f ca="1"/>
        <v>52.589500000000001</v>
      </c>
    </row>
    <row r="4781" spans="2:17" x14ac:dyDescent="0.2">
      <c r="B4781" vm="12797">
        <f ca="1"/>
        <v>140.78</v>
      </c>
      <c r="C4781" vm="13529">
        <f ca="1"/>
        <v>153.72</v>
      </c>
      <c r="O4781" vm="22473">
        <f ca="1"/>
        <v>525.98</v>
      </c>
      <c r="Q4781" vm="22474">
        <f ca="1"/>
        <v>52.509500000000003</v>
      </c>
    </row>
    <row r="4782" spans="2:17" x14ac:dyDescent="0.2">
      <c r="B4782" vm="22475">
        <f ca="1"/>
        <v>139.63</v>
      </c>
      <c r="C4782" vm="19211">
        <f ca="1"/>
        <v>153.1</v>
      </c>
      <c r="O4782" vm="22476">
        <f ca="1"/>
        <v>526.84</v>
      </c>
      <c r="Q4782" vm="22477">
        <f ca="1"/>
        <v>52.4161</v>
      </c>
    </row>
    <row r="4783" spans="2:17" x14ac:dyDescent="0.2">
      <c r="B4783" vm="22243">
        <f ca="1"/>
        <v>138.55000000000001</v>
      </c>
      <c r="C4783" vm="22478">
        <f ca="1"/>
        <v>151.54</v>
      </c>
      <c r="O4783" vm="22307">
        <f ca="1"/>
        <v>543.04</v>
      </c>
      <c r="Q4783" vm="22479">
        <f ca="1"/>
        <v>53.256100000000004</v>
      </c>
    </row>
    <row r="4784" spans="2:17" x14ac:dyDescent="0.2">
      <c r="B4784" vm="20409">
        <f ca="1"/>
        <v>137.25</v>
      </c>
      <c r="C4784" vm="22480">
        <f ca="1"/>
        <v>149.19999999999999</v>
      </c>
      <c r="O4784" vm="22481">
        <f ca="1"/>
        <v>545</v>
      </c>
      <c r="Q4784" vm="22482">
        <f ca="1"/>
        <v>53.069499999999998</v>
      </c>
    </row>
    <row r="4785" spans="2:17" x14ac:dyDescent="0.2">
      <c r="B4785" vm="22483">
        <f ca="1"/>
        <v>138.41999999999999</v>
      </c>
      <c r="C4785" vm="22484">
        <f ca="1"/>
        <v>145.59</v>
      </c>
      <c r="O4785" vm="22485">
        <f ca="1"/>
        <v>547</v>
      </c>
      <c r="Q4785" vm="22486">
        <f ca="1"/>
        <v>52.639499999999998</v>
      </c>
    </row>
    <row r="4786" spans="2:17" x14ac:dyDescent="0.2">
      <c r="B4786" vm="22487">
        <f ca="1"/>
        <v>136.745</v>
      </c>
      <c r="C4786" vm="22488">
        <f ca="1"/>
        <v>144.69</v>
      </c>
      <c r="O4786" vm="22489">
        <f ca="1"/>
        <v>539.4</v>
      </c>
      <c r="Q4786" vm="22490">
        <f ca="1"/>
        <v>52.232799999999997</v>
      </c>
    </row>
    <row r="4787" spans="2:17" x14ac:dyDescent="0.2">
      <c r="B4787" vm="22390">
        <f ca="1"/>
        <v>136.29</v>
      </c>
      <c r="C4787" vm="12848">
        <f ca="1"/>
        <v>146.74</v>
      </c>
      <c r="O4787" vm="22491">
        <f ca="1"/>
        <v>538</v>
      </c>
      <c r="Q4787" vm="22066">
        <f ca="1"/>
        <v>52.642800000000001</v>
      </c>
    </row>
    <row r="4788" spans="2:17" x14ac:dyDescent="0.2">
      <c r="B4788" vm="22289">
        <f ca="1"/>
        <v>138.5</v>
      </c>
      <c r="C4788" vm="22492">
        <f ca="1"/>
        <v>148.33000000000001</v>
      </c>
      <c r="O4788" vm="22493">
        <f ca="1"/>
        <v>538.1</v>
      </c>
      <c r="Q4788" vm="22494">
        <f ca="1"/>
        <v>53.186100000000003</v>
      </c>
    </row>
    <row r="4789" spans="2:17" x14ac:dyDescent="0.2">
      <c r="B4789" vm="12808">
        <f ca="1"/>
        <v>141</v>
      </c>
      <c r="C4789" vm="22495">
        <f ca="1"/>
        <v>152.06</v>
      </c>
      <c r="O4789" vm="22496">
        <f ca="1"/>
        <v>536.13</v>
      </c>
      <c r="Q4789" vm="22497">
        <f ca="1"/>
        <v>53.782800000000002</v>
      </c>
    </row>
    <row r="4790" spans="2:17" x14ac:dyDescent="0.2">
      <c r="B4790" vm="22498">
        <f ca="1"/>
        <v>143.49</v>
      </c>
      <c r="C4790" vm="22499">
        <f ca="1"/>
        <v>155.04</v>
      </c>
      <c r="O4790" vm="22500">
        <f ca="1"/>
        <v>518.86</v>
      </c>
      <c r="Q4790" vm="22501">
        <f ca="1"/>
        <v>53.789499999999997</v>
      </c>
    </row>
    <row r="4791" spans="2:17" x14ac:dyDescent="0.2">
      <c r="B4791" vm="22502">
        <f ca="1"/>
        <v>142.66999999999999</v>
      </c>
      <c r="C4791" vm="21047">
        <f ca="1"/>
        <v>155.38999999999999</v>
      </c>
      <c r="O4791" vm="22503">
        <f ca="1"/>
        <v>523.71</v>
      </c>
      <c r="Q4791" vm="22504">
        <f ca="1"/>
        <v>53.812800000000003</v>
      </c>
    </row>
    <row r="4792" spans="2:17" x14ac:dyDescent="0.2">
      <c r="B4792" vm="13393">
        <f ca="1"/>
        <v>142</v>
      </c>
      <c r="C4792" vm="22505">
        <f ca="1"/>
        <v>153.53</v>
      </c>
      <c r="O4792" vm="22506">
        <f ca="1"/>
        <v>521.28</v>
      </c>
      <c r="Q4792" vm="22507">
        <f ca="1"/>
        <v>53.7928</v>
      </c>
    </row>
    <row r="4793" spans="2:17" x14ac:dyDescent="0.2">
      <c r="B4793" vm="22508">
        <f ca="1"/>
        <v>141.345</v>
      </c>
      <c r="C4793" vm="22509">
        <f ca="1"/>
        <v>151.49</v>
      </c>
      <c r="O4793" vm="22510">
        <f ca="1"/>
        <v>505.23</v>
      </c>
      <c r="Q4793" vm="22511">
        <f ca="1"/>
        <v>53.719499999999996</v>
      </c>
    </row>
    <row r="4794" spans="2:17" x14ac:dyDescent="0.2">
      <c r="B4794" vm="21324">
        <f ca="1"/>
        <v>142.05000000000001</v>
      </c>
      <c r="C4794" vm="22512">
        <f ca="1"/>
        <v>152.77000000000001</v>
      </c>
      <c r="O4794" vm="22513">
        <f ca="1"/>
        <v>515</v>
      </c>
      <c r="Q4794" vm="22514">
        <f ca="1"/>
        <v>54.476100000000002</v>
      </c>
    </row>
    <row r="4795" spans="2:17" x14ac:dyDescent="0.2">
      <c r="B4795" vm="22515">
        <f ca="1"/>
        <v>144.74</v>
      </c>
      <c r="C4795" vm="22516">
        <f ca="1"/>
        <v>153.83000000000001</v>
      </c>
      <c r="O4795" vm="22517">
        <f ca="1"/>
        <v>503.94</v>
      </c>
      <c r="Q4795" vm="22518">
        <f ca="1"/>
        <v>54.262799999999999</v>
      </c>
    </row>
    <row r="4796" spans="2:17" x14ac:dyDescent="0.2">
      <c r="B4796" vm="22519">
        <f ca="1"/>
        <v>147.1</v>
      </c>
      <c r="C4796" vm="22520">
        <f ca="1"/>
        <v>156.88999999999999</v>
      </c>
      <c r="O4796" vm="22521">
        <f ca="1"/>
        <v>512.5</v>
      </c>
      <c r="Q4796" vm="22522">
        <f ca="1"/>
        <v>54.039499999999997</v>
      </c>
    </row>
    <row r="4797" spans="2:17" x14ac:dyDescent="0.2">
      <c r="B4797" vm="22523">
        <f ca="1"/>
        <v>145.88999999999999</v>
      </c>
      <c r="C4797" vm="22524">
        <f ca="1"/>
        <v>154.85</v>
      </c>
      <c r="O4797" vm="22525">
        <f ca="1"/>
        <v>517.9</v>
      </c>
      <c r="Q4797" vm="22526">
        <f ca="1"/>
        <v>54.299500000000002</v>
      </c>
    </row>
    <row r="4798" spans="2:17" x14ac:dyDescent="0.2">
      <c r="B4798" vm="22527">
        <f ca="1"/>
        <v>148.54</v>
      </c>
      <c r="C4798" vm="22528">
        <f ca="1"/>
        <v>157.80000000000001</v>
      </c>
      <c r="O4798" vm="22529">
        <f ca="1"/>
        <v>487.59</v>
      </c>
      <c r="Q4798" vm="22320">
        <f ca="1"/>
        <v>53.799500000000002</v>
      </c>
    </row>
    <row r="4799" spans="2:17" x14ac:dyDescent="0.2">
      <c r="B4799" vm="22530">
        <f ca="1"/>
        <v>150.065</v>
      </c>
      <c r="C4799" vm="22531">
        <f ca="1"/>
        <v>156.94999999999999</v>
      </c>
      <c r="O4799" vm="22532">
        <f ca="1"/>
        <v>493.28</v>
      </c>
      <c r="Q4799" vm="22533">
        <f ca="1"/>
        <v>54.349499999999999</v>
      </c>
    </row>
    <row r="4800" spans="2:17" x14ac:dyDescent="0.2">
      <c r="B4800" vm="22534">
        <f ca="1"/>
        <v>151.1</v>
      </c>
      <c r="C4800" vm="22535">
        <f ca="1"/>
        <v>158.41999999999999</v>
      </c>
      <c r="O4800" vm="22536">
        <f ca="1"/>
        <v>503.11</v>
      </c>
      <c r="Q4800" vm="22537">
        <f ca="1"/>
        <v>54.782800000000002</v>
      </c>
    </row>
    <row r="4801" spans="2:17" x14ac:dyDescent="0.2">
      <c r="B4801" vm="22495">
        <f ca="1"/>
        <v>152.06</v>
      </c>
      <c r="C4801" vm="22538">
        <f ca="1"/>
        <v>159.34</v>
      </c>
      <c r="O4801" vm="22539">
        <f ca="1"/>
        <v>504.54</v>
      </c>
      <c r="Q4801" vm="22540">
        <f ca="1"/>
        <v>54.899500000000003</v>
      </c>
    </row>
    <row r="4802" spans="2:17" x14ac:dyDescent="0.2">
      <c r="B4802" vm="22541">
        <f ca="1"/>
        <v>152.80000000000001</v>
      </c>
      <c r="C4802" vm="22542">
        <f ca="1"/>
        <v>160.69999999999999</v>
      </c>
      <c r="O4802" vm="22543">
        <f ca="1"/>
        <v>504.51</v>
      </c>
      <c r="Q4802" vm="11775">
        <f ca="1"/>
        <v>55.9328</v>
      </c>
    </row>
    <row r="4803" spans="2:17" x14ac:dyDescent="0.2">
      <c r="B4803" vm="22544">
        <f ca="1"/>
        <v>143.62</v>
      </c>
      <c r="C4803" vm="22545">
        <f ca="1"/>
        <v>157</v>
      </c>
      <c r="O4803" vm="22546">
        <f ca="1"/>
        <v>508.83</v>
      </c>
      <c r="Q4803" vm="22547">
        <f ca="1"/>
        <v>55.232799999999997</v>
      </c>
    </row>
    <row r="4804" spans="2:17" x14ac:dyDescent="0.2">
      <c r="B4804" vm="22548">
        <f ca="1"/>
        <v>142.12</v>
      </c>
      <c r="C4804" vm="22549">
        <f ca="1"/>
        <v>155.87</v>
      </c>
      <c r="O4804" vm="22550">
        <f ca="1"/>
        <v>508.25</v>
      </c>
      <c r="Q4804" vm="22551">
        <f ca="1"/>
        <v>56.049399999999999</v>
      </c>
    </row>
    <row r="4805" spans="2:17" x14ac:dyDescent="0.2">
      <c r="B4805" vm="22552">
        <f ca="1"/>
        <v>139.26</v>
      </c>
      <c r="C4805" vm="22553">
        <f ca="1"/>
        <v>169.19</v>
      </c>
      <c r="O4805" vm="22554">
        <f ca="1"/>
        <v>509.96</v>
      </c>
      <c r="Q4805" vm="22555">
        <f ca="1"/>
        <v>56.669400000000003</v>
      </c>
    </row>
    <row r="4806" spans="2:17" x14ac:dyDescent="0.2">
      <c r="B4806" vm="22556">
        <f ca="1"/>
        <v>142.82</v>
      </c>
      <c r="C4806" vm="22557">
        <f ca="1"/>
        <v>170.2</v>
      </c>
      <c r="O4806" vm="22517">
        <f ca="1"/>
        <v>503.94</v>
      </c>
      <c r="Q4806" vm="22558">
        <f ca="1"/>
        <v>56.262799999999999</v>
      </c>
    </row>
    <row r="4807" spans="2:17" x14ac:dyDescent="0.2">
      <c r="B4807" vm="22559">
        <f ca="1"/>
        <v>144.65</v>
      </c>
      <c r="C4807" vm="13879">
        <f ca="1"/>
        <v>169.39</v>
      </c>
      <c r="O4807" vm="22560">
        <f ca="1"/>
        <v>514.01</v>
      </c>
      <c r="Q4807" vm="22561">
        <f ca="1"/>
        <v>56.756100000000004</v>
      </c>
    </row>
    <row r="4808" spans="2:17" x14ac:dyDescent="0.2">
      <c r="B4808" vm="22413">
        <f ca="1"/>
        <v>144.76</v>
      </c>
      <c r="C4808" vm="22562">
        <f ca="1"/>
        <v>169.48</v>
      </c>
      <c r="O4808" vm="22563">
        <f ca="1"/>
        <v>520.63</v>
      </c>
      <c r="Q4808" vm="22564">
        <f ca="1"/>
        <v>56.459400000000002</v>
      </c>
    </row>
    <row r="4809" spans="2:17" x14ac:dyDescent="0.2">
      <c r="B4809" vm="22565">
        <f ca="1"/>
        <v>145.83000000000001</v>
      </c>
      <c r="C4809" vm="14957">
        <f ca="1"/>
        <v>169.65</v>
      </c>
      <c r="O4809" vm="22566">
        <f ca="1"/>
        <v>518.99</v>
      </c>
      <c r="Q4809" vm="22567">
        <f ca="1"/>
        <v>56.462800000000001</v>
      </c>
    </row>
    <row r="4810" spans="2:17" x14ac:dyDescent="0.2">
      <c r="B4810" vm="22568">
        <f ca="1"/>
        <v>146.68</v>
      </c>
      <c r="C4810" vm="22569">
        <f ca="1"/>
        <v>170.9</v>
      </c>
      <c r="O4810" vm="21022">
        <f ca="1"/>
        <v>518.22</v>
      </c>
      <c r="Q4810" vm="22570">
        <f ca="1"/>
        <v>56.409399999999998</v>
      </c>
    </row>
    <row r="4811" spans="2:17" x14ac:dyDescent="0.2">
      <c r="B4811" vm="22571">
        <f ca="1"/>
        <v>148.41999999999999</v>
      </c>
      <c r="C4811" vm="22572">
        <f ca="1"/>
        <v>174.8</v>
      </c>
      <c r="O4811" vm="21546">
        <f ca="1"/>
        <v>522</v>
      </c>
      <c r="Q4811" vm="22573">
        <f ca="1"/>
        <v>56.872799999999998</v>
      </c>
    </row>
    <row r="4812" spans="2:17" x14ac:dyDescent="0.2">
      <c r="B4812" vm="22574">
        <f ca="1"/>
        <v>144.91999999999999</v>
      </c>
      <c r="C4812" vm="22575">
        <f ca="1"/>
        <v>167.73</v>
      </c>
      <c r="O4812" vm="22576">
        <f ca="1"/>
        <v>515.26</v>
      </c>
      <c r="Q4812" vm="22577">
        <f ca="1"/>
        <v>56.249400000000001</v>
      </c>
    </row>
    <row r="4813" spans="2:17" x14ac:dyDescent="0.2">
      <c r="B4813" vm="22578">
        <f ca="1"/>
        <v>146.08000000000001</v>
      </c>
      <c r="C4813" vm="22579">
        <f ca="1"/>
        <v>169.21</v>
      </c>
      <c r="O4813" vm="22580">
        <f ca="1"/>
        <v>517.34</v>
      </c>
      <c r="Q4813" vm="11779">
        <f ca="1"/>
        <v>56.599400000000003</v>
      </c>
    </row>
    <row r="4814" spans="2:17" x14ac:dyDescent="0.2">
      <c r="B4814" vm="22581">
        <f ca="1"/>
        <v>143.13999999999999</v>
      </c>
      <c r="C4814" vm="22582">
        <f ca="1"/>
        <v>170.58</v>
      </c>
      <c r="O4814" vm="22583">
        <f ca="1"/>
        <v>522.29999999999995</v>
      </c>
      <c r="Q4814" vm="22584">
        <f ca="1"/>
        <v>56.762799999999999</v>
      </c>
    </row>
    <row r="4815" spans="2:17" x14ac:dyDescent="0.2">
      <c r="B4815" vm="22585">
        <f ca="1"/>
        <v>142.99</v>
      </c>
      <c r="C4815" vm="22586">
        <f ca="1"/>
        <v>168.74</v>
      </c>
      <c r="O4815" vm="22587">
        <f ca="1"/>
        <v>524.21</v>
      </c>
      <c r="Q4815" vm="22588">
        <f ca="1"/>
        <v>59.492699999999999</v>
      </c>
    </row>
    <row r="4816" spans="2:17" x14ac:dyDescent="0.2">
      <c r="B4816" vm="22589">
        <f ca="1"/>
        <v>139.655</v>
      </c>
      <c r="C4816" vm="22590">
        <f ca="1"/>
        <v>167.83</v>
      </c>
      <c r="O4816" vm="22591">
        <f ca="1"/>
        <v>523.66999999999996</v>
      </c>
      <c r="Q4816" vm="22592">
        <f ca="1"/>
        <v>58.332799999999999</v>
      </c>
    </row>
    <row r="4817" spans="2:17" x14ac:dyDescent="0.2">
      <c r="B4817" vm="22593">
        <f ca="1"/>
        <v>141.44999999999999</v>
      </c>
      <c r="C4817" vm="22594">
        <f ca="1"/>
        <v>168.94</v>
      </c>
      <c r="O4817" vm="22595">
        <f ca="1"/>
        <v>524.20000000000005</v>
      </c>
      <c r="Q4817" vm="22596">
        <f ca="1"/>
        <v>57.959400000000002</v>
      </c>
    </row>
    <row r="4818" spans="2:17" x14ac:dyDescent="0.2">
      <c r="B4818" vm="22597">
        <f ca="1"/>
        <v>144.93</v>
      </c>
      <c r="C4818" vm="22598">
        <f ca="1"/>
        <v>173.1</v>
      </c>
      <c r="O4818" vm="22599">
        <f ca="1"/>
        <v>526.75</v>
      </c>
      <c r="Q4818" vm="22600">
        <f ca="1"/>
        <v>58.696100000000001</v>
      </c>
    </row>
    <row r="4819" spans="2:17" x14ac:dyDescent="0.2">
      <c r="B4819" vm="22601">
        <f ca="1"/>
        <v>143.66999999999999</v>
      </c>
      <c r="C4819" vm="22602">
        <f ca="1"/>
        <v>174.28</v>
      </c>
      <c r="O4819" vm="22603">
        <f ca="1"/>
        <v>528.32000000000005</v>
      </c>
      <c r="Q4819" vm="22604">
        <f ca="1"/>
        <v>59.12</v>
      </c>
    </row>
    <row r="4820" spans="2:17" x14ac:dyDescent="0.2">
      <c r="B4820" vm="22605">
        <f ca="1"/>
        <v>142.13999999999999</v>
      </c>
      <c r="C4820" vm="22606">
        <f ca="1"/>
        <v>175.7</v>
      </c>
      <c r="O4820" vm="22607">
        <f ca="1"/>
        <v>524.76</v>
      </c>
      <c r="Q4820" vm="22608">
        <f ca="1"/>
        <v>59.64</v>
      </c>
    </row>
    <row r="4821" spans="2:17" x14ac:dyDescent="0.2">
      <c r="B4821" vm="22609">
        <f ca="1"/>
        <v>138.02000000000001</v>
      </c>
      <c r="C4821" vm="22610">
        <f ca="1"/>
        <v>174.07499999999999</v>
      </c>
      <c r="O4821" vm="22611">
        <f ca="1"/>
        <v>495.44</v>
      </c>
      <c r="Q4821" vm="22612">
        <f ca="1"/>
        <v>59.55</v>
      </c>
    </row>
    <row r="4822" spans="2:17" x14ac:dyDescent="0.2">
      <c r="B4822" vm="13345">
        <f ca="1"/>
        <v>137.9</v>
      </c>
      <c r="C4822" vm="22613">
        <f ca="1"/>
        <v>172.44</v>
      </c>
      <c r="O4822" vm="22614">
        <f ca="1"/>
        <v>498.5</v>
      </c>
      <c r="Q4822" vm="16085">
        <f ca="1"/>
        <v>59.45</v>
      </c>
    </row>
    <row r="4823" spans="2:17" x14ac:dyDescent="0.2">
      <c r="B4823" vm="22615">
        <f ca="1"/>
        <v>137.28</v>
      </c>
      <c r="C4823" vm="22616">
        <f ca="1"/>
        <v>173.01</v>
      </c>
      <c r="O4823" vm="22617">
        <f ca="1"/>
        <v>489.42</v>
      </c>
      <c r="Q4823" vm="1540">
        <f ca="1"/>
        <v>58.8</v>
      </c>
    </row>
    <row r="4824" spans="2:17" x14ac:dyDescent="0.2">
      <c r="B4824" vm="22618">
        <f ca="1"/>
        <v>138.43</v>
      </c>
      <c r="C4824" vm="22619">
        <f ca="1"/>
        <v>176.75</v>
      </c>
      <c r="O4824" vm="22620">
        <f ca="1"/>
        <v>483.24</v>
      </c>
      <c r="Q4824" vm="1184">
        <f ca="1"/>
        <v>58.5</v>
      </c>
    </row>
    <row r="4825" spans="2:17" x14ac:dyDescent="0.2">
      <c r="B4825" vm="14177">
        <f ca="1"/>
        <v>135.66</v>
      </c>
      <c r="C4825" vm="22621">
        <f ca="1"/>
        <v>177.53</v>
      </c>
      <c r="O4825" vm="22622">
        <f ca="1"/>
        <v>482.39</v>
      </c>
      <c r="Q4825" vm="22623">
        <f ca="1"/>
        <v>59.87</v>
      </c>
    </row>
    <row r="4826" spans="2:17" x14ac:dyDescent="0.2">
      <c r="B4826" vm="12488">
        <f ca="1"/>
        <v>131.88</v>
      </c>
      <c r="C4826" vm="22624">
        <f ca="1"/>
        <v>176.93</v>
      </c>
      <c r="O4826" vm="22625">
        <f ca="1"/>
        <v>474.44</v>
      </c>
      <c r="Q4826" vm="22626">
        <f ca="1"/>
        <v>60.12</v>
      </c>
    </row>
    <row r="4827" spans="2:17" x14ac:dyDescent="0.2">
      <c r="B4827" vm="22627">
        <f ca="1"/>
        <v>133.12</v>
      </c>
      <c r="C4827" vm="22628">
        <f ca="1"/>
        <v>175.54</v>
      </c>
      <c r="O4827" vm="22629">
        <f ca="1"/>
        <v>474</v>
      </c>
      <c r="Q4827" vm="1233">
        <f ca="1"/>
        <v>61</v>
      </c>
    </row>
    <row r="4828" spans="2:17" x14ac:dyDescent="0.2">
      <c r="B4828" vm="22630">
        <f ca="1"/>
        <v>132.79499999999999</v>
      </c>
      <c r="C4828" vm="22631">
        <f ca="1"/>
        <v>174.83</v>
      </c>
      <c r="O4828" vm="22040">
        <f ca="1"/>
        <v>478.33</v>
      </c>
      <c r="Q4828" vm="17098">
        <f ca="1"/>
        <v>60</v>
      </c>
    </row>
    <row r="4829" spans="2:17" x14ac:dyDescent="0.2">
      <c r="B4829" vm="13226">
        <f ca="1"/>
        <v>134.21</v>
      </c>
      <c r="C4829" vm="22632">
        <f ca="1"/>
        <v>176.44</v>
      </c>
      <c r="O4829" vm="22633">
        <f ca="1"/>
        <v>477</v>
      </c>
      <c r="Q4829" vm="22634">
        <f ca="1"/>
        <v>60.1</v>
      </c>
    </row>
    <row r="4830" spans="2:17" x14ac:dyDescent="0.2">
      <c r="B4830" vm="22635">
        <f ca="1"/>
        <v>136.13</v>
      </c>
      <c r="C4830" vm="22636">
        <f ca="1"/>
        <v>174.31</v>
      </c>
      <c r="O4830" vm="22637">
        <f ca="1"/>
        <v>488.13</v>
      </c>
      <c r="Q4830" vm="22638">
        <f ca="1"/>
        <v>60.95</v>
      </c>
    </row>
    <row r="4831" spans="2:17" x14ac:dyDescent="0.2">
      <c r="B4831" vm="22639">
        <f ca="1"/>
        <v>137.03</v>
      </c>
      <c r="C4831" vm="15241">
        <f ca="1"/>
        <v>173.5</v>
      </c>
      <c r="O4831" vm="22640">
        <f ca="1"/>
        <v>493.52</v>
      </c>
      <c r="Q4831" vm="22641">
        <f ca="1"/>
        <v>61.26</v>
      </c>
    </row>
    <row r="4832" spans="2:17" x14ac:dyDescent="0.2">
      <c r="B4832" vm="13069">
        <f ca="1"/>
        <v>139</v>
      </c>
      <c r="C4832" vm="22642">
        <f ca="1"/>
        <v>175.9</v>
      </c>
      <c r="O4832" vm="22643">
        <f ca="1"/>
        <v>488.72</v>
      </c>
      <c r="Q4832" vm="22644">
        <f ca="1"/>
        <v>61.28</v>
      </c>
    </row>
    <row r="4833" spans="2:17" x14ac:dyDescent="0.2">
      <c r="B4833" vm="22645">
        <f ca="1"/>
        <v>141.19</v>
      </c>
      <c r="C4833" vm="22646">
        <f ca="1"/>
        <v>177.69</v>
      </c>
      <c r="O4833" vm="22647">
        <f ca="1"/>
        <v>487.45</v>
      </c>
      <c r="Q4833" vm="22648">
        <f ca="1"/>
        <v>60.68</v>
      </c>
    </row>
    <row r="4834" spans="2:17" x14ac:dyDescent="0.2">
      <c r="B4834" vm="20770">
        <f ca="1"/>
        <v>142.5</v>
      </c>
      <c r="C4834" vm="22649">
        <f ca="1"/>
        <v>176.64</v>
      </c>
      <c r="O4834" vm="22650">
        <f ca="1"/>
        <v>492.1</v>
      </c>
      <c r="Q4834" vm="22651">
        <f ca="1"/>
        <v>60.69</v>
      </c>
    </row>
    <row r="4835" spans="2:17" x14ac:dyDescent="0.2">
      <c r="B4835" vm="22652">
        <f ca="1"/>
        <v>148.61000000000001</v>
      </c>
      <c r="C4835" vm="22653">
        <f ca="1"/>
        <v>175.8</v>
      </c>
      <c r="O4835" vm="22654">
        <f ca="1"/>
        <v>489.67</v>
      </c>
      <c r="Q4835" vm="22655">
        <f ca="1"/>
        <v>60.97</v>
      </c>
    </row>
    <row r="4836" spans="2:17" x14ac:dyDescent="0.2">
      <c r="B4836" vm="22656">
        <f ca="1"/>
        <v>148.16</v>
      </c>
      <c r="C4836" vm="22657">
        <f ca="1"/>
        <v>174.215</v>
      </c>
      <c r="O4836" vm="22658">
        <f ca="1"/>
        <v>492.47</v>
      </c>
      <c r="Q4836" vm="22659">
        <f ca="1"/>
        <v>60.84</v>
      </c>
    </row>
    <row r="4837" spans="2:17" x14ac:dyDescent="0.2">
      <c r="B4837" vm="13490">
        <f ca="1"/>
        <v>148</v>
      </c>
      <c r="C4837" vm="22660">
        <f ca="1"/>
        <v>176.14</v>
      </c>
      <c r="O4837" vm="22661">
        <f ca="1"/>
        <v>492.28</v>
      </c>
      <c r="Q4837" vm="22644">
        <f ca="1"/>
        <v>61.28</v>
      </c>
    </row>
    <row r="4838" spans="2:17" x14ac:dyDescent="0.2">
      <c r="B4838" vm="22662">
        <f ca="1"/>
        <v>149.47</v>
      </c>
      <c r="C4838" vm="22663">
        <f ca="1"/>
        <v>179.988</v>
      </c>
      <c r="O4838" vm="22664">
        <f ca="1"/>
        <v>495.2</v>
      </c>
      <c r="Q4838" vm="22665">
        <f ca="1"/>
        <v>61.32</v>
      </c>
    </row>
    <row r="4839" spans="2:17" x14ac:dyDescent="0.2">
      <c r="B4839" vm="22666">
        <f ca="1"/>
        <v>149.12</v>
      </c>
      <c r="C4839" vm="22667">
        <f ca="1"/>
        <v>177.75200000000001</v>
      </c>
      <c r="O4839" vm="22668">
        <f ca="1"/>
        <v>490.6</v>
      </c>
      <c r="Q4839" vm="22669">
        <f ca="1"/>
        <v>60.87</v>
      </c>
    </row>
    <row r="4840" spans="2:17" x14ac:dyDescent="0.2">
      <c r="B4840" vm="22670">
        <f ca="1"/>
        <v>149.94</v>
      </c>
      <c r="C4840" vm="22671">
        <f ca="1"/>
        <v>178.01</v>
      </c>
      <c r="O4840" vm="22637">
        <f ca="1"/>
        <v>488.13</v>
      </c>
      <c r="Q4840" vm="22672">
        <f ca="1"/>
        <v>60.46</v>
      </c>
    </row>
    <row r="4841" spans="2:17" x14ac:dyDescent="0.2">
      <c r="B4841" vm="22673">
        <f ca="1"/>
        <v>150.22</v>
      </c>
      <c r="C4841" vm="22674">
        <f ca="1"/>
        <v>180.15</v>
      </c>
      <c r="O4841" vm="22675">
        <f ca="1"/>
        <v>493.7</v>
      </c>
      <c r="Q4841" vm="22669">
        <f ca="1"/>
        <v>60.87</v>
      </c>
    </row>
    <row r="4842" spans="2:17" x14ac:dyDescent="0.2">
      <c r="B4842" vm="22676">
        <f ca="1"/>
        <v>151.18</v>
      </c>
      <c r="C4842" vm="22677">
        <f ca="1"/>
        <v>179.88</v>
      </c>
      <c r="O4842" vm="20782">
        <f ca="1"/>
        <v>495</v>
      </c>
      <c r="Q4842" vm="22678">
        <f ca="1"/>
        <v>60.66</v>
      </c>
    </row>
    <row r="4843" spans="2:17" x14ac:dyDescent="0.2">
      <c r="B4843" vm="22679">
        <f ca="1"/>
        <v>150.85</v>
      </c>
      <c r="C4843" vm="22680">
        <f ca="1"/>
        <v>180.17</v>
      </c>
      <c r="O4843" vm="22681">
        <f ca="1"/>
        <v>494.47</v>
      </c>
      <c r="Q4843" vm="22682">
        <f ca="1"/>
        <v>60.31</v>
      </c>
    </row>
    <row r="4844" spans="2:17" x14ac:dyDescent="0.2">
      <c r="B4844" vm="22683">
        <f ca="1"/>
        <v>150.69</v>
      </c>
      <c r="C4844" vm="14008">
        <f ca="1"/>
        <v>180.79</v>
      </c>
      <c r="O4844" vm="22684">
        <f ca="1"/>
        <v>459.6</v>
      </c>
      <c r="Q4844" vm="1175">
        <f ca="1"/>
        <v>59.9</v>
      </c>
    </row>
    <row r="4845" spans="2:17" x14ac:dyDescent="0.2">
      <c r="B4845" vm="22685">
        <f ca="1"/>
        <v>153.5</v>
      </c>
      <c r="C4845" vm="14388">
        <f ca="1"/>
        <v>179.07</v>
      </c>
      <c r="O4845" vm="22686">
        <f ca="1"/>
        <v>462</v>
      </c>
      <c r="Q4845" vm="10153">
        <f ca="1"/>
        <v>59.38</v>
      </c>
    </row>
    <row r="4846" spans="2:17" x14ac:dyDescent="0.2">
      <c r="B4846" vm="22687">
        <f ca="1"/>
        <v>153.6</v>
      </c>
      <c r="C4846" vm="14488">
        <f ca="1"/>
        <v>179.9</v>
      </c>
      <c r="O4846" vm="22688">
        <f ca="1"/>
        <v>460.82</v>
      </c>
      <c r="Q4846" vm="22689">
        <f ca="1"/>
        <v>59.54</v>
      </c>
    </row>
    <row r="4847" spans="2:17" x14ac:dyDescent="0.2">
      <c r="B4847" vm="22685">
        <f ca="1"/>
        <v>153.5</v>
      </c>
      <c r="C4847" vm="22690">
        <f ca="1"/>
        <v>184</v>
      </c>
      <c r="O4847" vm="22691">
        <f ca="1"/>
        <v>450.685</v>
      </c>
      <c r="Q4847" vm="22612">
        <f ca="1"/>
        <v>59.55</v>
      </c>
    </row>
    <row r="4848" spans="2:17" x14ac:dyDescent="0.2">
      <c r="B4848" vm="22692">
        <f ca="1"/>
        <v>150.03</v>
      </c>
      <c r="C4848" vm="22693">
        <f ca="1"/>
        <v>182.38</v>
      </c>
      <c r="O4848" vm="22694">
        <f ca="1"/>
        <v>455.97</v>
      </c>
      <c r="Q4848" vm="22695">
        <f ca="1"/>
        <v>59.6</v>
      </c>
    </row>
    <row r="4849" spans="2:17" x14ac:dyDescent="0.2">
      <c r="B4849" vm="22696">
        <f ca="1"/>
        <v>152.78</v>
      </c>
      <c r="C4849" vm="22697">
        <f ca="1"/>
        <v>186.9</v>
      </c>
      <c r="O4849" vm="22698">
        <f ca="1"/>
        <v>454.28</v>
      </c>
      <c r="Q4849" vm="22623">
        <f ca="1"/>
        <v>59.87</v>
      </c>
    </row>
    <row r="4850" spans="2:17" x14ac:dyDescent="0.2">
      <c r="B4850" vm="22699">
        <f ca="1"/>
        <v>156.08500000000001</v>
      </c>
      <c r="C4850" vm="22700">
        <f ca="1"/>
        <v>187.24</v>
      </c>
      <c r="O4850" vm="22701">
        <f ca="1"/>
        <v>455.49</v>
      </c>
      <c r="Q4850" vm="22702">
        <f ca="1"/>
        <v>59.62</v>
      </c>
    </row>
    <row r="4851" spans="2:17" x14ac:dyDescent="0.2">
      <c r="B4851" vm="22703">
        <f ca="1"/>
        <v>156.21</v>
      </c>
      <c r="C4851" vm="22704">
        <f ca="1"/>
        <v>182.76499999999999</v>
      </c>
      <c r="O4851" vm="20692">
        <f ca="1"/>
        <v>450.39</v>
      </c>
      <c r="Q4851" vm="1223">
        <f ca="1"/>
        <v>60.75</v>
      </c>
    </row>
    <row r="4852" spans="2:17" x14ac:dyDescent="0.2">
      <c r="B4852" vm="22705">
        <f ca="1"/>
        <v>156.91</v>
      </c>
      <c r="C4852" vm="15679">
        <f ca="1"/>
        <v>186.74</v>
      </c>
      <c r="O4852" vm="22706">
        <f ca="1"/>
        <v>440.33499999999998</v>
      </c>
      <c r="Q4852" vm="17098">
        <f ca="1"/>
        <v>60</v>
      </c>
    </row>
    <row r="4853" spans="2:17" x14ac:dyDescent="0.2">
      <c r="B4853" vm="22707">
        <f ca="1"/>
        <v>157.96</v>
      </c>
      <c r="C4853" vm="22708">
        <f ca="1"/>
        <v>187.72</v>
      </c>
      <c r="O4853" vm="22709">
        <f ca="1"/>
        <v>442</v>
      </c>
      <c r="Q4853" vm="22710">
        <f ca="1"/>
        <v>60.51</v>
      </c>
    </row>
    <row r="4854" spans="2:17" x14ac:dyDescent="0.2">
      <c r="B4854" vm="13727">
        <f ca="1"/>
        <v>158.86000000000001</v>
      </c>
      <c r="C4854" vm="22711">
        <f ca="1"/>
        <v>187.42500000000001</v>
      </c>
      <c r="O4854" vm="22712">
        <f ca="1"/>
        <v>476.77</v>
      </c>
      <c r="Q4854" vm="22713">
        <f ca="1"/>
        <v>60.03</v>
      </c>
    </row>
    <row r="4855" spans="2:17" x14ac:dyDescent="0.2">
      <c r="B4855" vm="22714">
        <f ca="1"/>
        <v>154.19</v>
      </c>
      <c r="C4855" vm="22715">
        <f ca="1"/>
        <v>183.27</v>
      </c>
      <c r="O4855" vm="22716">
        <f ca="1"/>
        <v>478.6</v>
      </c>
      <c r="Q4855" vm="18161">
        <f ca="1"/>
        <v>60.15</v>
      </c>
    </row>
    <row r="4856" spans="2:17" x14ac:dyDescent="0.2">
      <c r="B4856" vm="22717">
        <f ca="1"/>
        <v>155.62</v>
      </c>
      <c r="C4856" vm="22718">
        <f ca="1"/>
        <v>184.31</v>
      </c>
      <c r="O4856" vm="22719">
        <f ca="1"/>
        <v>486.13</v>
      </c>
      <c r="Q4856" vm="9095">
        <f ca="1"/>
        <v>59.83</v>
      </c>
    </row>
    <row r="4857" spans="2:17" x14ac:dyDescent="0.2">
      <c r="B4857" vm="22720">
        <f ca="1"/>
        <v>155.34</v>
      </c>
      <c r="C4857" vm="22721">
        <f ca="1"/>
        <v>181.47</v>
      </c>
      <c r="O4857" vm="20884">
        <f ca="1"/>
        <v>497</v>
      </c>
      <c r="Q4857" vm="16085">
        <f ca="1"/>
        <v>59.45</v>
      </c>
    </row>
    <row r="4858" spans="2:17" x14ac:dyDescent="0.2">
      <c r="B4858" vm="22722">
        <f ca="1"/>
        <v>156.19999999999999</v>
      </c>
      <c r="C4858" vm="22723">
        <f ca="1"/>
        <v>178.74</v>
      </c>
      <c r="O4858" vm="22724">
        <f ca="1"/>
        <v>497.78</v>
      </c>
      <c r="Q4858" vm="22725">
        <f ca="1"/>
        <v>59.56</v>
      </c>
    </row>
    <row r="4859" spans="2:17" x14ac:dyDescent="0.2">
      <c r="B4859" vm="22726">
        <f ca="1"/>
        <v>154.31</v>
      </c>
      <c r="C4859" vm="22727">
        <f ca="1"/>
        <v>176.94</v>
      </c>
      <c r="O4859" vm="21157">
        <f ca="1"/>
        <v>491</v>
      </c>
      <c r="Q4859" vm="16107">
        <f ca="1"/>
        <v>60.25</v>
      </c>
    </row>
    <row r="4860" spans="2:17" x14ac:dyDescent="0.2">
      <c r="B4860" vm="22728">
        <f ca="1"/>
        <v>156.96</v>
      </c>
      <c r="C4860" vm="15739">
        <f ca="1"/>
        <v>178.08</v>
      </c>
      <c r="O4860" vm="22729">
        <f ca="1"/>
        <v>483.78</v>
      </c>
      <c r="Q4860" vm="22730">
        <f ca="1"/>
        <v>58.975000000000001</v>
      </c>
    </row>
    <row r="4861" spans="2:17" x14ac:dyDescent="0.2">
      <c r="B4861" vm="22731">
        <f ca="1"/>
        <v>157.49</v>
      </c>
      <c r="C4861" vm="14415">
        <f ca="1"/>
        <v>179.94</v>
      </c>
      <c r="O4861" vm="22732">
        <f ca="1"/>
        <v>488.96</v>
      </c>
      <c r="Q4861" vm="22733">
        <f ca="1"/>
        <v>60.05</v>
      </c>
    </row>
    <row r="4862" spans="2:17" x14ac:dyDescent="0.2">
      <c r="B4862" vm="22734">
        <f ca="1"/>
        <v>151.33000000000001</v>
      </c>
      <c r="C4862" vm="22735">
        <f ca="1"/>
        <v>169.68</v>
      </c>
      <c r="O4862" vm="21991">
        <f ca="1"/>
        <v>492</v>
      </c>
      <c r="Q4862" vm="22736">
        <f ca="1"/>
        <v>60.11</v>
      </c>
    </row>
    <row r="4863" spans="2:17" x14ac:dyDescent="0.2">
      <c r="B4863" vm="22737">
        <f ca="1"/>
        <v>174.37</v>
      </c>
      <c r="C4863" vm="22738">
        <f ca="1"/>
        <v>177.79499999999999</v>
      </c>
      <c r="O4863" vm="22739">
        <f ca="1"/>
        <v>495.71</v>
      </c>
      <c r="Q4863" vm="22740">
        <f ca="1"/>
        <v>60.18</v>
      </c>
    </row>
    <row r="4864" spans="2:17" x14ac:dyDescent="0.2">
      <c r="B4864" vm="22741">
        <f ca="1"/>
        <v>169.05799999999999</v>
      </c>
      <c r="C4864" vm="15424">
        <f ca="1"/>
        <v>182.75</v>
      </c>
      <c r="O4864" vm="22732">
        <f ca="1"/>
        <v>488.96</v>
      </c>
      <c r="Q4864" vm="1421">
        <f ca="1"/>
        <v>60.2</v>
      </c>
    </row>
    <row r="4865" spans="2:17" x14ac:dyDescent="0.2">
      <c r="B4865" vm="22742">
        <f ca="1"/>
        <v>165.61199999999999</v>
      </c>
      <c r="C4865" vm="22743">
        <f ca="1"/>
        <v>181.09</v>
      </c>
      <c r="O4865" vm="22744">
        <f ca="1"/>
        <v>479.26</v>
      </c>
      <c r="Q4865" vm="22745">
        <f ca="1"/>
        <v>59.31</v>
      </c>
    </row>
    <row r="4866" spans="2:17" x14ac:dyDescent="0.2">
      <c r="B4866" vm="22746">
        <f ca="1"/>
        <v>164.3</v>
      </c>
      <c r="C4866" vm="22747">
        <f ca="1"/>
        <v>181.63499999999999</v>
      </c>
      <c r="O4866" vm="22748">
        <f ca="1"/>
        <v>484.28</v>
      </c>
      <c r="Q4866" vm="8805">
        <f ca="1"/>
        <v>58.94</v>
      </c>
    </row>
    <row r="4867" spans="2:17" x14ac:dyDescent="0.2">
      <c r="B4867" vm="22749">
        <f ca="1"/>
        <v>164.785</v>
      </c>
      <c r="C4867" vm="22750">
        <f ca="1"/>
        <v>180.85</v>
      </c>
      <c r="O4867" vm="22751">
        <f ca="1"/>
        <v>490.86</v>
      </c>
      <c r="Q4867" vm="22702">
        <f ca="1"/>
        <v>59.62</v>
      </c>
    </row>
    <row r="4868" spans="2:17" x14ac:dyDescent="0.2">
      <c r="B4868" vm="22752">
        <f ca="1"/>
        <v>167.56</v>
      </c>
      <c r="C4868" vm="22753">
        <f ca="1"/>
        <v>186.99</v>
      </c>
      <c r="O4868" vm="22754">
        <f ca="1"/>
        <v>492.48</v>
      </c>
      <c r="Q4868" vm="17098">
        <f ca="1"/>
        <v>60</v>
      </c>
    </row>
    <row r="4869" spans="2:17" x14ac:dyDescent="0.2">
      <c r="B4869" vm="22755">
        <f ca="1"/>
        <v>167.46</v>
      </c>
      <c r="C4869" vm="22756">
        <f ca="1"/>
        <v>186.28</v>
      </c>
      <c r="O4869" vm="20974">
        <f ca="1"/>
        <v>496</v>
      </c>
      <c r="Q4869" vm="22757">
        <f ca="1"/>
        <v>60.17</v>
      </c>
    </row>
    <row r="4870" spans="2:17" x14ac:dyDescent="0.2">
      <c r="B4870" vm="20665">
        <f ca="1"/>
        <v>168.5</v>
      </c>
      <c r="C4870" vm="22758">
        <f ca="1"/>
        <v>188.92</v>
      </c>
      <c r="O4870" vm="22759">
        <f ca="1"/>
        <v>504.17</v>
      </c>
      <c r="Q4870" vm="22760">
        <f ca="1"/>
        <v>60.63</v>
      </c>
    </row>
    <row r="4871" spans="2:17" x14ac:dyDescent="0.2">
      <c r="B4871" vm="19811">
        <f ca="1"/>
        <v>169</v>
      </c>
      <c r="C4871" vm="22761">
        <f ca="1"/>
        <v>187.44</v>
      </c>
      <c r="O4871" vm="22762">
        <f ca="1"/>
        <v>502.14</v>
      </c>
      <c r="Q4871" vm="1421">
        <f ca="1"/>
        <v>60.2</v>
      </c>
    </row>
    <row r="4872" spans="2:17" x14ac:dyDescent="0.2">
      <c r="B4872" vm="13879">
        <f ca="1"/>
        <v>169.39</v>
      </c>
      <c r="C4872" vm="22763">
        <f ca="1"/>
        <v>188.88</v>
      </c>
      <c r="O4872" vm="22764">
        <f ca="1"/>
        <v>509</v>
      </c>
      <c r="Q4872" vm="22765">
        <f ca="1"/>
        <v>60.41</v>
      </c>
    </row>
    <row r="4873" spans="2:17" x14ac:dyDescent="0.2">
      <c r="B4873" vm="22766">
        <f ca="1"/>
        <v>168.02500000000001</v>
      </c>
      <c r="C4873" vm="16957">
        <f ca="1"/>
        <v>189.16</v>
      </c>
      <c r="O4873" vm="22767">
        <f ca="1"/>
        <v>512.04999999999995</v>
      </c>
      <c r="Q4873" vm="1237">
        <f ca="1"/>
        <v>60.62</v>
      </c>
    </row>
    <row r="4874" spans="2:17" x14ac:dyDescent="0.2">
      <c r="B4874" vm="22768">
        <f ca="1"/>
        <v>164.26</v>
      </c>
      <c r="C4874" vm="14597">
        <f ca="1"/>
        <v>188</v>
      </c>
      <c r="O4874" vm="22769">
        <f ca="1"/>
        <v>514.58000000000004</v>
      </c>
      <c r="Q4874" vm="22770">
        <f ca="1"/>
        <v>60.52</v>
      </c>
    </row>
    <row r="4875" spans="2:17" x14ac:dyDescent="0.2">
      <c r="B4875" vm="13862">
        <f ca="1"/>
        <v>169.77</v>
      </c>
      <c r="C4875" vm="22771">
        <f ca="1"/>
        <v>183.82</v>
      </c>
      <c r="O4875" vm="22772">
        <f ca="1"/>
        <v>514.83000000000004</v>
      </c>
      <c r="Q4875" vm="9095">
        <f ca="1"/>
        <v>59.83</v>
      </c>
    </row>
    <row r="4876" spans="2:17" x14ac:dyDescent="0.2">
      <c r="B4876" vm="22773">
        <f ca="1"/>
        <v>170.63</v>
      </c>
      <c r="C4876" vm="22774">
        <f ca="1"/>
        <v>185.97</v>
      </c>
      <c r="O4876" vm="21479">
        <f ca="1"/>
        <v>520</v>
      </c>
      <c r="Q4876" vm="22775">
        <f ca="1"/>
        <v>64.22</v>
      </c>
    </row>
    <row r="4877" spans="2:17" x14ac:dyDescent="0.2">
      <c r="B4877" vm="22776">
        <f ca="1"/>
        <v>173.29</v>
      </c>
      <c r="C4877" vm="22777">
        <f ca="1"/>
        <v>185.6</v>
      </c>
      <c r="O4877" vm="22778">
        <f ca="1"/>
        <v>522.94000000000005</v>
      </c>
      <c r="Q4877" vm="10283">
        <f ca="1"/>
        <v>64.239999999999995</v>
      </c>
    </row>
    <row r="4878" spans="2:17" x14ac:dyDescent="0.2">
      <c r="B4878" vm="22779">
        <f ca="1"/>
        <v>174.18</v>
      </c>
      <c r="C4878" vm="22780">
        <f ca="1"/>
        <v>183.76</v>
      </c>
      <c r="O4878" vm="22781">
        <f ca="1"/>
        <v>524.63</v>
      </c>
      <c r="Q4878" vm="22782">
        <f ca="1"/>
        <v>64.42</v>
      </c>
    </row>
    <row r="4879" spans="2:17" x14ac:dyDescent="0.2">
      <c r="B4879" vm="22783">
        <f ca="1"/>
        <v>176.19200000000001</v>
      </c>
      <c r="C4879" vm="22784">
        <f ca="1"/>
        <v>184.34</v>
      </c>
      <c r="O4879" vm="22785">
        <f ca="1"/>
        <v>518.32000000000005</v>
      </c>
      <c r="Q4879" vm="22786">
        <f ca="1"/>
        <v>64.53</v>
      </c>
    </row>
    <row r="4880" spans="2:17" x14ac:dyDescent="0.2">
      <c r="B4880" vm="22787">
        <f ca="1"/>
        <v>176.9</v>
      </c>
      <c r="C4880" vm="15420">
        <f ca="1"/>
        <v>182.3</v>
      </c>
      <c r="O4880" vm="22788">
        <f ca="1"/>
        <v>522.82000000000005</v>
      </c>
      <c r="Q4880" vm="22789">
        <f ca="1"/>
        <v>64.98</v>
      </c>
    </row>
    <row r="4881" spans="2:17" x14ac:dyDescent="0.2">
      <c r="B4881" vm="22790">
        <f ca="1"/>
        <v>176.64400000000001</v>
      </c>
      <c r="C4881" vm="22791">
        <f ca="1"/>
        <v>183.88</v>
      </c>
      <c r="O4881" vm="22785">
        <f ca="1"/>
        <v>518.32000000000005</v>
      </c>
      <c r="Q4881" vm="22792">
        <f ca="1"/>
        <v>65.17</v>
      </c>
    </row>
    <row r="4882" spans="2:17" x14ac:dyDescent="0.2">
      <c r="B4882" vm="22793">
        <f ca="1"/>
        <v>177.07</v>
      </c>
      <c r="C4882" vm="22794">
        <f ca="1"/>
        <v>183.66</v>
      </c>
      <c r="O4882" vm="22795">
        <f ca="1"/>
        <v>516.11</v>
      </c>
      <c r="Q4882" vm="22796">
        <f ca="1"/>
        <v>65.13</v>
      </c>
    </row>
    <row r="4883" spans="2:17" x14ac:dyDescent="0.2">
      <c r="B4883" vm="22797">
        <f ca="1"/>
        <v>174.98</v>
      </c>
      <c r="C4883" vm="22798">
        <f ca="1"/>
        <v>181.65</v>
      </c>
      <c r="O4883" vm="22799">
        <f ca="1"/>
        <v>506.65</v>
      </c>
      <c r="Q4883" vm="8636">
        <f ca="1"/>
        <v>65.22</v>
      </c>
    </row>
    <row r="4884" spans="2:17" x14ac:dyDescent="0.2">
      <c r="B4884" vm="15011">
        <f ca="1"/>
        <v>174.45</v>
      </c>
      <c r="C4884" vm="22800">
        <f ca="1"/>
        <v>179.93</v>
      </c>
      <c r="O4884" vm="22801">
        <f ca="1"/>
        <v>492.34</v>
      </c>
      <c r="Q4884" vm="18472">
        <f ca="1"/>
        <v>64.75</v>
      </c>
    </row>
    <row r="4885" spans="2:17" x14ac:dyDescent="0.2">
      <c r="B4885" vm="13949">
        <f ca="1"/>
        <v>175.43</v>
      </c>
      <c r="C4885" vm="22802">
        <f ca="1"/>
        <v>181.7</v>
      </c>
      <c r="O4885" vm="22803">
        <f ca="1"/>
        <v>482.32</v>
      </c>
      <c r="Q4885" vm="22804">
        <f ca="1"/>
        <v>64.930000000000007</v>
      </c>
    </row>
    <row r="4886" spans="2:17" x14ac:dyDescent="0.2">
      <c r="B4886" vm="22805">
        <f ca="1"/>
        <v>175.2</v>
      </c>
      <c r="C4886" vm="22806">
        <f ca="1"/>
        <v>181.31</v>
      </c>
      <c r="O4886" vm="22807">
        <f ca="1"/>
        <v>482.41</v>
      </c>
      <c r="Q4886" vm="22808">
        <f ca="1"/>
        <v>64.67</v>
      </c>
    </row>
    <row r="4887" spans="2:17" x14ac:dyDescent="0.2">
      <c r="B4887" vm="22809">
        <f ca="1"/>
        <v>171.86</v>
      </c>
      <c r="C4887" vm="22810">
        <f ca="1"/>
        <v>178.3</v>
      </c>
      <c r="O4887" vm="22811">
        <f ca="1"/>
        <v>494.13</v>
      </c>
      <c r="Q4887" vm="22812">
        <f ca="1"/>
        <v>65.510000000000005</v>
      </c>
    </row>
    <row r="4888" spans="2:17" x14ac:dyDescent="0.2">
      <c r="B4888" vm="22813">
        <f ca="1"/>
        <v>172.54</v>
      </c>
      <c r="C4888" vm="22814">
        <f ca="1"/>
        <v>177.7</v>
      </c>
      <c r="O4888" vm="22815">
        <f ca="1"/>
        <v>498.56</v>
      </c>
      <c r="Q4888" vm="22816">
        <f ca="1"/>
        <v>65.989999999999995</v>
      </c>
    </row>
    <row r="4889" spans="2:17" x14ac:dyDescent="0.2">
      <c r="B4889" vm="22817">
        <f ca="1"/>
        <v>173.28</v>
      </c>
      <c r="C4889" vm="22818">
        <f ca="1"/>
        <v>177.64</v>
      </c>
      <c r="O4889" vm="22819">
        <f ca="1"/>
        <v>508.7</v>
      </c>
      <c r="Q4889" vm="8557">
        <f ca="1"/>
        <v>66.569999999999993</v>
      </c>
    </row>
    <row r="4890" spans="2:17" x14ac:dyDescent="0.2">
      <c r="B4890" vm="22805">
        <f ca="1"/>
        <v>175.2</v>
      </c>
      <c r="C4890" vm="22820">
        <f ca="1"/>
        <v>180.1</v>
      </c>
      <c r="O4890" vm="22821">
        <f ca="1"/>
        <v>503.65</v>
      </c>
      <c r="Q4890" vm="22822">
        <f ca="1"/>
        <v>67.06</v>
      </c>
    </row>
    <row r="4891" spans="2:17" x14ac:dyDescent="0.2">
      <c r="B4891" vm="22823">
        <f ca="1"/>
        <v>175.89500000000001</v>
      </c>
      <c r="C4891" vm="22824">
        <f ca="1"/>
        <v>181.745</v>
      </c>
      <c r="O4891" vm="22825">
        <f ca="1"/>
        <v>502.04</v>
      </c>
      <c r="Q4891" vm="18614">
        <f ca="1"/>
        <v>67.400000000000006</v>
      </c>
    </row>
    <row r="4892" spans="2:17" x14ac:dyDescent="0.2">
      <c r="B4892" vm="22826">
        <f ca="1"/>
        <v>177.05</v>
      </c>
      <c r="C4892" vm="15434">
        <f ca="1"/>
        <v>184.9</v>
      </c>
      <c r="O4892" vm="21157">
        <f ca="1"/>
        <v>491</v>
      </c>
      <c r="Q4892" vm="22827">
        <f ca="1"/>
        <v>67.19</v>
      </c>
    </row>
    <row r="4893" spans="2:17" x14ac:dyDescent="0.2">
      <c r="B4893" vm="22828">
        <f ca="1"/>
        <v>174.97</v>
      </c>
      <c r="C4893" vm="22829">
        <f ca="1"/>
        <v>184.07</v>
      </c>
      <c r="O4893" vm="22751">
        <f ca="1"/>
        <v>490.86</v>
      </c>
      <c r="Q4893" vm="10363">
        <f ca="1"/>
        <v>66.95</v>
      </c>
    </row>
    <row r="4894" spans="2:17" x14ac:dyDescent="0.2">
      <c r="B4894" vm="22830">
        <f ca="1"/>
        <v>176.22</v>
      </c>
      <c r="C4894" vm="14580">
        <f ca="1"/>
        <v>187.06</v>
      </c>
      <c r="O4894" vm="20801">
        <f ca="1"/>
        <v>500</v>
      </c>
      <c r="Q4894" vm="22831">
        <f ca="1"/>
        <v>66.849999999999994</v>
      </c>
    </row>
    <row r="4895" spans="2:17" x14ac:dyDescent="0.2">
      <c r="B4895" vm="22832">
        <f ca="1"/>
        <v>178.25</v>
      </c>
      <c r="C4895" vm="22833">
        <f ca="1"/>
        <v>188.01499999999999</v>
      </c>
      <c r="O4895" vm="22834">
        <f ca="1"/>
        <v>490.28</v>
      </c>
      <c r="Q4895" vm="22835">
        <f ca="1"/>
        <v>66.3</v>
      </c>
    </row>
    <row r="4896" spans="2:17" x14ac:dyDescent="0.2">
      <c r="B4896" vm="14233">
        <f ca="1"/>
        <v>176.11</v>
      </c>
      <c r="C4896" vm="22836">
        <f ca="1"/>
        <v>186.09</v>
      </c>
      <c r="O4896" vm="22837">
        <f ca="1"/>
        <v>496.83</v>
      </c>
      <c r="Q4896" vm="22838">
        <f ca="1"/>
        <v>66.540000000000006</v>
      </c>
    </row>
    <row r="4897" spans="2:17" x14ac:dyDescent="0.2">
      <c r="B4897" vm="15943">
        <f ca="1"/>
        <v>174.22</v>
      </c>
      <c r="C4897" vm="15801">
        <f ca="1"/>
        <v>183.08</v>
      </c>
      <c r="O4897" vm="22839">
        <f ca="1"/>
        <v>491.33</v>
      </c>
      <c r="Q4897" vm="22840">
        <f ca="1"/>
        <v>66.92</v>
      </c>
    </row>
    <row r="4898" spans="2:17" x14ac:dyDescent="0.2">
      <c r="B4898" vm="22841">
        <f ca="1"/>
        <v>175.46</v>
      </c>
      <c r="C4898" vm="22842">
        <f ca="1"/>
        <v>182.52</v>
      </c>
      <c r="O4898" vm="22843">
        <f ca="1"/>
        <v>490.71</v>
      </c>
      <c r="Q4898" vm="8446">
        <f ca="1"/>
        <v>67.63</v>
      </c>
    </row>
    <row r="4899" spans="2:17" x14ac:dyDescent="0.2">
      <c r="B4899" vm="22844">
        <f ca="1"/>
        <v>177.14</v>
      </c>
      <c r="C4899" vm="22845">
        <f ca="1"/>
        <v>183.73500000000001</v>
      </c>
      <c r="O4899" vm="22846">
        <f ca="1"/>
        <v>480.04</v>
      </c>
      <c r="Q4899" vm="22847">
        <f ca="1"/>
        <v>67.349999999999994</v>
      </c>
    </row>
    <row r="4900" spans="2:17" x14ac:dyDescent="0.2">
      <c r="B4900" vm="22848">
        <f ca="1"/>
        <v>175.37</v>
      </c>
      <c r="C4900" vm="22849">
        <f ca="1"/>
        <v>182.91</v>
      </c>
      <c r="O4900" vm="22850">
        <f ca="1"/>
        <v>484.44</v>
      </c>
      <c r="Q4900" vm="22851">
        <f ca="1"/>
        <v>68.260000000000005</v>
      </c>
    </row>
    <row r="4901" spans="2:17" x14ac:dyDescent="0.2">
      <c r="B4901" vm="14336">
        <f ca="1"/>
        <v>177</v>
      </c>
      <c r="C4901" vm="22852">
        <f ca="1"/>
        <v>187.8</v>
      </c>
      <c r="O4901" vm="22853">
        <f ca="1"/>
        <v>488.86</v>
      </c>
      <c r="Q4901" vm="22854">
        <f ca="1"/>
        <v>68.05</v>
      </c>
    </row>
    <row r="4902" spans="2:17" x14ac:dyDescent="0.2">
      <c r="B4902" vm="22855">
        <f ca="1"/>
        <v>180.16</v>
      </c>
      <c r="C4902" vm="22856">
        <f ca="1"/>
        <v>189.33</v>
      </c>
      <c r="O4902" vm="22857">
        <f ca="1"/>
        <v>490.64</v>
      </c>
      <c r="Q4902" vm="22858">
        <f ca="1"/>
        <v>67.17</v>
      </c>
    </row>
    <row r="4903" spans="2:17" x14ac:dyDescent="0.2">
      <c r="B4903" vm="22859">
        <f ca="1"/>
        <v>179.62</v>
      </c>
      <c r="C4903" vm="22860">
        <f ca="1"/>
        <v>186.81</v>
      </c>
      <c r="O4903" vm="22861">
        <f ca="1"/>
        <v>484.5</v>
      </c>
      <c r="Q4903" vm="18614">
        <f ca="1"/>
        <v>67.400000000000006</v>
      </c>
    </row>
    <row r="4904" spans="2:17" x14ac:dyDescent="0.2">
      <c r="B4904" vm="22862">
        <f ca="1"/>
        <v>182.63</v>
      </c>
      <c r="C4904" vm="14173">
        <f ca="1"/>
        <v>186.92</v>
      </c>
      <c r="O4904" vm="22863">
        <f ca="1"/>
        <v>485.05</v>
      </c>
      <c r="Q4904" vm="8753">
        <f ca="1"/>
        <v>68.290000000000006</v>
      </c>
    </row>
    <row r="4905" spans="2:17" x14ac:dyDescent="0.2">
      <c r="B4905" vm="22864">
        <f ca="1"/>
        <v>184.18</v>
      </c>
      <c r="C4905" vm="22865">
        <f ca="1"/>
        <v>195.005</v>
      </c>
      <c r="O4905" vm="22866">
        <f ca="1"/>
        <v>496.37</v>
      </c>
      <c r="Q4905" vm="8377">
        <f ca="1"/>
        <v>67.87</v>
      </c>
    </row>
    <row r="4906" spans="2:17" x14ac:dyDescent="0.2">
      <c r="B4906" vm="22867">
        <f ca="1"/>
        <v>184.32</v>
      </c>
      <c r="C4906" vm="17780">
        <f ca="1"/>
        <v>197.73</v>
      </c>
      <c r="O4906" vm="22868">
        <f ca="1"/>
        <v>506.745</v>
      </c>
      <c r="Q4906" vm="22869">
        <f ca="1"/>
        <v>67.89</v>
      </c>
    </row>
    <row r="4907" spans="2:17" x14ac:dyDescent="0.2">
      <c r="B4907" vm="22870">
        <f ca="1"/>
        <v>183.03</v>
      </c>
      <c r="C4907" vm="17626">
        <f ca="1"/>
        <v>193.49</v>
      </c>
      <c r="O4907" vm="21723">
        <f ca="1"/>
        <v>494.26</v>
      </c>
      <c r="Q4907" vm="22871">
        <f ca="1"/>
        <v>67.44</v>
      </c>
    </row>
    <row r="4908" spans="2:17" x14ac:dyDescent="0.2">
      <c r="B4908" vm="22872">
        <f ca="1"/>
        <v>182.05</v>
      </c>
      <c r="C4908" vm="22873">
        <f ca="1"/>
        <v>197.28</v>
      </c>
      <c r="O4908" vm="22874">
        <f ca="1"/>
        <v>497.12</v>
      </c>
      <c r="Q4908" vm="22875">
        <f ca="1"/>
        <v>67.81</v>
      </c>
    </row>
    <row r="4909" spans="2:17" x14ac:dyDescent="0.2">
      <c r="B4909" vm="22876">
        <f ca="1"/>
        <v>184.85</v>
      </c>
      <c r="C4909" vm="14693">
        <f ca="1"/>
        <v>199.94</v>
      </c>
      <c r="O4909" vm="22877">
        <f ca="1"/>
        <v>489</v>
      </c>
      <c r="Q4909" vm="22878">
        <f ca="1"/>
        <v>68.16</v>
      </c>
    </row>
    <row r="4910" spans="2:17" x14ac:dyDescent="0.2">
      <c r="B4910" vm="22879">
        <f ca="1"/>
        <v>185.85499999999999</v>
      </c>
      <c r="C4910" vm="22880">
        <f ca="1"/>
        <v>198.65</v>
      </c>
      <c r="O4910" vm="22881">
        <f ca="1"/>
        <v>489.19</v>
      </c>
      <c r="Q4910" vm="22882">
        <f ca="1"/>
        <v>69.900000000000006</v>
      </c>
    </row>
    <row r="4911" spans="2:17" x14ac:dyDescent="0.2">
      <c r="B4911" vm="22883">
        <f ca="1"/>
        <v>189.89500000000001</v>
      </c>
      <c r="C4911" vm="22884">
        <f ca="1"/>
        <v>200.04</v>
      </c>
      <c r="O4911" vm="21169">
        <f ca="1"/>
        <v>488.33</v>
      </c>
      <c r="Q4911" vm="22882">
        <f ca="1"/>
        <v>69.900000000000006</v>
      </c>
    </row>
    <row r="4912" spans="2:17" x14ac:dyDescent="0.2">
      <c r="B4912" vm="22885">
        <f ca="1"/>
        <v>190.31</v>
      </c>
      <c r="C4912" vm="22886">
        <f ca="1"/>
        <v>199.4</v>
      </c>
      <c r="O4912" vm="22887">
        <f ca="1"/>
        <v>490.94</v>
      </c>
      <c r="Q4912" vm="8681">
        <f ca="1"/>
        <v>70.099999999999994</v>
      </c>
    </row>
    <row r="4913" spans="2:17" x14ac:dyDescent="0.2">
      <c r="B4913" vm="22888">
        <f ca="1"/>
        <v>189.15</v>
      </c>
      <c r="C4913" vm="22889">
        <f ca="1"/>
        <v>199.995</v>
      </c>
      <c r="O4913" vm="22890">
        <f ca="1"/>
        <v>497.7</v>
      </c>
      <c r="Q4913" vm="22891">
        <f ca="1"/>
        <v>70.180000000000007</v>
      </c>
    </row>
    <row r="4914" spans="2:17" x14ac:dyDescent="0.2">
      <c r="B4914" vm="22892">
        <f ca="1"/>
        <v>189.845</v>
      </c>
      <c r="C4914" vm="22893">
        <f ca="1"/>
        <v>200.09</v>
      </c>
      <c r="O4914" vm="22894">
        <f ca="1"/>
        <v>506.92</v>
      </c>
      <c r="Q4914" vm="22882">
        <f ca="1"/>
        <v>69.900000000000006</v>
      </c>
    </row>
    <row r="4915" spans="2:17" x14ac:dyDescent="0.2">
      <c r="B4915" vm="22895">
        <f ca="1"/>
        <v>185.08</v>
      </c>
      <c r="C4915" vm="22896">
        <f ca="1"/>
        <v>194.8</v>
      </c>
      <c r="O4915" vm="21071">
        <f ca="1"/>
        <v>524.24</v>
      </c>
      <c r="Q4915" vm="8666">
        <f ca="1"/>
        <v>69.3</v>
      </c>
    </row>
    <row r="4916" spans="2:17" x14ac:dyDescent="0.2">
      <c r="B4916" vm="22897">
        <f ca="1"/>
        <v>184.92</v>
      </c>
      <c r="C4916" vm="22898">
        <f ca="1"/>
        <v>194.56</v>
      </c>
      <c r="O4916" vm="22899">
        <f ca="1"/>
        <v>533.9</v>
      </c>
      <c r="Q4916" vm="9129">
        <f ca="1"/>
        <v>69.819999999999993</v>
      </c>
    </row>
    <row r="4917" spans="2:17" x14ac:dyDescent="0.2">
      <c r="B4917" vm="22900">
        <f ca="1"/>
        <v>187.36</v>
      </c>
      <c r="C4917" vm="22901">
        <f ca="1"/>
        <v>195.59</v>
      </c>
      <c r="O4917" vm="22902">
        <f ca="1"/>
        <v>554</v>
      </c>
      <c r="Q4917" vm="22891">
        <f ca="1"/>
        <v>70.180000000000007</v>
      </c>
    </row>
    <row r="4918" spans="2:17" x14ac:dyDescent="0.2">
      <c r="B4918" vm="22903">
        <f ca="1"/>
        <v>182.965</v>
      </c>
      <c r="C4918" vm="22904">
        <f ca="1"/>
        <v>191.35</v>
      </c>
      <c r="O4918" vm="22905">
        <f ca="1"/>
        <v>564.5</v>
      </c>
      <c r="Q4918" vm="22906">
        <f ca="1"/>
        <v>70.680000000000007</v>
      </c>
    </row>
    <row r="4919" spans="2:17" x14ac:dyDescent="0.2">
      <c r="B4919" vm="22907">
        <f ca="1"/>
        <v>181.93</v>
      </c>
      <c r="C4919" vm="14602">
        <f ca="1"/>
        <v>189.59</v>
      </c>
      <c r="O4919" vm="22908">
        <f ca="1"/>
        <v>567.12</v>
      </c>
      <c r="Q4919" vm="10917">
        <f ca="1"/>
        <v>71.2</v>
      </c>
    </row>
    <row r="4920" spans="2:17" x14ac:dyDescent="0.2">
      <c r="B4920" vm="22909">
        <f ca="1"/>
        <v>178.88</v>
      </c>
      <c r="C4920" vm="22910">
        <f ca="1"/>
        <v>181.14</v>
      </c>
      <c r="O4920" vm="22911">
        <f ca="1"/>
        <v>563.04999999999995</v>
      </c>
      <c r="Q4920" vm="22912">
        <f ca="1"/>
        <v>70.86</v>
      </c>
    </row>
    <row r="4921" spans="2:17" x14ac:dyDescent="0.2">
      <c r="B4921" vm="22913">
        <f ca="1"/>
        <v>180.59</v>
      </c>
      <c r="C4921" vm="22914">
        <f ca="1"/>
        <v>185</v>
      </c>
      <c r="O4921" vm="22915">
        <f ca="1"/>
        <v>558.79</v>
      </c>
      <c r="Q4921" vm="10804">
        <f ca="1"/>
        <v>70.47</v>
      </c>
    </row>
    <row r="4922" spans="2:17" x14ac:dyDescent="0.2">
      <c r="B4922" vm="22872">
        <f ca="1"/>
        <v>182.05</v>
      </c>
      <c r="C4922" vm="22916">
        <f ca="1"/>
        <v>184.1</v>
      </c>
      <c r="O4922" vm="22917">
        <f ca="1"/>
        <v>560</v>
      </c>
      <c r="Q4922" vm="22918">
        <f ca="1"/>
        <v>70.52</v>
      </c>
    </row>
    <row r="4923" spans="2:17" x14ac:dyDescent="0.2">
      <c r="B4923" vm="22919">
        <f ca="1"/>
        <v>173.6</v>
      </c>
      <c r="C4923" vm="22920">
        <f ca="1"/>
        <v>183.2</v>
      </c>
      <c r="O4923" vm="22921">
        <f ca="1"/>
        <v>562</v>
      </c>
      <c r="Q4923" vm="22922">
        <f ca="1"/>
        <v>70.599999999999994</v>
      </c>
    </row>
    <row r="4924" spans="2:17" x14ac:dyDescent="0.2">
      <c r="B4924" vm="22923">
        <f ca="1"/>
        <v>172.52</v>
      </c>
      <c r="C4924" vm="22849">
        <f ca="1"/>
        <v>182.91</v>
      </c>
      <c r="O4924" vm="22917">
        <f ca="1"/>
        <v>560</v>
      </c>
      <c r="Q4924" vm="22924">
        <f ca="1"/>
        <v>70.23</v>
      </c>
    </row>
    <row r="4925" spans="2:17" x14ac:dyDescent="0.2">
      <c r="B4925" vm="22925">
        <f ca="1"/>
        <v>167.15</v>
      </c>
      <c r="C4925" vm="14442">
        <f ca="1"/>
        <v>180.39</v>
      </c>
      <c r="O4925" vm="22926">
        <f ca="1"/>
        <v>565.71</v>
      </c>
      <c r="Q4925" vm="22927">
        <f ca="1"/>
        <v>69.849999999999994</v>
      </c>
    </row>
    <row r="4926" spans="2:17" x14ac:dyDescent="0.2">
      <c r="B4926" vm="22928">
        <f ca="1"/>
        <v>168.83</v>
      </c>
      <c r="C4926" vm="22929">
        <f ca="1"/>
        <v>183.84</v>
      </c>
      <c r="O4926" vm="22930">
        <f ca="1"/>
        <v>566.9</v>
      </c>
      <c r="Q4926" vm="8701">
        <f ca="1"/>
        <v>69.55</v>
      </c>
    </row>
    <row r="4927" spans="2:17" x14ac:dyDescent="0.2">
      <c r="B4927" vm="17165">
        <f ca="1"/>
        <v>170.24</v>
      </c>
      <c r="C4927" vm="22931">
        <f ca="1"/>
        <v>184.72</v>
      </c>
      <c r="O4927" vm="22932">
        <f ca="1"/>
        <v>565.44000000000005</v>
      </c>
      <c r="Q4927" vm="22933">
        <f ca="1"/>
        <v>69.180000000000007</v>
      </c>
    </row>
    <row r="4928" spans="2:17" x14ac:dyDescent="0.2">
      <c r="B4928" vm="22934">
        <f ca="1"/>
        <v>173.24</v>
      </c>
      <c r="C4928" vm="15351">
        <f ca="1"/>
        <v>185.05</v>
      </c>
      <c r="O4928" vm="22935">
        <f ca="1"/>
        <v>577.20000000000005</v>
      </c>
      <c r="Q4928" vm="22936">
        <f ca="1"/>
        <v>68.91</v>
      </c>
    </row>
    <row r="4929" spans="2:17" x14ac:dyDescent="0.2">
      <c r="B4929" vm="22937">
        <f ca="1"/>
        <v>170.25</v>
      </c>
      <c r="C4929" vm="22938">
        <f ca="1"/>
        <v>189.285</v>
      </c>
      <c r="O4929" vm="22939">
        <f ca="1"/>
        <v>582.33000000000004</v>
      </c>
      <c r="Q4929" vm="22940">
        <f ca="1"/>
        <v>69.599999999999994</v>
      </c>
    </row>
    <row r="4930" spans="2:17" x14ac:dyDescent="0.2">
      <c r="B4930" vm="22941">
        <f ca="1"/>
        <v>166.44</v>
      </c>
      <c r="C4930" vm="20635">
        <f ca="1"/>
        <v>166.75</v>
      </c>
      <c r="O4930" vm="22942">
        <f ca="1"/>
        <v>582.12</v>
      </c>
      <c r="Q4930" vm="22943">
        <f ca="1"/>
        <v>68.099999999999994</v>
      </c>
    </row>
    <row r="4931" spans="2:17" x14ac:dyDescent="0.2">
      <c r="B4931" vm="22944">
        <f ca="1"/>
        <v>155.5</v>
      </c>
      <c r="C4931" vm="22945">
        <f ca="1"/>
        <v>154.21</v>
      </c>
      <c r="O4931" vm="22946">
        <f ca="1"/>
        <v>568.21</v>
      </c>
      <c r="Q4931" vm="22947">
        <f ca="1"/>
        <v>67.84</v>
      </c>
    </row>
    <row r="4932" spans="2:17" x14ac:dyDescent="0.2">
      <c r="B4932" vm="22948">
        <f ca="1"/>
        <v>159.33000000000001</v>
      </c>
      <c r="C4932" vm="14811">
        <f ca="1"/>
        <v>161.71</v>
      </c>
      <c r="O4932" vm="22949">
        <f ca="1"/>
        <v>566.61</v>
      </c>
      <c r="Q4932" vm="8377">
        <f ca="1"/>
        <v>67.87</v>
      </c>
    </row>
    <row r="4933" spans="2:17" x14ac:dyDescent="0.2">
      <c r="B4933" vm="22950">
        <f ca="1"/>
        <v>161.25</v>
      </c>
      <c r="C4933" vm="22951">
        <f ca="1"/>
        <v>166.55</v>
      </c>
      <c r="O4933" vm="22952">
        <f ca="1"/>
        <v>564.37</v>
      </c>
      <c r="Q4933" vm="22953">
        <f ca="1"/>
        <v>66.84</v>
      </c>
    </row>
    <row r="4934" spans="2:17" x14ac:dyDescent="0.2">
      <c r="B4934" vm="22954">
        <f ca="1"/>
        <v>160.51</v>
      </c>
      <c r="C4934" vm="22955">
        <f ca="1"/>
        <v>165.16499999999999</v>
      </c>
      <c r="O4934" vm="22956">
        <f ca="1"/>
        <v>564.54</v>
      </c>
      <c r="Q4934" vm="18573">
        <f ca="1"/>
        <v>67.849999999999994</v>
      </c>
    </row>
    <row r="4935" spans="2:17" x14ac:dyDescent="0.2">
      <c r="B4935" vm="15891">
        <f ca="1"/>
        <v>160.01</v>
      </c>
      <c r="C4935" vm="22957">
        <f ca="1"/>
        <v>166.4</v>
      </c>
      <c r="O4935" vm="22958">
        <f ca="1"/>
        <v>562.32000000000005</v>
      </c>
      <c r="Q4935" vm="22959">
        <f ca="1"/>
        <v>68.34</v>
      </c>
    </row>
    <row r="4936" spans="2:17" x14ac:dyDescent="0.2">
      <c r="B4936" vm="22960">
        <f ca="1"/>
        <v>164.35</v>
      </c>
      <c r="C4936" vm="22961">
        <f ca="1"/>
        <v>168.14</v>
      </c>
      <c r="O4936" vm="22962">
        <f ca="1"/>
        <v>569.99</v>
      </c>
      <c r="Q4936" vm="22963">
        <f ca="1"/>
        <v>68.430000000000007</v>
      </c>
    </row>
    <row r="4937" spans="2:17" x14ac:dyDescent="0.2">
      <c r="B4937" vm="22964">
        <f ca="1"/>
        <v>163.41</v>
      </c>
      <c r="C4937" vm="22965">
        <f ca="1"/>
        <v>167.81</v>
      </c>
      <c r="O4937" vm="22966">
        <f ca="1"/>
        <v>575.24</v>
      </c>
      <c r="Q4937" vm="22967">
        <f ca="1"/>
        <v>67.92</v>
      </c>
    </row>
    <row r="4938" spans="2:17" x14ac:dyDescent="0.2">
      <c r="B4938" vm="22968">
        <f ca="1"/>
        <v>162.4</v>
      </c>
      <c r="C4938" vm="22969">
        <f ca="1"/>
        <v>172.11</v>
      </c>
      <c r="O4938" vm="22970">
        <f ca="1"/>
        <v>579.66999999999996</v>
      </c>
      <c r="Q4938" vm="10104">
        <f ca="1"/>
        <v>74.12</v>
      </c>
    </row>
    <row r="4939" spans="2:17" x14ac:dyDescent="0.2">
      <c r="B4939" vm="19448">
        <f ca="1"/>
        <v>160.5</v>
      </c>
      <c r="C4939" vm="22971">
        <f ca="1"/>
        <v>174.86</v>
      </c>
      <c r="O4939" vm="22972">
        <f ca="1"/>
        <v>580.91999999999996</v>
      </c>
      <c r="Q4939" vm="11047">
        <f ca="1"/>
        <v>72.7</v>
      </c>
    </row>
    <row r="4940" spans="2:17" x14ac:dyDescent="0.2">
      <c r="B4940" vm="22973">
        <f ca="1"/>
        <v>161.47</v>
      </c>
      <c r="C4940" vm="22974">
        <f ca="1"/>
        <v>177.04</v>
      </c>
      <c r="O4940" vm="22975">
        <f ca="1"/>
        <v>578.08000000000004</v>
      </c>
      <c r="Q4940" vm="9697">
        <f ca="1"/>
        <v>73.39</v>
      </c>
    </row>
    <row r="4941" spans="2:17" x14ac:dyDescent="0.2">
      <c r="B4941" vm="22976">
        <f ca="1"/>
        <v>165.28</v>
      </c>
      <c r="C4941" vm="22818">
        <f ca="1"/>
        <v>177.64</v>
      </c>
      <c r="O4941" vm="22977">
        <f ca="1"/>
        <v>579.85</v>
      </c>
      <c r="Q4941" vm="22978">
        <f ca="1"/>
        <v>73.75</v>
      </c>
    </row>
    <row r="4942" spans="2:17" x14ac:dyDescent="0.2">
      <c r="B4942" vm="22979">
        <f ca="1"/>
        <v>166.9</v>
      </c>
      <c r="C4942" vm="14316">
        <f ca="1"/>
        <v>177.92</v>
      </c>
      <c r="O4942" vm="22980">
        <f ca="1"/>
        <v>581.51</v>
      </c>
      <c r="Q4942" vm="8976">
        <f ca="1"/>
        <v>75.3</v>
      </c>
    </row>
    <row r="4943" spans="2:17" x14ac:dyDescent="0.2">
      <c r="B4943" vm="22981">
        <f ca="1"/>
        <v>165.15</v>
      </c>
      <c r="C4943" vm="15367">
        <f ca="1"/>
        <v>179.92</v>
      </c>
      <c r="O4943" vm="22982">
        <f ca="1"/>
        <v>579.25</v>
      </c>
      <c r="Q4943" vm="22983">
        <f ca="1"/>
        <v>75.37</v>
      </c>
    </row>
    <row r="4944" spans="2:17" x14ac:dyDescent="0.2">
      <c r="B4944" vm="22984">
        <f ca="1"/>
        <v>167.26</v>
      </c>
      <c r="C4944" vm="22985">
        <f ca="1"/>
        <v>181.38</v>
      </c>
      <c r="O4944" vm="22986">
        <f ca="1"/>
        <v>581</v>
      </c>
      <c r="Q4944" vm="22987">
        <f ca="1"/>
        <v>75.599999999999994</v>
      </c>
    </row>
    <row r="4945" spans="2:17" x14ac:dyDescent="0.2">
      <c r="B4945" vm="22988">
        <f ca="1"/>
        <v>164.72</v>
      </c>
      <c r="C4945" vm="22989">
        <f ca="1"/>
        <v>177.34</v>
      </c>
      <c r="O4945" vm="22990">
        <f ca="1"/>
        <v>588.04999999999995</v>
      </c>
      <c r="Q4945" vm="9774">
        <f ca="1"/>
        <v>75.900000000000006</v>
      </c>
    </row>
    <row r="4946" spans="2:17" x14ac:dyDescent="0.2">
      <c r="B4946" vm="22991">
        <f ca="1"/>
        <v>166.38</v>
      </c>
      <c r="C4946" vm="14249">
        <f ca="1"/>
        <v>176.7</v>
      </c>
      <c r="O4946" vm="22992">
        <f ca="1"/>
        <v>589.47</v>
      </c>
      <c r="Q4946" vm="8957">
        <f ca="1"/>
        <v>76.45</v>
      </c>
    </row>
    <row r="4947" spans="2:17" x14ac:dyDescent="0.2">
      <c r="B4947" vm="22993">
        <f ca="1"/>
        <v>165.83500000000001</v>
      </c>
      <c r="C4947" vm="22994">
        <f ca="1"/>
        <v>174.15</v>
      </c>
      <c r="O4947" vm="22995">
        <f ca="1"/>
        <v>589.01</v>
      </c>
      <c r="Q4947" vm="22996">
        <f ca="1"/>
        <v>76.28</v>
      </c>
    </row>
    <row r="4948" spans="2:17" x14ac:dyDescent="0.2">
      <c r="B4948" vm="22997">
        <f ca="1"/>
        <v>165.035</v>
      </c>
      <c r="C4948" vm="22998">
        <f ca="1"/>
        <v>173.69</v>
      </c>
      <c r="O4948" vm="22999">
        <f ca="1"/>
        <v>590.67999999999995</v>
      </c>
      <c r="Q4948" vm="23000">
        <f ca="1"/>
        <v>75.989999999999995</v>
      </c>
    </row>
    <row r="4949" spans="2:17" x14ac:dyDescent="0.2">
      <c r="B4949" vm="23001">
        <f ca="1"/>
        <v>164.31</v>
      </c>
      <c r="C4949" vm="23002">
        <f ca="1"/>
        <v>173.22</v>
      </c>
      <c r="O4949" vm="23003">
        <f ca="1"/>
        <v>590</v>
      </c>
      <c r="Q4949" vm="23004">
        <f ca="1"/>
        <v>76.44</v>
      </c>
    </row>
    <row r="4950" spans="2:17" x14ac:dyDescent="0.2">
      <c r="B4950" vm="23005">
        <f ca="1"/>
        <v>162.61500000000001</v>
      </c>
      <c r="C4950" vm="23006">
        <f ca="1"/>
        <v>172.78</v>
      </c>
      <c r="O4950" vm="23007">
        <f ca="1"/>
        <v>592.52</v>
      </c>
      <c r="Q4950" vm="23008">
        <f ca="1"/>
        <v>77.33</v>
      </c>
    </row>
    <row r="4951" spans="2:17" x14ac:dyDescent="0.2">
      <c r="B4951" vm="23009">
        <f ca="1"/>
        <v>161.72</v>
      </c>
      <c r="C4951" vm="23010">
        <f ca="1"/>
        <v>177.55</v>
      </c>
      <c r="O4951" vm="23011">
        <f ca="1"/>
        <v>600</v>
      </c>
      <c r="Q4951" vm="23008">
        <f ca="1"/>
        <v>77.33</v>
      </c>
    </row>
    <row r="4952" spans="2:17" x14ac:dyDescent="0.2">
      <c r="B4952" vm="23012">
        <f ca="1"/>
        <v>156.655</v>
      </c>
      <c r="C4952" vm="23013">
        <f ca="1"/>
        <v>174.48</v>
      </c>
      <c r="O4952" vm="23014">
        <f ca="1"/>
        <v>604.19000000000005</v>
      </c>
      <c r="Q4952" vm="23015">
        <f ca="1"/>
        <v>77.25</v>
      </c>
    </row>
    <row r="4953" spans="2:17" x14ac:dyDescent="0.2">
      <c r="B4953" vm="23016">
        <f ca="1"/>
        <v>156.30000000000001</v>
      </c>
      <c r="C4953" vm="14996">
        <f ca="1"/>
        <v>175</v>
      </c>
      <c r="O4953" vm="23017">
        <f ca="1"/>
        <v>595.87</v>
      </c>
      <c r="Q4953" vm="9456">
        <f ca="1"/>
        <v>76.900000000000006</v>
      </c>
    </row>
    <row r="4954" spans="2:17" x14ac:dyDescent="0.2">
      <c r="B4954" vm="23018">
        <f ca="1"/>
        <v>157.30000000000001</v>
      </c>
      <c r="C4954" vm="23019">
        <f ca="1"/>
        <v>177.24</v>
      </c>
      <c r="O4954" vm="23020">
        <f ca="1"/>
        <v>598.32000000000005</v>
      </c>
      <c r="Q4954" vm="23021">
        <f ca="1"/>
        <v>76.849999999999994</v>
      </c>
    </row>
    <row r="4955" spans="2:17" x14ac:dyDescent="0.2">
      <c r="B4955" vm="23022">
        <f ca="1"/>
        <v>152.51</v>
      </c>
      <c r="C4955" vm="23023">
        <f ca="1"/>
        <v>174.53</v>
      </c>
      <c r="O4955" vm="23024">
        <f ca="1"/>
        <v>595.21</v>
      </c>
      <c r="Q4955" vm="23025">
        <f ca="1"/>
        <v>77.349999999999994</v>
      </c>
    </row>
    <row r="4956" spans="2:17" x14ac:dyDescent="0.2">
      <c r="B4956" vm="19182">
        <f ca="1"/>
        <v>150.44999999999999</v>
      </c>
      <c r="C4956" vm="23026">
        <f ca="1"/>
        <v>177.49</v>
      </c>
      <c r="O4956" vm="23027">
        <f ca="1"/>
        <v>589.14</v>
      </c>
      <c r="Q4956" vm="23028">
        <f ca="1"/>
        <v>78.38</v>
      </c>
    </row>
    <row r="4957" spans="2:17" x14ac:dyDescent="0.2">
      <c r="B4957" vm="23029">
        <f ca="1"/>
        <v>149.91999999999999</v>
      </c>
      <c r="C4957" vm="23030">
        <f ca="1"/>
        <v>180.095</v>
      </c>
      <c r="O4957" vm="23031">
        <f ca="1"/>
        <v>588.53</v>
      </c>
      <c r="Q4957" vm="10658">
        <f ca="1"/>
        <v>78.989999999999995</v>
      </c>
    </row>
    <row r="4958" spans="2:17" x14ac:dyDescent="0.2">
      <c r="B4958" vm="23032">
        <f ca="1"/>
        <v>153.80000000000001</v>
      </c>
      <c r="C4958" vm="23033">
        <f ca="1"/>
        <v>184.8</v>
      </c>
      <c r="O4958" vm="23034">
        <f ca="1"/>
        <v>591.08000000000004</v>
      </c>
      <c r="Q4958" vm="23035">
        <f ca="1"/>
        <v>79.819999999999993</v>
      </c>
    </row>
    <row r="4959" spans="2:17" x14ac:dyDescent="0.2">
      <c r="B4959" vm="23036">
        <f ca="1"/>
        <v>155.43</v>
      </c>
      <c r="C4959" vm="15155">
        <f ca="1"/>
        <v>187</v>
      </c>
      <c r="O4959" vm="23037">
        <f ca="1"/>
        <v>595</v>
      </c>
      <c r="Q4959" vm="23038">
        <f ca="1"/>
        <v>80.84</v>
      </c>
    </row>
    <row r="4960" spans="2:17" x14ac:dyDescent="0.2">
      <c r="B4960" vm="23039">
        <f ca="1"/>
        <v>157.31</v>
      </c>
      <c r="C4960" vm="23040">
        <f ca="1"/>
        <v>185.29</v>
      </c>
      <c r="O4960" vm="23041">
        <f ca="1"/>
        <v>586.01</v>
      </c>
      <c r="Q4960" vm="9822">
        <f ca="1"/>
        <v>79.760000000000005</v>
      </c>
    </row>
    <row r="4961" spans="2:17" x14ac:dyDescent="0.2">
      <c r="B4961" vm="14914">
        <f ca="1"/>
        <v>159.02000000000001</v>
      </c>
      <c r="C4961" vm="23042">
        <f ca="1"/>
        <v>186.85</v>
      </c>
      <c r="O4961" vm="23043">
        <f ca="1"/>
        <v>576.86</v>
      </c>
      <c r="Q4961" vm="23044">
        <f ca="1"/>
        <v>78.64</v>
      </c>
    </row>
    <row r="4962" spans="2:17" x14ac:dyDescent="0.2">
      <c r="B4962" vm="23045">
        <f ca="1"/>
        <v>159.86000000000001</v>
      </c>
      <c r="C4962" vm="23046">
        <f ca="1"/>
        <v>186.45</v>
      </c>
      <c r="O4962" vm="23047">
        <f ca="1"/>
        <v>583.72</v>
      </c>
      <c r="Q4962" vm="23048">
        <f ca="1"/>
        <v>79.05</v>
      </c>
    </row>
    <row r="4963" spans="2:17" x14ac:dyDescent="0.2">
      <c r="B4963" vm="23049">
        <f ca="1"/>
        <v>163.71</v>
      </c>
      <c r="C4963" vm="23050">
        <f ca="1"/>
        <v>190.04</v>
      </c>
      <c r="O4963" vm="23051">
        <f ca="1"/>
        <v>571.69500000000005</v>
      </c>
      <c r="Q4963" vm="10572">
        <f ca="1"/>
        <v>78.23</v>
      </c>
    </row>
    <row r="4964" spans="2:17" x14ac:dyDescent="0.2">
      <c r="B4964" vm="13780">
        <f ca="1"/>
        <v>163.5</v>
      </c>
      <c r="C4964" vm="23052">
        <f ca="1"/>
        <v>190.23</v>
      </c>
      <c r="O4964" vm="23053">
        <f ca="1"/>
        <v>576.49</v>
      </c>
      <c r="Q4964" vm="9484">
        <f ca="1"/>
        <v>79.069999999999993</v>
      </c>
    </row>
    <row r="4965" spans="2:17" x14ac:dyDescent="0.2">
      <c r="B4965" vm="22960">
        <f ca="1"/>
        <v>164.35</v>
      </c>
      <c r="C4965" vm="23054">
        <f ca="1"/>
        <v>191.64</v>
      </c>
      <c r="O4965" vm="23055">
        <f ca="1"/>
        <v>570.82000000000005</v>
      </c>
      <c r="Q4965" vm="11483">
        <f ca="1"/>
        <v>80.48</v>
      </c>
    </row>
    <row r="4966" spans="2:17" x14ac:dyDescent="0.2">
      <c r="B4966" vm="23056">
        <f ca="1"/>
        <v>163.03</v>
      </c>
      <c r="C4966" vm="23057">
        <f ca="1"/>
        <v>194.27</v>
      </c>
      <c r="O4966" vm="23058">
        <f ca="1"/>
        <v>577.87</v>
      </c>
      <c r="Q4966" vm="10524">
        <f ca="1"/>
        <v>80.89</v>
      </c>
    </row>
    <row r="4967" spans="2:17" x14ac:dyDescent="0.2">
      <c r="B4967" vm="22973">
        <f ca="1"/>
        <v>161.47</v>
      </c>
      <c r="C4967" vm="15617">
        <f ca="1"/>
        <v>193.75</v>
      </c>
      <c r="O4967" vm="23059">
        <f ca="1"/>
        <v>575</v>
      </c>
      <c r="Q4967" vm="23060">
        <f ca="1"/>
        <v>81.040000000000006</v>
      </c>
    </row>
    <row r="4968" spans="2:17" x14ac:dyDescent="0.2">
      <c r="B4968" vm="23061">
        <f ca="1"/>
        <v>163.63999999999999</v>
      </c>
      <c r="C4968" vm="15089">
        <f ca="1"/>
        <v>194.31</v>
      </c>
      <c r="O4968" vm="23062">
        <f ca="1"/>
        <v>577.67999999999995</v>
      </c>
      <c r="Q4968" vm="23063">
        <f ca="1"/>
        <v>79.900000000000006</v>
      </c>
    </row>
    <row r="4969" spans="2:17" x14ac:dyDescent="0.2">
      <c r="B4969" vm="23064">
        <f ca="1"/>
        <v>162.81</v>
      </c>
      <c r="C4969" vm="23065">
        <f ca="1"/>
        <v>190.68</v>
      </c>
      <c r="O4969" vm="23066">
        <f ca="1"/>
        <v>583.5</v>
      </c>
      <c r="Q4969" vm="23067">
        <f ca="1"/>
        <v>79.89</v>
      </c>
    </row>
    <row r="4970" spans="2:17" x14ac:dyDescent="0.2">
      <c r="B4970" vm="23068">
        <f ca="1"/>
        <v>163.32</v>
      </c>
      <c r="C4970" vm="23069">
        <f ca="1"/>
        <v>187.14</v>
      </c>
      <c r="O4970" vm="23070">
        <f ca="1"/>
        <v>585</v>
      </c>
      <c r="Q4970" vm="23071">
        <f ca="1"/>
        <v>80.680000000000007</v>
      </c>
    </row>
    <row r="4971" spans="2:17" x14ac:dyDescent="0.2">
      <c r="B4971" vm="23072">
        <f ca="1"/>
        <v>167.685</v>
      </c>
      <c r="C4971" vm="15434">
        <f ca="1"/>
        <v>184.9</v>
      </c>
      <c r="O4971" vm="23073">
        <f ca="1"/>
        <v>604.26</v>
      </c>
      <c r="Q4971" vm="23074">
        <f ca="1"/>
        <v>80.989999999999995</v>
      </c>
    </row>
    <row r="4972" spans="2:17" x14ac:dyDescent="0.2">
      <c r="B4972" vm="23075">
        <f ca="1"/>
        <v>166.42</v>
      </c>
      <c r="C4972" vm="23076">
        <f ca="1"/>
        <v>184.44</v>
      </c>
      <c r="O4972" vm="23077">
        <f ca="1"/>
        <v>590.61</v>
      </c>
      <c r="Q4972" vm="23078">
        <f ca="1"/>
        <v>80.3</v>
      </c>
    </row>
    <row r="4973" spans="2:17" x14ac:dyDescent="0.2">
      <c r="B4973" vm="23079">
        <f ca="1"/>
        <v>164.41</v>
      </c>
      <c r="C4973" vm="23080">
        <f ca="1"/>
        <v>183.04499999999999</v>
      </c>
      <c r="O4973" vm="23081">
        <f ca="1"/>
        <v>592.13</v>
      </c>
      <c r="Q4973" vm="11492">
        <f ca="1"/>
        <v>80.05</v>
      </c>
    </row>
    <row r="4974" spans="2:17" x14ac:dyDescent="0.2">
      <c r="B4974" vm="23082">
        <f ca="1"/>
        <v>168.06</v>
      </c>
      <c r="C4974" vm="23083">
        <f ca="1"/>
        <v>185.75</v>
      </c>
      <c r="O4974" vm="23084">
        <f ca="1"/>
        <v>588.79</v>
      </c>
      <c r="Q4974" vm="23085">
        <f ca="1"/>
        <v>80.69</v>
      </c>
    </row>
    <row r="4975" spans="2:17" x14ac:dyDescent="0.2">
      <c r="B4975" vm="23086">
        <f ca="1"/>
        <v>167.72</v>
      </c>
      <c r="C4975" vm="23087">
        <f ca="1"/>
        <v>182.95</v>
      </c>
      <c r="O4975" vm="23088">
        <f ca="1"/>
        <v>588.05999999999995</v>
      </c>
      <c r="Q4975" vm="23089">
        <f ca="1"/>
        <v>79.62</v>
      </c>
    </row>
    <row r="4976" spans="2:17" x14ac:dyDescent="0.2">
      <c r="B4976" vm="23090">
        <f ca="1"/>
        <v>163.94</v>
      </c>
      <c r="C4976" vm="23091">
        <f ca="1"/>
        <v>181.91499999999999</v>
      </c>
      <c r="O4976" vm="23092">
        <f ca="1"/>
        <v>582.16</v>
      </c>
      <c r="Q4976" vm="23035">
        <f ca="1"/>
        <v>79.819999999999993</v>
      </c>
    </row>
    <row r="4977" spans="2:17" x14ac:dyDescent="0.2">
      <c r="B4977" vm="13752">
        <f ca="1"/>
        <v>163.44999999999999</v>
      </c>
      <c r="C4977" vm="23093">
        <f ca="1"/>
        <v>182.82</v>
      </c>
      <c r="O4977" vm="23094">
        <f ca="1"/>
        <v>595.17999999999995</v>
      </c>
      <c r="Q4977" vm="23095">
        <f ca="1"/>
        <v>80.31</v>
      </c>
    </row>
    <row r="4978" spans="2:17" x14ac:dyDescent="0.2">
      <c r="B4978" vm="13652">
        <f ca="1"/>
        <v>160.87</v>
      </c>
      <c r="C4978" vm="23096">
        <f ca="1"/>
        <v>187.13</v>
      </c>
      <c r="O4978" vm="23097">
        <f ca="1"/>
        <v>596.49</v>
      </c>
      <c r="Q4978" vm="23098">
        <f ca="1"/>
        <v>79.7</v>
      </c>
    </row>
    <row r="4979" spans="2:17" x14ac:dyDescent="0.2">
      <c r="B4979" vm="23099">
        <f ca="1"/>
        <v>162.13</v>
      </c>
      <c r="C4979" vm="23100">
        <f ca="1"/>
        <v>186.63</v>
      </c>
      <c r="O4979" vm="23101">
        <f ca="1"/>
        <v>599.11</v>
      </c>
      <c r="Q4979" vm="11492">
        <f ca="1"/>
        <v>80.05</v>
      </c>
    </row>
    <row r="4980" spans="2:17" x14ac:dyDescent="0.2">
      <c r="B4980" vm="23061">
        <f ca="1"/>
        <v>163.63999999999999</v>
      </c>
      <c r="C4980" vm="23102">
        <f ca="1"/>
        <v>189.78</v>
      </c>
      <c r="O4980" vm="23103">
        <f ca="1"/>
        <v>552.02</v>
      </c>
      <c r="Q4980" vm="23104">
        <f ca="1"/>
        <v>80.67</v>
      </c>
    </row>
    <row r="4981" spans="2:17" x14ac:dyDescent="0.2">
      <c r="B4981" vm="23105">
        <f ca="1"/>
        <v>165.785</v>
      </c>
      <c r="C4981" vm="23106">
        <f ca="1"/>
        <v>187.63</v>
      </c>
      <c r="O4981" vm="23107">
        <f ca="1"/>
        <v>557.01</v>
      </c>
      <c r="Q4981" vm="23108">
        <f ca="1"/>
        <v>81.53</v>
      </c>
    </row>
    <row r="4982" spans="2:17" x14ac:dyDescent="0.2">
      <c r="B4982" vm="23109">
        <f ca="1"/>
        <v>164.53</v>
      </c>
      <c r="C4982" vm="23110">
        <f ca="1"/>
        <v>187.05</v>
      </c>
      <c r="O4982" vm="23111">
        <f ca="1"/>
        <v>560.58000000000004</v>
      </c>
      <c r="Q4982" vm="10769">
        <f ca="1"/>
        <v>81.27</v>
      </c>
    </row>
    <row r="4983" spans="2:17" x14ac:dyDescent="0.2">
      <c r="B4983" vm="23112">
        <f ca="1"/>
        <v>165.73</v>
      </c>
      <c r="C4983" vm="23113">
        <f ca="1"/>
        <v>188.22</v>
      </c>
      <c r="O4983" vm="23114">
        <f ca="1"/>
        <v>566.85</v>
      </c>
      <c r="Q4983" vm="23115">
        <f ca="1"/>
        <v>80.87</v>
      </c>
    </row>
    <row r="4984" spans="2:17" x14ac:dyDescent="0.2">
      <c r="B4984" vm="23116">
        <f ca="1"/>
        <v>163.19</v>
      </c>
      <c r="C4984" vm="15834">
        <f ca="1"/>
        <v>187.15</v>
      </c>
      <c r="O4984" vm="23117">
        <f ca="1"/>
        <v>569.64</v>
      </c>
      <c r="Q4984" vm="10011">
        <f ca="1"/>
        <v>81.23</v>
      </c>
    </row>
    <row r="4985" spans="2:17" x14ac:dyDescent="0.2">
      <c r="B4985" vm="23118">
        <f ca="1"/>
        <v>162.94999999999999</v>
      </c>
      <c r="C4985" vm="23119">
        <f ca="1"/>
        <v>188.05</v>
      </c>
      <c r="O4985" vm="23120">
        <f ca="1"/>
        <v>567.85</v>
      </c>
      <c r="Q4985" vm="23121">
        <f ca="1"/>
        <v>81.11</v>
      </c>
    </row>
    <row r="4986" spans="2:17" x14ac:dyDescent="0.2">
      <c r="B4986" vm="23122">
        <f ca="1"/>
        <v>162.97999999999999</v>
      </c>
      <c r="C4986" vm="23123">
        <f ca="1"/>
        <v>188.35</v>
      </c>
      <c r="O4986" vm="23124">
        <f ca="1"/>
        <v>572.13</v>
      </c>
      <c r="Q4986" vm="23125">
        <f ca="1"/>
        <v>81.89</v>
      </c>
    </row>
    <row r="4987" spans="2:17" x14ac:dyDescent="0.2">
      <c r="B4987" vm="23126">
        <f ca="1"/>
        <v>164.76</v>
      </c>
      <c r="C4987" vm="23127">
        <f ca="1"/>
        <v>188.85</v>
      </c>
      <c r="O4987" vm="23128">
        <f ca="1"/>
        <v>564.99</v>
      </c>
      <c r="Q4987" vm="10418">
        <f ca="1"/>
        <v>82.96</v>
      </c>
    </row>
    <row r="4988" spans="2:17" x14ac:dyDescent="0.2">
      <c r="B4988" vm="23129">
        <f ca="1"/>
        <v>162.83000000000001</v>
      </c>
      <c r="C4988" vm="23130">
        <f ca="1"/>
        <v>185.25</v>
      </c>
      <c r="O4988" vm="23131">
        <f ca="1"/>
        <v>566.16</v>
      </c>
      <c r="Q4988" vm="23132">
        <f ca="1"/>
        <v>83.2</v>
      </c>
    </row>
    <row r="4989" spans="2:17" x14ac:dyDescent="0.2">
      <c r="B4989" vm="23133">
        <f ca="1"/>
        <v>163.66999999999999</v>
      </c>
      <c r="C4989" vm="23134">
        <f ca="1"/>
        <v>187.85</v>
      </c>
      <c r="O4989" vm="23135">
        <f ca="1"/>
        <v>566.25</v>
      </c>
      <c r="Q4989" vm="23136">
        <f ca="1"/>
        <v>82.75</v>
      </c>
    </row>
    <row r="4990" spans="2:17" x14ac:dyDescent="0.2">
      <c r="B4990" vm="20389">
        <f ca="1"/>
        <v>168.75</v>
      </c>
      <c r="C4990" vm="23137">
        <f ca="1"/>
        <v>189.565</v>
      </c>
      <c r="O4990" vm="23138">
        <f ca="1"/>
        <v>562.82000000000005</v>
      </c>
      <c r="Q4990" vm="23139">
        <f ca="1"/>
        <v>82.67</v>
      </c>
    </row>
    <row r="4991" spans="2:17" x14ac:dyDescent="0.2">
      <c r="B4991" vm="22575">
        <f ca="1"/>
        <v>167.73</v>
      </c>
      <c r="C4991" vm="23140">
        <f ca="1"/>
        <v>188.58</v>
      </c>
      <c r="O4991" vm="23141">
        <f ca="1"/>
        <v>561.25</v>
      </c>
      <c r="Q4991" vm="17477">
        <f ca="1"/>
        <v>81.599999999999994</v>
      </c>
    </row>
    <row r="4992" spans="2:17" x14ac:dyDescent="0.2">
      <c r="B4992" vm="23142">
        <f ca="1"/>
        <v>180.68</v>
      </c>
      <c r="C4992" vm="23143">
        <f ca="1"/>
        <v>194.69499999999999</v>
      </c>
      <c r="O4992" vm="23144">
        <f ca="1"/>
        <v>560.88</v>
      </c>
      <c r="Q4992" vm="23145">
        <f ca="1"/>
        <v>81.290000000000006</v>
      </c>
    </row>
    <row r="4993" spans="2:17" x14ac:dyDescent="0.2">
      <c r="B4993" vm="23146">
        <f ca="1"/>
        <v>173.13</v>
      </c>
      <c r="C4993" vm="23147">
        <f ca="1"/>
        <v>190.51</v>
      </c>
      <c r="O4993" vm="23148">
        <f ca="1"/>
        <v>565.12</v>
      </c>
      <c r="Q4993" vm="23149">
        <f ca="1"/>
        <v>82.53</v>
      </c>
    </row>
    <row r="4994" spans="2:17" x14ac:dyDescent="0.2">
      <c r="B4994" vm="17129">
        <f ca="1"/>
        <v>170.07</v>
      </c>
      <c r="C4994" vm="15353">
        <f ca="1"/>
        <v>199</v>
      </c>
      <c r="O4994" vm="23150">
        <f ca="1"/>
        <v>566.74</v>
      </c>
      <c r="Q4994" vm="23151">
        <f ca="1"/>
        <v>82.2</v>
      </c>
    </row>
    <row r="4995" spans="2:17" x14ac:dyDescent="0.2">
      <c r="B4995" vm="15114">
        <f ca="1"/>
        <v>169.93</v>
      </c>
      <c r="C4995" vm="23152">
        <f ca="1"/>
        <v>196.45</v>
      </c>
      <c r="O4995" vm="23153">
        <f ca="1"/>
        <v>558.28</v>
      </c>
      <c r="Q4995" vm="10439">
        <f ca="1"/>
        <v>82.68</v>
      </c>
    </row>
    <row r="4996" spans="2:17" x14ac:dyDescent="0.2">
      <c r="B4996" vm="23154">
        <f ca="1"/>
        <v>169.43</v>
      </c>
      <c r="C4996" vm="23155">
        <f ca="1"/>
        <v>196.04</v>
      </c>
      <c r="O4996" vm="23156">
        <f ca="1"/>
        <v>603.89499999999998</v>
      </c>
      <c r="Q4996" vm="23157">
        <f ca="1"/>
        <v>85.14</v>
      </c>
    </row>
    <row r="4997" spans="2:17" x14ac:dyDescent="0.2">
      <c r="B4997" vm="14237">
        <f ca="1"/>
        <v>173.8</v>
      </c>
      <c r="C4997" vm="23158">
        <f ca="1"/>
        <v>200.01</v>
      </c>
      <c r="O4997" vm="23159">
        <f ca="1"/>
        <v>598.69000000000005</v>
      </c>
      <c r="Q4997" vm="23160">
        <f ca="1"/>
        <v>83.72</v>
      </c>
    </row>
    <row r="4998" spans="2:17" x14ac:dyDescent="0.2">
      <c r="B4998" vm="23161">
        <f ca="1"/>
        <v>177.41</v>
      </c>
      <c r="C4998" vm="23162">
        <f ca="1"/>
        <v>207.44</v>
      </c>
      <c r="O4998" vm="23163">
        <f ca="1"/>
        <v>609</v>
      </c>
      <c r="Q4998" vm="23164">
        <f ca="1"/>
        <v>84.28</v>
      </c>
    </row>
    <row r="4999" spans="2:17" x14ac:dyDescent="0.2">
      <c r="B4999" vm="23165">
        <f ca="1"/>
        <v>180.64500000000001</v>
      </c>
      <c r="C4999" vm="15681">
        <f ca="1"/>
        <v>209.72</v>
      </c>
      <c r="O4999" vm="23166">
        <f ca="1"/>
        <v>616.89499999999998</v>
      </c>
      <c r="Q4999" vm="23167">
        <f ca="1"/>
        <v>84.95</v>
      </c>
    </row>
    <row r="5000" spans="2:17" x14ac:dyDescent="0.2">
      <c r="B5000" vm="13955">
        <f ca="1"/>
        <v>178.58</v>
      </c>
      <c r="C5000" vm="23168">
        <f ca="1"/>
        <v>208.5</v>
      </c>
      <c r="O5000" vm="23169">
        <f ca="1"/>
        <v>619.58000000000004</v>
      </c>
      <c r="Q5000" vm="23170">
        <f ca="1"/>
        <v>84.5</v>
      </c>
    </row>
    <row r="5001" spans="2:17" x14ac:dyDescent="0.2">
      <c r="B5001" vm="23171">
        <f ca="1"/>
        <v>179.82</v>
      </c>
      <c r="C5001" vm="23172">
        <f ca="1"/>
        <v>208.37</v>
      </c>
      <c r="O5001" vm="23173">
        <f ca="1"/>
        <v>613</v>
      </c>
      <c r="Q5001" vm="23174">
        <f ca="1"/>
        <v>84.99</v>
      </c>
    </row>
    <row r="5002" spans="2:17" x14ac:dyDescent="0.2">
      <c r="B5002" vm="23175">
        <f ca="1"/>
        <v>180.46</v>
      </c>
      <c r="C5002" vm="17111">
        <f ca="1"/>
        <v>209.4</v>
      </c>
      <c r="O5002" vm="23176">
        <f ca="1"/>
        <v>603.48</v>
      </c>
      <c r="Q5002" vm="11660">
        <f ca="1"/>
        <v>85.03</v>
      </c>
    </row>
    <row r="5003" spans="2:17" x14ac:dyDescent="0.2">
      <c r="B5003" vm="23177">
        <f ca="1"/>
        <v>178.28</v>
      </c>
      <c r="C5003" vm="23178">
        <f ca="1"/>
        <v>214.16</v>
      </c>
      <c r="O5003" vm="23179">
        <f ca="1"/>
        <v>591.91999999999996</v>
      </c>
      <c r="Q5003" vm="23180">
        <f ca="1"/>
        <v>84.53</v>
      </c>
    </row>
    <row r="5004" spans="2:17" x14ac:dyDescent="0.2">
      <c r="B5004" vm="23181">
        <f ca="1"/>
        <v>173.73</v>
      </c>
      <c r="C5004" vm="23182">
        <f ca="1"/>
        <v>206.76</v>
      </c>
      <c r="O5004" vm="23183">
        <f ca="1"/>
        <v>589.44000000000005</v>
      </c>
      <c r="Q5004" vm="23184">
        <f ca="1"/>
        <v>84.82</v>
      </c>
    </row>
    <row r="5005" spans="2:17" x14ac:dyDescent="0.2">
      <c r="B5005" vm="14347">
        <f ca="1"/>
        <v>173.42</v>
      </c>
      <c r="C5005" vm="23185">
        <f ca="1"/>
        <v>204.15</v>
      </c>
      <c r="O5005" vm="23186">
        <f ca="1"/>
        <v>582.72</v>
      </c>
      <c r="Q5005" vm="23187">
        <f ca="1"/>
        <v>86.23</v>
      </c>
    </row>
    <row r="5006" spans="2:17" x14ac:dyDescent="0.2">
      <c r="B5006" vm="15908">
        <f ca="1"/>
        <v>173.72</v>
      </c>
      <c r="C5006" vm="23188">
        <f ca="1"/>
        <v>199.33</v>
      </c>
      <c r="O5006" vm="23189">
        <f ca="1"/>
        <v>582.71</v>
      </c>
      <c r="Q5006" vm="23190">
        <f ca="1"/>
        <v>86.6</v>
      </c>
    </row>
    <row r="5007" spans="2:17" x14ac:dyDescent="0.2">
      <c r="B5007" vm="22989">
        <f ca="1"/>
        <v>177.34</v>
      </c>
      <c r="C5007" vm="23191">
        <f ca="1"/>
        <v>202.98</v>
      </c>
      <c r="O5007" vm="23011">
        <f ca="1"/>
        <v>600</v>
      </c>
      <c r="Q5007" vm="23192">
        <f ca="1"/>
        <v>87.45</v>
      </c>
    </row>
    <row r="5008" spans="2:17" x14ac:dyDescent="0.2">
      <c r="B5008" vm="20483">
        <f ca="1"/>
        <v>173.9</v>
      </c>
      <c r="C5008" vm="23193">
        <f ca="1"/>
        <v>203.49</v>
      </c>
      <c r="O5008" vm="23194">
        <f ca="1"/>
        <v>598.55999999999995</v>
      </c>
      <c r="Q5008" vm="23195">
        <f ca="1"/>
        <v>89.41</v>
      </c>
    </row>
    <row r="5009" spans="2:17" x14ac:dyDescent="0.2">
      <c r="B5009" vm="20591">
        <f ca="1"/>
        <v>165.85</v>
      </c>
      <c r="C5009" vm="23196">
        <f ca="1"/>
        <v>198.25</v>
      </c>
      <c r="O5009" vm="23197">
        <f ca="1"/>
        <v>597.58000000000004</v>
      </c>
      <c r="Q5009" vm="21600">
        <f ca="1"/>
        <v>90.5</v>
      </c>
    </row>
    <row r="5010" spans="2:17" x14ac:dyDescent="0.2">
      <c r="B5010" vm="23198">
        <f ca="1"/>
        <v>166.09</v>
      </c>
      <c r="C5010" vm="23199">
        <f ca="1"/>
        <v>199.28</v>
      </c>
      <c r="O5010" vm="23200">
        <f ca="1"/>
        <v>608.24</v>
      </c>
      <c r="Q5010" vm="21622">
        <f ca="1"/>
        <v>89.89</v>
      </c>
    </row>
    <row r="5011" spans="2:17" x14ac:dyDescent="0.2">
      <c r="B5011" vm="23201">
        <f ca="1"/>
        <v>167.63</v>
      </c>
      <c r="C5011" vm="23202">
        <f ca="1"/>
        <v>201.9</v>
      </c>
      <c r="O5011" vm="23203">
        <f ca="1"/>
        <v>611.03</v>
      </c>
      <c r="Q5011" vm="23204">
        <f ca="1"/>
        <v>92</v>
      </c>
    </row>
    <row r="5012" spans="2:17" x14ac:dyDescent="0.2">
      <c r="B5012" vm="19811">
        <f ca="1"/>
        <v>169</v>
      </c>
      <c r="C5012" vm="17568">
        <f ca="1"/>
        <v>206.98</v>
      </c>
      <c r="O5012" vm="23205">
        <f ca="1"/>
        <v>608.79999999999995</v>
      </c>
      <c r="Q5012" vm="23206">
        <f ca="1"/>
        <v>92.26</v>
      </c>
    </row>
    <row r="5013" spans="2:17" x14ac:dyDescent="0.2">
      <c r="B5013" vm="20665">
        <f ca="1"/>
        <v>168.5</v>
      </c>
      <c r="C5013" vm="23207">
        <f ca="1"/>
        <v>205.83</v>
      </c>
      <c r="O5013" vm="23208">
        <f ca="1"/>
        <v>614</v>
      </c>
      <c r="Q5013" vm="23209">
        <f ca="1"/>
        <v>92.82</v>
      </c>
    </row>
    <row r="5014" spans="2:17" x14ac:dyDescent="0.2">
      <c r="B5014" vm="23210">
        <f ca="1"/>
        <v>168.76499999999999</v>
      </c>
      <c r="C5014" vm="23211">
        <f ca="1"/>
        <v>209.96</v>
      </c>
      <c r="O5014" vm="23212">
        <f ca="1"/>
        <v>610.85</v>
      </c>
      <c r="Q5014" vm="23213">
        <f ca="1"/>
        <v>92.78</v>
      </c>
    </row>
    <row r="5015" spans="2:17" x14ac:dyDescent="0.2">
      <c r="B5015" vm="23214">
        <f ca="1"/>
        <v>171.49</v>
      </c>
      <c r="C5015" vm="15919">
        <f ca="1"/>
        <v>210.31</v>
      </c>
      <c r="O5015" vm="23215">
        <f ca="1"/>
        <v>611.02</v>
      </c>
      <c r="Q5015" vm="11340">
        <f ca="1"/>
        <v>93.45</v>
      </c>
    </row>
    <row r="5016" spans="2:17" x14ac:dyDescent="0.2">
      <c r="B5016" vm="23216">
        <f ca="1"/>
        <v>171.14500000000001</v>
      </c>
      <c r="C5016" vm="23217">
        <f ca="1"/>
        <v>215.96</v>
      </c>
      <c r="O5016" vm="23218">
        <f ca="1"/>
        <v>605.64</v>
      </c>
      <c r="Q5016" vm="23219">
        <f ca="1"/>
        <v>94.89</v>
      </c>
    </row>
    <row r="5017" spans="2:17" x14ac:dyDescent="0.2">
      <c r="B5017" vm="23220">
        <f ca="1"/>
        <v>175.36</v>
      </c>
      <c r="C5017" vm="23221">
        <f ca="1"/>
        <v>218.03</v>
      </c>
      <c r="O5017" vm="23222">
        <f ca="1"/>
        <v>582.10500000000002</v>
      </c>
      <c r="Q5017" vm="23223">
        <f ca="1"/>
        <v>95.54</v>
      </c>
    </row>
    <row r="5018" spans="2:17" x14ac:dyDescent="0.2">
      <c r="B5018" vm="23224">
        <f ca="1"/>
        <v>172.03</v>
      </c>
      <c r="C5018" vm="16792">
        <f ca="1"/>
        <v>220.75</v>
      </c>
      <c r="O5018" vm="23225">
        <f ca="1"/>
        <v>552</v>
      </c>
      <c r="Q5018" vm="23226">
        <f ca="1"/>
        <v>95.66</v>
      </c>
    </row>
    <row r="5019" spans="2:17" x14ac:dyDescent="0.2">
      <c r="B5019" vm="23227">
        <f ca="1"/>
        <v>173.96</v>
      </c>
      <c r="C5019" vm="23228">
        <f ca="1"/>
        <v>227.21</v>
      </c>
      <c r="O5019" vm="22921">
        <f ca="1"/>
        <v>562</v>
      </c>
      <c r="Q5019" vm="21801">
        <f ca="1"/>
        <v>94.05</v>
      </c>
    </row>
    <row r="5020" spans="2:17" x14ac:dyDescent="0.2">
      <c r="B5020" vm="23229">
        <f ca="1"/>
        <v>182.845</v>
      </c>
      <c r="C5020" vm="23230">
        <f ca="1"/>
        <v>226.09</v>
      </c>
      <c r="O5020" vm="23231">
        <f ca="1"/>
        <v>555.65499999999997</v>
      </c>
      <c r="Q5020" vm="23232">
        <f ca="1"/>
        <v>94.54</v>
      </c>
    </row>
    <row r="5021" spans="2:17" x14ac:dyDescent="0.2">
      <c r="B5021" vm="23233">
        <f ca="1"/>
        <v>185.31</v>
      </c>
      <c r="C5021" vm="23234">
        <f ca="1"/>
        <v>226.41</v>
      </c>
      <c r="O5021" vm="23235">
        <f ca="1"/>
        <v>531.53</v>
      </c>
      <c r="Q5021" vm="23236">
        <f ca="1"/>
        <v>95.68</v>
      </c>
    </row>
    <row r="5022" spans="2:17" x14ac:dyDescent="0.2">
      <c r="B5022" vm="15242">
        <f ca="1"/>
        <v>195</v>
      </c>
      <c r="C5022" vm="23237">
        <f ca="1"/>
        <v>229.83</v>
      </c>
      <c r="O5022" vm="23238">
        <f ca="1"/>
        <v>515.64</v>
      </c>
      <c r="Q5022" vm="23239">
        <f ca="1"/>
        <v>93.8</v>
      </c>
    </row>
    <row r="5023" spans="2:17" x14ac:dyDescent="0.2">
      <c r="B5023" vm="23240">
        <f ca="1"/>
        <v>191.01</v>
      </c>
      <c r="C5023" vm="17343">
        <f ca="1"/>
        <v>228.4</v>
      </c>
      <c r="O5023" vm="23241">
        <f ca="1"/>
        <v>518</v>
      </c>
      <c r="Q5023" vm="23242">
        <f ca="1"/>
        <v>94.42</v>
      </c>
    </row>
    <row r="5024" spans="2:17" x14ac:dyDescent="0.2">
      <c r="B5024" vm="23243">
        <f ca="1"/>
        <v>192.87</v>
      </c>
      <c r="C5024" vm="23244">
        <f ca="1"/>
        <v>230.23</v>
      </c>
      <c r="O5024" vm="23245">
        <f ca="1"/>
        <v>487</v>
      </c>
      <c r="Q5024" vm="23246">
        <f ca="1"/>
        <v>95.14</v>
      </c>
    </row>
    <row r="5025" spans="2:17" x14ac:dyDescent="0.2">
      <c r="B5025" vm="23247">
        <f ca="1"/>
        <v>197.25</v>
      </c>
      <c r="C5025" vm="23248">
        <f ca="1"/>
        <v>232.39</v>
      </c>
      <c r="O5025" vm="23249">
        <f ca="1"/>
        <v>488.43</v>
      </c>
      <c r="Q5025" vm="23250">
        <f ca="1"/>
        <v>95.34</v>
      </c>
    </row>
    <row r="5026" spans="2:17" x14ac:dyDescent="0.2">
      <c r="B5026" vm="23251">
        <f ca="1"/>
        <v>195.22</v>
      </c>
      <c r="C5026" vm="16235">
        <f ca="1"/>
        <v>230.77</v>
      </c>
      <c r="O5026" vm="23252">
        <f ca="1"/>
        <v>500.14</v>
      </c>
      <c r="Q5026" vm="23253">
        <f ca="1"/>
        <v>94.48</v>
      </c>
    </row>
    <row r="5027" spans="2:17" x14ac:dyDescent="0.2">
      <c r="B5027" vm="23254">
        <f ca="1"/>
        <v>191.625</v>
      </c>
      <c r="C5027" vm="23255">
        <f ca="1"/>
        <v>224.91</v>
      </c>
      <c r="O5027" vm="23256">
        <f ca="1"/>
        <v>489.29</v>
      </c>
      <c r="Q5027" vm="23257">
        <f ca="1"/>
        <v>93.01</v>
      </c>
    </row>
    <row r="5028" spans="2:17" x14ac:dyDescent="0.2">
      <c r="B5028" vm="23258">
        <f ca="1"/>
        <v>185.78</v>
      </c>
      <c r="C5028" vm="23259">
        <f ca="1"/>
        <v>219.84</v>
      </c>
      <c r="O5028" vm="23260">
        <f ca="1"/>
        <v>500.76</v>
      </c>
      <c r="Q5028" vm="23261">
        <f ca="1"/>
        <v>91.5</v>
      </c>
    </row>
    <row r="5029" spans="2:17" x14ac:dyDescent="0.2">
      <c r="B5029" vm="23262">
        <f ca="1"/>
        <v>192.62</v>
      </c>
      <c r="C5029" vm="18821">
        <f ca="1"/>
        <v>225.01</v>
      </c>
      <c r="O5029" vm="23263">
        <f ca="1"/>
        <v>504.4</v>
      </c>
      <c r="Q5029" vm="23264">
        <f ca="1"/>
        <v>90.37</v>
      </c>
    </row>
    <row r="5030" spans="2:17" x14ac:dyDescent="0.2">
      <c r="B5030" vm="23265">
        <f ca="1"/>
        <v>194.84</v>
      </c>
      <c r="C5030" vm="23266">
        <f ca="1"/>
        <v>226.94</v>
      </c>
      <c r="O5030" vm="23267">
        <f ca="1"/>
        <v>505.65</v>
      </c>
      <c r="Q5030" vm="23268">
        <f ca="1"/>
        <v>92.54</v>
      </c>
    </row>
    <row r="5031" spans="2:17" x14ac:dyDescent="0.2">
      <c r="B5031" vm="15496">
        <f ca="1"/>
        <v>195.15</v>
      </c>
      <c r="C5031" vm="17294">
        <f ca="1"/>
        <v>228.5</v>
      </c>
      <c r="O5031" vm="23269">
        <f ca="1"/>
        <v>509.42</v>
      </c>
      <c r="Q5031" vm="23270">
        <f ca="1"/>
        <v>92.13</v>
      </c>
    </row>
    <row r="5032" spans="2:17" x14ac:dyDescent="0.2">
      <c r="B5032" vm="15574">
        <f ca="1"/>
        <v>194.95</v>
      </c>
      <c r="C5032" vm="23271">
        <f ca="1"/>
        <v>225.6</v>
      </c>
      <c r="O5032" vm="23272">
        <f ca="1"/>
        <v>506.86</v>
      </c>
      <c r="Q5032" vm="23273">
        <f ca="1"/>
        <v>90.73</v>
      </c>
    </row>
    <row r="5033" spans="2:17" x14ac:dyDescent="0.2">
      <c r="B5033" vm="23274">
        <f ca="1"/>
        <v>189.8</v>
      </c>
      <c r="C5033" vm="23275">
        <f ca="1"/>
        <v>220.06</v>
      </c>
      <c r="O5033" vm="23276">
        <f ca="1"/>
        <v>509.35</v>
      </c>
      <c r="Q5033" vm="23277">
        <f ca="1"/>
        <v>90.57</v>
      </c>
    </row>
    <row r="5034" spans="2:17" x14ac:dyDescent="0.2">
      <c r="B5034" vm="23278">
        <f ca="1"/>
        <v>191.07499999999999</v>
      </c>
      <c r="C5034" vm="23279">
        <f ca="1"/>
        <v>222.965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DailyPrice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Patel, Vatsal</dc:creator>
  <cp:keywords/>
  <dc:description/>
  <cp:lastModifiedBy>Adiga, Anshu</cp:lastModifiedBy>
  <cp:revision/>
  <dcterms:created xsi:type="dcterms:W3CDTF">2025-01-25T22:37:35Z</dcterms:created>
  <dcterms:modified xsi:type="dcterms:W3CDTF">2025-02-14T17:07:04Z</dcterms:modified>
  <cp:category/>
  <cp:contentStatus/>
</cp:coreProperties>
</file>